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1" activeTab="14"/>
  </bookViews>
  <sheets>
    <sheet name="附表1收入支出决算表" sheetId="2" r:id="rId1"/>
    <sheet name="附表2 收入决算表" sheetId="3" r:id="rId2"/>
    <sheet name="附表3 支出决算表" sheetId="4" r:id="rId3"/>
    <sheet name="附表4 财政拨款收入支出决算表" sheetId="5" r:id="rId4"/>
    <sheet name="附表5 一般公共预算财政拨款收入支出决算表" sheetId="6" r:id="rId5"/>
    <sheet name="附表6 一般公共预算财政拨款基本支出决算表" sheetId="7" r:id="rId6"/>
    <sheet name="附表7 一般公共预算财政拨款项目支出决算表" sheetId="8" r:id="rId7"/>
    <sheet name="附表8 政府性基金预算财政拨款收入支出决算表" sheetId="9" r:id="rId8"/>
    <sheet name="附表9 国有资本经营预算财政拨款收入支出决算表" sheetId="10" r:id="rId9"/>
    <sheet name="附表10 财政拨款“三公”经费、行政参公单位机关运行经费" sheetId="11" r:id="rId10"/>
    <sheet name="附表11 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calcPr calcId="144525"/>
</workbook>
</file>

<file path=xl/sharedStrings.xml><?xml version="1.0" encoding="utf-8"?>
<sst xmlns="http://schemas.openxmlformats.org/spreadsheetml/2006/main" count="3148" uniqueCount="742">
  <si>
    <t>收入支出决算表</t>
  </si>
  <si>
    <t>公开01表</t>
  </si>
  <si>
    <t>部门：昆明市东川区地方公路管理段</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</si>
  <si>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</si>
  <si>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</si>
  <si>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</si>
  <si>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</si>
  <si>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</si>
  <si>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</si>
  <si>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</si>
  <si>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</si>
  <si>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</si>
  <si>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</si>
  <si>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</si>
  <si>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</si>
  <si>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</si>
  <si>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</si>
  <si>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</si>
  <si>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</si>
  <si>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</si>
  <si>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</si>
  <si>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</si>
  <si>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</si>
  <si>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</si>
  <si>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</si>
  <si>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</si>
  <si>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</si>
  <si>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</si>
  <si>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</si>
  <si>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</si>
  <si>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</si>
  <si>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</si>
  <si>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</si>
  <si>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</si>
  <si>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</si>
  <si>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</si>
  <si>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</si>
  <si>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</si>
  <si>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</si>
  <si>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</si>
  <si>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</si>
  <si>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</si>
  <si>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</si>
  <si>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</si>
  <si>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</si>
  <si>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</si>
  <si>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</si>
  <si>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</si>
  <si>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</si>
  <si>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</si>
  <si>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</si>
  <si>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</si>
  <si>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</si>
  <si>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</si>
  <si>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</si>
  <si>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</si>
  <si>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</si>
  <si>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</si>
  <si>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</si>
  <si>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</si>
  <si>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</si>
  <si>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</si>
  <si>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</si>
  <si>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</si>
  <si>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</si>
  <si>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</si>
  <si>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</si>
  <si>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</si>
  <si>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</si>
  <si>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</si>
  <si>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</si>
  <si>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</si>
  <si>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</si>
  <si>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</si>
  <si>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</si>
  <si>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</si>
  <si>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</si>
  <si>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</si>
  <si>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</si>
  <si>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</si>
  <si>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</si>
  <si>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</si>
  <si>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</si>
  <si>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</si>
  <si>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</si>
  <si>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</si>
  <si>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</si>
  <si>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</si>
  <si>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</si>
  <si>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</si>
  <si>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</si>
  <si>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</si>
  <si>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</si>
  <si>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</si>
  <si>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</si>
  <si>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</si>
  <si>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</si>
  <si>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</si>
  <si>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</si>
  <si>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</si>
  <si>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</si>
  <si>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</si>
  <si>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</si>
  <si>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</si>
  <si>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</si>
  <si>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</si>
  <si>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</si>
  <si>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</si>
  <si>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</si>
  <si>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</si>
  <si>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</si>
  <si>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</si>
  <si>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</si>
  <si>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</si>
  <si>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</si>
  <si>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</si>
  <si>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</si>
  <si>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</si>
  <si>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</si>
  <si>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</si>
  <si>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</si>
  <si>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</si>
  <si>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</si>
  <si>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</si>
  <si>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</si>
  <si>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</si>
  <si>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</si>
  <si>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</si>
  <si>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</si>
  <si>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</si>
  <si>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</si>
  <si>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</si>
  <si>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</si>
  <si>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</si>
  <si>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</si>
  <si>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</si>
  <si>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</si>
  <si>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</si>
  <si>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</si>
  <si>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</si>
  <si>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</si>
  <si>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</si>
  <si>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</si>
  <si>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</si>
  <si>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</si>
  <si>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</si>
  <si>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</si>
  <si>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</si>
  <si>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</si>
  <si>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</si>
  <si>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</si>
  <si>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</si>
  <si>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</si>
  <si>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</si>
  <si>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</si>
  <si>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</si>
  <si>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</si>
  <si>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</si>
  <si>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</si>
  <si>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</si>
  <si>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</si>
  <si>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2120804</t>
  </si>
  <si>
    <t>农村基础设施建设支出</t>
  </si>
  <si>
    <t>214</t>
  </si>
  <si>
    <t>交通运输支出</t>
  </si>
  <si>
    <t>21401</t>
  </si>
  <si>
    <t>公路水路运输</t>
  </si>
  <si>
    <t>2140104</t>
  </si>
  <si>
    <t>公路建设</t>
  </si>
  <si>
    <t>2140106</t>
  </si>
  <si>
    <t>公路养护</t>
  </si>
  <si>
    <t>217</t>
  </si>
  <si>
    <t>金融支出</t>
  </si>
  <si>
    <t>21799</t>
  </si>
  <si>
    <t>其他金融支出</t>
  </si>
  <si>
    <t>2179999</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</si>
  <si>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</si>
  <si>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</si>
  <si>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</si>
  <si>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</si>
  <si>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</si>
  <si>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</si>
  <si>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</si>
  <si>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</si>
  <si>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</si>
  <si>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</si>
  <si>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</si>
  <si>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</si>
  <si>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</si>
  <si>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</si>
  <si>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</si>
  <si>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</si>
  <si>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</si>
  <si>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</si>
  <si>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</si>
  <si>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</si>
  <si>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</si>
  <si>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</si>
  <si>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</si>
  <si>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</si>
  <si>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</si>
  <si>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</si>
  <si>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</si>
  <si>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</si>
  <si>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</si>
  <si>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</si>
  <si>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</si>
  <si>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</si>
  <si>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</si>
  <si>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</si>
  <si>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</si>
  <si>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</si>
  <si>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</si>
  <si>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</si>
  <si>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</si>
  <si>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</si>
  <si>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</si>
  <si>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</si>
  <si>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</si>
  <si>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</si>
  <si>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</si>
  <si>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</si>
  <si>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</si>
  <si>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</si>
  <si>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</si>
  <si>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</si>
  <si>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</si>
  <si>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</si>
  <si>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</si>
  <si>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</si>
  <si>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</si>
  <si>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</si>
  <si>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</si>
  <si>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</si>
  <si>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</si>
  <si>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</si>
  <si>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</si>
  <si>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</si>
  <si>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</si>
  <si>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</si>
  <si>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</si>
  <si>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</si>
  <si>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</si>
  <si>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</si>
  <si>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</si>
  <si>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</si>
  <si>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</si>
  <si>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</si>
  <si>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</si>
  <si>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</si>
  <si>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</si>
  <si>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</si>
  <si>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</si>
  <si>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</si>
  <si>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</si>
  <si>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</si>
  <si>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</si>
  <si>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</si>
  <si>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</si>
  <si>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</si>
  <si>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</si>
  <si>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</si>
  <si>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</si>
  <si>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</si>
  <si>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</si>
  <si>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</si>
  <si>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</si>
  <si>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</si>
  <si>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</si>
  <si>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</si>
  <si>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</si>
  <si>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</si>
  <si>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</si>
  <si>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</si>
  <si>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</si>
  <si>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</si>
  <si>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</si>
  <si>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</si>
  <si>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</si>
  <si>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</si>
  <si>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</si>
  <si>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</si>
  <si>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</si>
  <si>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</si>
  <si>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</si>
  <si>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</si>
  <si>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</si>
  <si>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</si>
  <si>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</si>
  <si>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</si>
  <si>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</si>
  <si>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</si>
  <si>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</si>
  <si>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</si>
  <si>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</si>
  <si>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</si>
  <si>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</si>
  <si>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</si>
  <si>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</si>
  <si>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</si>
  <si>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</si>
  <si>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</si>
  <si>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</si>
  <si>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</si>
  <si>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</si>
  <si>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</si>
  <si>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</si>
  <si>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</si>
  <si>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</si>
  <si>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</si>
  <si>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</si>
  <si>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</si>
  <si>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</si>
  <si>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</si>
  <si>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</si>
  <si>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</si>
  <si>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</si>
  <si>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</si>
  <si>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</si>
  <si>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</si>
  <si>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</si>
  <si>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</si>
  <si>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</si>
  <si>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</si>
  <si>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</si>
  <si>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</si>
  <si>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</si>
  <si>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</si>
  <si>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</si>
  <si>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</si>
  <si>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</si>
  <si>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</si>
  <si>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</si>
  <si>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</si>
  <si>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</si>
  <si>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</si>
  <si>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</si>
  <si>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</si>
  <si>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</si>
  <si>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</si>
  <si>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</si>
  <si>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</si>
  <si>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</si>
  <si>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</si>
  <si>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</si>
  <si>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</si>
  <si>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</si>
  <si>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</si>
  <si>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</si>
  <si>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</si>
  <si>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</si>
  <si>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</si>
  <si>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</si>
  <si>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</si>
  <si>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</si>
  <si>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</si>
  <si>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</si>
  <si>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</si>
  <si>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</si>
  <si>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</si>
  <si>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</si>
  <si>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</si>
  <si>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</si>
  <si>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</si>
  <si>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</si>
  <si>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</si>
  <si>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</si>
  <si>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</si>
  <si>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</si>
  <si>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</si>
  <si>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</si>
  <si>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</si>
  <si>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</si>
  <si>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</si>
  <si>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</si>
  <si>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</si>
  <si>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</si>
  <si>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</si>
  <si>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</si>
  <si>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</si>
  <si>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</si>
  <si>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</si>
  <si>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</si>
  <si>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</si>
  <si>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</si>
  <si>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</si>
  <si>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</si>
  <si>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</si>
  <si>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</si>
  <si>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</si>
  <si>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</si>
  <si>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</si>
  <si>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</si>
  <si>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</si>
  <si>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</si>
  <si>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</si>
  <si>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</si>
  <si>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</si>
  <si>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</si>
  <si>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</si>
  <si>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</si>
  <si>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</si>
  <si>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</si>
  <si>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</si>
  <si>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</si>
  <si>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</si>
  <si>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</si>
  <si>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</si>
  <si>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</si>
  <si>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</si>
  <si>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</si>
  <si>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</si>
  <si>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</si>
  <si>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</si>
  <si>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</si>
  <si>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</si>
  <si>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</si>
  <si>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</si>
  <si>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</si>
  <si>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</si>
  <si>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</si>
  <si>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</si>
  <si>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</si>
  <si>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</si>
  <si>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</si>
  <si>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</si>
  <si>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</si>
  <si>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</si>
  <si>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</si>
  <si>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</si>
  <si>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</si>
  <si>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</si>
  <si>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</si>
  <si>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</si>
  <si>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</si>
  <si>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</si>
  <si>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</si>
  <si>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</si>
  <si>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</si>
  <si>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</si>
  <si>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</si>
  <si>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</si>
  <si>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</si>
  <si>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</si>
  <si>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</si>
  <si>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</si>
  <si>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</si>
  <si>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</si>
  <si>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</si>
  <si>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</si>
  <si>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</si>
  <si>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</si>
  <si>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</si>
  <si>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</si>
  <si>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</si>
  <si>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</si>
  <si>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</si>
  <si>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</si>
  <si>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</si>
  <si>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</si>
  <si>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</si>
  <si>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</si>
  <si>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</si>
  <si>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</si>
  <si>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</si>
  <si>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</si>
  <si>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</si>
  <si>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</si>
  <si>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</si>
  <si>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</si>
  <si>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</si>
  <si>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</si>
  <si>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</si>
  <si>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</si>
  <si>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</si>
  <si>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</si>
  <si>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</si>
  <si>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</si>
  <si>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</si>
  <si>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</si>
  <si>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</si>
  <si>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</si>
  <si>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</si>
  <si>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</si>
  <si>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</si>
  <si>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</si>
  <si>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</si>
  <si>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</si>
  <si>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</si>
  <si>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</si>
  <si>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</si>
  <si>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</si>
  <si>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</si>
  <si>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</si>
  <si>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</si>
  <si>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</si>
  <si>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</si>
  <si>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</si>
  <si>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</si>
  <si>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</si>
  <si>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</si>
  <si>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</si>
  <si>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</si>
  <si>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</si>
  <si>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</si>
  <si>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</si>
  <si>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</si>
  <si>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</si>
  <si>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</si>
  <si>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</si>
  <si>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</si>
  <si>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东川区地方公路管理段属财政全额拨款的公益一类事业单位，具体负责县道的养护管理工作，指导各乡镇农村公路养护管理站的农村公路日常养护管理工作，监督、检查、考核、评定农村公路养护质量，提出大中修工程建议计划，并组织实施大中修、路网结构改造、隐患路段整治及安保等工程。</t>
    </r>
    <r>
      <rPr>
        <sz val="12"/>
        <color rgb="FF000000"/>
        <rFont val="Times New Roman"/>
        <charset val="0"/>
      </rPr>
      <t>2025</t>
    </r>
    <r>
      <rPr>
        <sz val="12"/>
        <color rgb="FF000000"/>
        <rFont val="宋体"/>
        <charset val="0"/>
      </rPr>
      <t>年年末地方段编制批复数</t>
    </r>
    <r>
      <rPr>
        <sz val="12"/>
        <color rgb="FF000000"/>
        <rFont val="Times New Roman"/>
        <charset val="0"/>
      </rPr>
      <t>20</t>
    </r>
    <r>
      <rPr>
        <sz val="12"/>
        <color rgb="FF000000"/>
        <rFont val="宋体"/>
        <charset val="0"/>
      </rPr>
      <t>人，实有在职人员</t>
    </r>
    <r>
      <rPr>
        <sz val="12"/>
        <color rgb="FF000000"/>
        <rFont val="Times New Roman"/>
        <charset val="0"/>
      </rPr>
      <t>17</t>
    </r>
    <r>
      <rPr>
        <sz val="12"/>
        <color rgb="FF000000"/>
        <rFont val="宋体"/>
        <charset val="0"/>
      </rPr>
      <t>人，退休人员</t>
    </r>
    <r>
      <rPr>
        <sz val="12"/>
        <color rgb="FF000000"/>
        <rFont val="Times New Roman"/>
        <charset val="0"/>
      </rPr>
      <t>12</t>
    </r>
    <r>
      <rPr>
        <sz val="12"/>
        <color rgb="FF000000"/>
        <rFont val="宋体"/>
        <charset val="0"/>
      </rPr>
      <t>人。</t>
    </r>
  </si>
  <si>
    <t>（二）部门绩效目标的设立情况</t>
  </si>
  <si>
    <t>保证机构正常运转，人员工资正常发放，职工住房公积金、社会保险等正常缴纳，离退休费及时发放，完成库内国、县、乡、村道农村公路养护任务。</t>
  </si>
  <si>
    <t>（三）部门整体收支情况</t>
  </si>
  <si>
    <t>昆明市东川区地方公路管理段部门2025年度收入合计17972112.73元。其中：财政拨款收入17972110.97元，占总收入的99.9999%,其他收入1.76元，占总收入的0.0001%。昆明市东川区地方公路管理段2025年度支出合计17972112.73元。其中：基本支出3473290.09元，占总支出的19.33；项目支出14498822.64元，占总支出的80.67%。</t>
  </si>
  <si>
    <t>（四）部门预算管理制度建设情况</t>
  </si>
  <si>
    <t>我单位先后制定《东川区地方公路管理段财务管理内控制度》、《东川区地方公路管理收支管理内部控制规范》《昆明市东川区地方公路管理段合同管理内部控制规范》等管理制度</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</si>
  <si>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</si>
  <si>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 xml:space="preserve">2025年度财政拨款“三公”经费支出年初预算为28000元，支出决算为23323.84元，完成年初预算的83.30%。其中：公务用车运行维护费支出决算23323.84元，占总支出决算的100.00%；202年度一般公共预算财政拨款“三公”经费支出决算数小于年初预算数的主要原因为：我单位本年厉行节约，未产生公务接待费。
</t>
  </si>
  <si>
    <r>
      <rPr>
        <sz val="12"/>
        <color rgb="FF000000"/>
        <rFont val="Times New Roman"/>
        <charset val="0"/>
      </rPr>
      <t>二、绩效自评组织情况</t>
    </r>
  </si>
  <si>
    <t>（一）前期准备</t>
  </si>
  <si>
    <t>通过收集单位基本情况、预算制定与明细、部门中长期规划目标及组织架构等信息，分析单位资源配置的合理性及中长期规划目标完成与履职情况，总结经验做法，找出预算绩效管理中的薄弱环节，提出改进建议，提高财政资金的使用效益。</t>
  </si>
  <si>
    <t>（二）组织实施</t>
  </si>
  <si>
    <t>成立绩效评价小组，开展自评，出具报告</t>
  </si>
  <si>
    <t>三、评价情况分析及综合评价结论</t>
  </si>
  <si>
    <t>1、部门决策方面。年度工作目标明确，工作目标与工作计划一致，绩效目标合理，明确；基本支出、项目支出预算合理，部门工作与部门职能区配，资源配置合理。
2、部门管理方面。基本支出预算执行率100%；根据财务管理要求，制定了预算资金管理办法、内部财务管理制度、会计核算制度等管理制度；根据人力资源管理制度文件，严格按照相关文件对各类型人员进行管理和考核；严格按照政府采购方式、程序规范采购。
3、部门绩效方面。按照养护里程，做到农村公路养护全覆盖，工程项目质量一次性验收合格，在规定时限内完成工程项目，服务对象满意度达到85%以上；定期进行业务或政策培训，以便熟悉政策、提高业务能力；严格做到按规定内容公开预决算信息、绩效信息及其他信息，按规定时限公开预决算信息、绩效信息及其他信息，各处室及相关部门信息共享；管理创新机制和措施明确，且有相应工作及产出。</t>
  </si>
  <si>
    <t>四、存在的问题和整改情况</t>
  </si>
  <si>
    <t>东川区属北部高寒山区，气候条件复杂，地形地貌陡峭，项目施工难度较大，直接造成工程项目推进缓慢，资金使用率较低。下一步进一步提高绩效目标编制质量，强化项目支出绩效管理，完善预算绩效管理工作资料收集整理归档；明确内部人员分工，做到绩效管理与工程管理同步，按照绩效目标要求进行工程项目管理，确保各工程项目的绩效目标及单位的整体支出绩效目标如期实现；及时总结预算绩效管理工作的经验和做法，以推进单位各项工作的快速开展。</t>
  </si>
  <si>
    <t>五、绩效自评结果应用情况</t>
  </si>
  <si>
    <t>总结经验，便于下一步更好的进行工程项目管理。</t>
  </si>
  <si>
    <t>六、主要经验及做法</t>
  </si>
  <si>
    <t>我段领导对预算绩效管理工作高度重视，成立了预算绩效管理工作领导小组，各部门分工明确，相互协调配合，保证了工作的连续性和有效性，根据区财政局要求，我们及时报送了预算绩效整体支出和项目支出目标申报表、绩效跟 踪监控表、绩效评价报告等各项资料。</t>
  </si>
  <si>
    <t>七、其他需说明的情况</t>
  </si>
  <si>
    <t>无</t>
  </si>
  <si>
    <t>2025年度部门整体支出绩效自评表</t>
  </si>
  <si>
    <t>基本信息</t>
  </si>
  <si>
    <t>部门名称</t>
  </si>
  <si>
    <t>昆明市东川区地方公路管理段</t>
  </si>
  <si>
    <t>部门预算资金(元)</t>
  </si>
  <si>
    <t>项目年度支出</t>
  </si>
  <si>
    <t>年初预算数</t>
  </si>
  <si>
    <t>预算调整数（调增为“+”；调减为“-”）</t>
  </si>
  <si>
    <t>预算确定数</t>
  </si>
  <si>
    <t>执行数（系统提取）</t>
  </si>
  <si>
    <t>执行率(%)</t>
  </si>
  <si>
    <t>情况说明</t>
  </si>
  <si>
    <t>年度资金总额</t>
  </si>
  <si>
    <t>+8,849,673.65</t>
  </si>
  <si>
    <t/>
  </si>
  <si>
    <t>+40,901.04</t>
  </si>
  <si>
    <t>+8,808,772.64</t>
  </si>
  <si>
    <t xml:space="preserve">其中：当年财政拨款
</t>
  </si>
  <si>
    <t>+8,808,820.88</t>
  </si>
  <si>
    <t>上年结转资金</t>
  </si>
  <si>
    <t xml:space="preserve">非财政拨款
</t>
  </si>
  <si>
    <t>部门年度目标</t>
  </si>
  <si>
    <t>保障机构正常运转及人员工资，农村公路硬化项目、养护工程项目、农村公路安防工程等项目如期推进，努力完成上级安排的工作任务。</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</si>
  <si>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</si>
  <si>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</si>
  <si>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</si>
  <si>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</si>
  <si>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</si>
  <si>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</si>
  <si>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</si>
  <si>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</si>
  <si>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</si>
  <si>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</si>
  <si>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</si>
  <si>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</si>
  <si>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完成项目支出</t>
  </si>
  <si>
    <t xml:space="preserve">＝
＞
＜
≥
≤
</t>
  </si>
  <si>
    <t>元</t>
  </si>
  <si>
    <t>质量指标</t>
  </si>
  <si>
    <t>工程项目验收合格率</t>
  </si>
  <si>
    <t>百分比</t>
  </si>
  <si>
    <t>时效指标</t>
  </si>
  <si>
    <t>及时发放工资、生活补助，及时足额发放、该缴纳的社会保险及时缴纳，确保机构的正常运转</t>
  </si>
  <si>
    <t>成本指标</t>
  </si>
  <si>
    <t>人员、机构运转类支出、正常经费缴纳</t>
  </si>
  <si>
    <t>效益指标</t>
  </si>
  <si>
    <t>经济效益指标</t>
  </si>
  <si>
    <t>推进交通基础设施，促进东川经济快速发展</t>
  </si>
  <si>
    <t>社会效益指标</t>
  </si>
  <si>
    <t>打造群众满意的交通队伍，抓好全区交通基础设施建设、制定合理的公路规划，依法对交通市场进行管理和执法、确保群众出行安全</t>
  </si>
  <si>
    <t>满意度指标</t>
  </si>
  <si>
    <t>服务对象满意度指标等</t>
  </si>
  <si>
    <t>社会群众或服务对象满意度</t>
  </si>
  <si>
    <t>其他需说明事项</t>
  </si>
  <si>
    <t>2025年度项目支出绩效自评表</t>
  </si>
  <si>
    <t>项目名称</t>
  </si>
  <si>
    <t>2022年（坝塘大白河桥）危桥改造工程市级补助资金</t>
  </si>
  <si>
    <t>主管部门</t>
  </si>
  <si>
    <t>123 昆明市东川区交通运输局</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</si>
  <si>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</si>
  <si>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</si>
  <si>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</si>
  <si>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</si>
  <si>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</si>
  <si>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</si>
  <si>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</si>
  <si>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</si>
  <si>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</si>
  <si>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</si>
  <si>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</si>
  <si>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</si>
  <si>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完成坝塘大白河桥危桥改造工程项目</t>
  </si>
  <si>
    <t>坝塘大白河桥危桥改造工程项目已于2024年完工，因国库资金紧张项目资金未拨付完毕。</t>
  </si>
  <si>
    <t>项目支出绩效指标表</t>
  </si>
  <si>
    <t xml:space="preserve">年度指标值 </t>
  </si>
  <si>
    <t>指标完成情况</t>
  </si>
  <si>
    <t>一级
指标</t>
  </si>
  <si>
    <t>主体工程完成率</t>
  </si>
  <si>
    <t>=</t>
  </si>
  <si>
    <t>100</t>
  </si>
  <si>
    <t>竣工验收合格率</t>
  </si>
  <si>
    <t>工期控制率</t>
  </si>
  <si>
    <t>≥</t>
  </si>
  <si>
    <t>80</t>
  </si>
  <si>
    <t>综合使用率</t>
  </si>
  <si>
    <t>受益对象满意度</t>
  </si>
  <si>
    <t>85</t>
  </si>
  <si>
    <t>其他需要说明的事项</t>
  </si>
  <si>
    <t>总分</t>
  </si>
  <si>
    <t>总分值</t>
  </si>
  <si>
    <t>总得分</t>
  </si>
  <si>
    <t>自评等级</t>
  </si>
  <si>
    <t>优</t>
  </si>
  <si>
    <t>就业补助资金</t>
  </si>
  <si>
    <t>落实就业保障政策。确保就业补贴得到100%补助。按标资助、人费对应，及时划转资助资，帮扶困难群众，扶持创新人员，增加人员就业机会，提升劳务输出组织化水平，最大限度提高农村贫困家庭务工收入比重。</t>
  </si>
  <si>
    <t>已完成昆明市东川区地方公路管理段公岗工资资金拨付。</t>
  </si>
  <si>
    <t>超期公岗岗位补贴人数</t>
  </si>
  <si>
    <t>人</t>
  </si>
  <si>
    <t>获补覆盖率</t>
  </si>
  <si>
    <t>生活状况改善</t>
  </si>
  <si>
    <t>定性</t>
  </si>
  <si>
    <t>有所改善</t>
  </si>
  <si>
    <t>是/否</t>
  </si>
  <si>
    <t>2022年预防性养护工程专项资金</t>
  </si>
  <si>
    <t>完成2022年预防性养护工程项目</t>
  </si>
  <si>
    <t>2022年预防性养护工程项目已于2023年完工，因国库资金紧张项目资金未拨付完毕。</t>
  </si>
  <si>
    <t>设计功能实同现率</t>
  </si>
  <si>
    <t>2021年农村公路养护第二批市级补助专项资金</t>
  </si>
  <si>
    <t>完成列养公路日常养护、美丽公路、水毁等项目。</t>
  </si>
  <si>
    <t>2022年已完成列养公路日常养护、美丽公路、水毁等项目。</t>
  </si>
  <si>
    <t>列养里程</t>
  </si>
  <si>
    <t>资金使用合规性</t>
  </si>
  <si>
    <t>列养率</t>
  </si>
  <si>
    <t>按期完成投资</t>
  </si>
  <si>
    <t>基本公共服务水平</t>
  </si>
  <si>
    <t>提升</t>
  </si>
  <si>
    <t>受益人群满意度</t>
  </si>
  <si>
    <t>2023年硬化项目</t>
  </si>
  <si>
    <t>东财预〔2025〕1号下达2023年车辆购置税补助地方资金投资计划（第一批）资金预算及执行1904000元及昆明市东川区财政局下达2024年车辆购置税收入补助地方资金用于2023年硬化资金预算及执行1904000元。</t>
  </si>
  <si>
    <t>完成2023年农村公路硬化项目建设。</t>
  </si>
  <si>
    <t>2024年已完成2023年农村公路硬化项目，国库资金有限未清算完成。</t>
  </si>
  <si>
    <t>新建普通省道和农村公路里程</t>
  </si>
  <si>
    <t>是</t>
  </si>
  <si>
    <t xml:space="preserve">经济成本指标 </t>
  </si>
  <si>
    <t>经济效益</t>
  </si>
  <si>
    <t>对经济发展的促进作用</t>
  </si>
  <si>
    <t>明显</t>
  </si>
  <si>
    <t>生态效益</t>
  </si>
  <si>
    <t>交通建设符合环评审批要求</t>
  </si>
  <si>
    <t>符合</t>
  </si>
  <si>
    <t>可持续影响</t>
  </si>
  <si>
    <t>实施项目纳入当地巩固拓展脱贫攻坚成效与推进乡村振兴等相关规划</t>
  </si>
  <si>
    <t xml:space="preserve">2023年农村公路日常养护工程 </t>
  </si>
  <si>
    <t>东财预〔2025〕1号下达2023年农村公路日常养护市级资金预算1436500元全年执行1309665.78元及2023年农村公路日常养护工程专项资金预算及执行338333.20元。</t>
  </si>
  <si>
    <t>完成2023年农村公路日常养护工程建设。</t>
  </si>
  <si>
    <t>2024年已完成2023年农村公路日常养护工程建设，国库资金有限未清算完成。</t>
  </si>
  <si>
    <t>2023年农村公路预防性养护工程</t>
  </si>
  <si>
    <t>完成2023年农村公路预防性养护工程</t>
  </si>
  <si>
    <t>2025年已完成2023年农村公路预防性养护工程，国库资金有限未清算完成。</t>
  </si>
  <si>
    <t>养护公路里程</t>
  </si>
  <si>
    <t>完工项目验收合格率</t>
  </si>
  <si>
    <t>社会效益</t>
  </si>
  <si>
    <t>公路安全水平</t>
  </si>
  <si>
    <t>2024年农村公路养护工程</t>
  </si>
  <si>
    <t>完成2024年农村公路养护工程</t>
  </si>
  <si>
    <t>2025年已完成2024年农村公路养护工程，国库资金有限未清算完成。</t>
  </si>
  <si>
    <t>支持农村公路养护里程</t>
  </si>
  <si>
    <t>实施路段技术状况水平</t>
  </si>
  <si>
    <t>服务对象满意度</t>
  </si>
  <si>
    <t>2023年车辆购置税收入补助地方资金用于公路灾损抢通项目专项资金</t>
  </si>
  <si>
    <t>完成公路灾损抢通项目</t>
  </si>
  <si>
    <t>2024年已完成2023年公路灾损抢通项目。</t>
  </si>
  <si>
    <t>工程总量</t>
  </si>
  <si>
    <t>计划完工率</t>
  </si>
  <si>
    <t>经济成本指标</t>
  </si>
  <si>
    <t>150000</t>
  </si>
  <si>
    <t xml:space="preserve">2023年农村公路中修工程 </t>
  </si>
  <si>
    <t>完成2023年农村公路中修项目建设。</t>
  </si>
  <si>
    <t>2024年已完成2023年农村公路中修项目，国库资金有限未清算完成。</t>
  </si>
  <si>
    <t>东川区2024年农村公路路面提升改造工程</t>
  </si>
  <si>
    <t>完成2024年农村公路路面提升改造工程建设。</t>
  </si>
  <si>
    <t>2025年已完成2024年路面提升改造工程项目，国库资金有限未清算完成。</t>
  </si>
  <si>
    <t>支持养护公路里程</t>
  </si>
  <si>
    <t>资金使用合规则性</t>
  </si>
  <si>
    <t>2024年东川区农村公路生命安全防护工程</t>
  </si>
  <si>
    <t>东财预〔2025〕1号东川区财政局下达2024年农村公路养护资金村道安防资金</t>
  </si>
  <si>
    <t>完成2024年东川区农村公路生命安全防护工程建设。</t>
  </si>
  <si>
    <t>2025年已完成2024年东川区农村公路生命安全防护工程，国库资金有限未清算完成。</t>
  </si>
  <si>
    <t>安防处置隐患里程</t>
  </si>
  <si>
    <t>2021年农村公路修复工程（舍块、新炭房、布格公路）</t>
  </si>
  <si>
    <t>东财预〔2025〕1号2021年政府还贷二级公路取消收费后补助资金</t>
  </si>
  <si>
    <t>完成2021年农村公路修复工程建设。</t>
  </si>
  <si>
    <t>2023年已完成2021年农村公路修复工程，国库资金有限未清算完成。</t>
  </si>
  <si>
    <t>支持农村公路实施专项养护（工程量指标）</t>
  </si>
  <si>
    <t>支持农村公路实施修复里程</t>
  </si>
  <si>
    <t>奖补资金全部用于普通公路养护</t>
  </si>
  <si>
    <t>东川区阿旺桥工程建设项目</t>
  </si>
  <si>
    <t>东财债〔2025〕18号2025年地方政府专项债券（十五至十七期）资金</t>
  </si>
  <si>
    <t>完成东川区阿旺桥工程项目建设。</t>
  </si>
  <si>
    <t>2023年已完成东川区阿旺桥工程建设并已完成审计及竣工结算，现进行债务清算。</t>
  </si>
  <si>
    <t>完成清偿笔数</t>
  </si>
  <si>
    <t>资金兑付完成率</t>
  </si>
  <si>
    <t>化解矛盾纠纷，避免衍生风险</t>
  </si>
  <si>
    <t>有所提升</t>
  </si>
  <si>
    <t>企业满意度</t>
  </si>
  <si>
    <t>东川区新杨公路大中修工程建设项目</t>
  </si>
  <si>
    <t>东财债〔2025〕18号2025年地方政府专项债券（第五批次）资金</t>
  </si>
  <si>
    <t>化解新杨公路大中修工程形成债务。</t>
  </si>
  <si>
    <t>2023年已完成东川区新杨公路大中修工程建设并已完成审计及竣工结算，现进行债务清算。</t>
  </si>
  <si>
    <t>东川区2023-2024年农村公路桥梁养护工程</t>
  </si>
  <si>
    <t>东财预〔2025〕1号昆明市东川区财政局下达2024年省级普通省道及农村公路“以奖代补”专项资金用于省道及农村公路养护资金</t>
  </si>
  <si>
    <t>完成东川区2023-2024年农村公路桥梁养护工程。</t>
  </si>
  <si>
    <t>2025年已完成东川区2023-2024年农村公路桥梁养护工程，国库资金有限未清算完成。</t>
  </si>
  <si>
    <t>新改建普通省道和农村公路里程</t>
  </si>
  <si>
    <t>2024年东川区桥梁技术状况评定检测</t>
  </si>
  <si>
    <t>东财预〔2025〕1号2023年普通省道及农村公路养护补助专项资金</t>
  </si>
  <si>
    <t>完成2024年东川区桥梁技术状况评定检测。</t>
  </si>
  <si>
    <t>2025年已完2024年东川区桥梁技术状况评定检测，国库资金有限未清算完成。</t>
  </si>
  <si>
    <t>配套设施完成率</t>
  </si>
  <si>
    <t>受益人群覆盖率</t>
  </si>
  <si>
    <t>90</t>
  </si>
  <si>
    <t>使用年限</t>
  </si>
  <si>
    <t>长期使用</t>
  </si>
  <si>
    <t>东川区2023年农村公路中修工程（糖小、达大、联盟下组公路、树桔坡2组）</t>
  </si>
  <si>
    <t>东财预〔2025〕1号2023年政府还贷二级公路补助修复、预防性养护专项资金</t>
  </si>
  <si>
    <t>东川区2023年农村公路中修工程（糖小、达大、联盟下组公路、树桔坡2组）。</t>
  </si>
  <si>
    <t>2024年已完成东川区2023年农村公路中修工程（糖小、达大、联盟下组公路、树桔坡2组）工程建设并已完成审计及竣工结算。</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</si>
</sst>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 "/>
    <numFmt numFmtId="178" formatCode="_ * #,##0.00_ ;_ * \-#,##0.00_ ;_ * &quot;&quot;??_ ;_ @_ "/>
    <numFmt numFmtId="179" formatCode="0.00_ "/>
    <numFmt numFmtId="180" formatCode="#,##0.00_ "/>
  </numFmts>
  <fonts count="58">
    <font>
      <sz val="11"/>
      <color indexed="8"/>
      <name val="宋体"/>
      <charset val="134"/>
      <scheme val="minor"/>
    </font>
    <font>
      <sz val="12"/>
      <color theme="1"/>
      <name val="宋体"/>
      <charset val="134"/>
      <scheme val="minor"/>
    </font>
    <font>
      <sz val="11"/>
      <color rgb="FFFF0000"/>
      <name val="宋体"/>
      <charset val="134"/>
      <scheme val="minor"/>
    </font>
    <font>
      <b/>
      <sz val="20"/>
      <color theme="1"/>
      <name val="宋体"/>
      <charset val="134"/>
      <scheme val="minor"/>
    </font>
    <font>
      <b/>
      <sz val="18"/>
      <color theme="1"/>
      <name val="宋体"/>
      <charset val="134"/>
      <scheme val="minor"/>
    </font>
    <font>
      <sz val="12"/>
      <color rgb="FF000000"/>
      <name val="宋体"/>
      <charset val="134"/>
      <scheme val="major"/>
    </font>
    <font>
      <b/>
      <sz val="11"/>
      <name val="宋体"/>
      <charset val="134"/>
      <scheme val="minor"/>
    </font>
    <font>
      <sz val="12"/>
      <name val="宋体"/>
      <charset val="134"/>
    </font>
    <font>
      <sz val="10"/>
      <color theme="1"/>
      <name val="宋体"/>
      <charset val="134"/>
      <scheme val="minor"/>
    </font>
    <font>
      <sz val="12"/>
      <name val="宋体"/>
      <charset val="134"/>
      <scheme val="minor"/>
    </font>
    <font>
      <sz val="12"/>
      <name val="宋体"/>
      <charset val="134"/>
      <scheme val="major"/>
    </font>
    <font>
      <sz val="10"/>
      <name val="宋体"/>
      <charset val="134"/>
      <scheme val="minor"/>
    </font>
    <font>
      <sz val="11"/>
      <name val="宋体"/>
      <charset val="134"/>
      <scheme val="minor"/>
    </font>
    <font>
      <b/>
      <sz val="18"/>
      <name val="宋体"/>
      <charset val="134"/>
      <scheme val="minor"/>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b/>
      <sz val="12"/>
      <name val="宋体"/>
      <charset val="134"/>
      <scheme val="major"/>
    </font>
    <font>
      <sz val="11"/>
      <color rgb="FF000000"/>
      <name val="宋体"/>
      <charset val="134"/>
    </font>
    <font>
      <sz val="11"/>
      <color theme="1"/>
      <name val="宋体"/>
      <charset val="134"/>
      <scheme val="minor"/>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indexed="8"/>
      </right>
      <top style="thin">
        <color indexed="8"/>
      </top>
      <bottom/>
      <diagonal/>
    </border>
    <border>
      <left/>
      <right style="thin">
        <color indexed="8"/>
      </right>
      <top style="thin">
        <color auto="1"/>
      </top>
      <bottom style="thin">
        <color auto="1"/>
      </bottom>
      <diagonal/>
    </border>
    <border>
      <left/>
      <right style="thin">
        <color indexed="8"/>
      </right>
      <top/>
      <bottom style="thin">
        <color auto="1"/>
      </bottom>
      <diagonal/>
    </border>
    <border>
      <left/>
      <right style="thin">
        <color indexed="8"/>
      </right>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25" fillId="0" borderId="0" applyFont="0" applyFill="0" applyBorder="0" applyAlignment="0" applyProtection="0">
      <alignment vertical="center"/>
    </xf>
    <xf numFmtId="0" fontId="38" fillId="3" borderId="0" applyNumberFormat="0" applyBorder="0" applyAlignment="0" applyProtection="0">
      <alignment vertical="center"/>
    </xf>
    <xf numFmtId="0" fontId="39" fillId="4" borderId="31"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38" fillId="5" borderId="0" applyNumberFormat="0" applyBorder="0" applyAlignment="0" applyProtection="0">
      <alignment vertical="center"/>
    </xf>
    <xf numFmtId="0" fontId="40" fillId="6" borderId="0" applyNumberFormat="0" applyBorder="0" applyAlignment="0" applyProtection="0">
      <alignment vertical="center"/>
    </xf>
    <xf numFmtId="43" fontId="25" fillId="0" borderId="0" applyFont="0" applyFill="0" applyBorder="0" applyAlignment="0" applyProtection="0">
      <alignment vertical="center"/>
    </xf>
    <xf numFmtId="0" fontId="41" fillId="7" borderId="0" applyNumberFormat="0" applyBorder="0" applyAlignment="0" applyProtection="0">
      <alignment vertical="center"/>
    </xf>
    <xf numFmtId="0" fontId="42" fillId="0" borderId="0" applyNumberFormat="0" applyFill="0" applyBorder="0" applyAlignment="0" applyProtection="0">
      <alignment vertical="center"/>
    </xf>
    <xf numFmtId="9" fontId="25" fillId="0" borderId="0" applyFont="0" applyFill="0" applyBorder="0" applyAlignment="0" applyProtection="0">
      <alignment vertical="center"/>
    </xf>
    <xf numFmtId="0" fontId="43" fillId="0" borderId="0" applyNumberFormat="0" applyFill="0" applyBorder="0" applyAlignment="0" applyProtection="0">
      <alignment vertical="center"/>
    </xf>
    <xf numFmtId="0" fontId="25" fillId="8" borderId="32" applyNumberFormat="0" applyFont="0" applyAlignment="0" applyProtection="0">
      <alignment vertical="center"/>
    </xf>
    <xf numFmtId="0" fontId="41" fillId="9" borderId="0" applyNumberFormat="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33" applyNumberFormat="0" applyFill="0" applyAlignment="0" applyProtection="0">
      <alignment vertical="center"/>
    </xf>
    <xf numFmtId="0" fontId="49" fillId="0" borderId="33" applyNumberFormat="0" applyFill="0" applyAlignment="0" applyProtection="0">
      <alignment vertical="center"/>
    </xf>
    <xf numFmtId="0" fontId="41" fillId="10" borderId="0" applyNumberFormat="0" applyBorder="0" applyAlignment="0" applyProtection="0">
      <alignment vertical="center"/>
    </xf>
    <xf numFmtId="0" fontId="44" fillId="0" borderId="34" applyNumberFormat="0" applyFill="0" applyAlignment="0" applyProtection="0">
      <alignment vertical="center"/>
    </xf>
    <xf numFmtId="0" fontId="41" fillId="11" borderId="0" applyNumberFormat="0" applyBorder="0" applyAlignment="0" applyProtection="0">
      <alignment vertical="center"/>
    </xf>
    <xf numFmtId="0" fontId="50" fillId="12" borderId="35" applyNumberFormat="0" applyAlignment="0" applyProtection="0">
      <alignment vertical="center"/>
    </xf>
    <xf numFmtId="0" fontId="51" fillId="12" borderId="31" applyNumberFormat="0" applyAlignment="0" applyProtection="0">
      <alignment vertical="center"/>
    </xf>
    <xf numFmtId="0" fontId="52" fillId="13" borderId="36" applyNumberFormat="0" applyAlignment="0" applyProtection="0">
      <alignment vertical="center"/>
    </xf>
    <xf numFmtId="0" fontId="38" fillId="14" borderId="0" applyNumberFormat="0" applyBorder="0" applyAlignment="0" applyProtection="0">
      <alignment vertical="center"/>
    </xf>
    <xf numFmtId="0" fontId="41" fillId="15" borderId="0" applyNumberFormat="0" applyBorder="0" applyAlignment="0" applyProtection="0">
      <alignment vertical="center"/>
    </xf>
    <xf numFmtId="0" fontId="53" fillId="0" borderId="37" applyNumberFormat="0" applyFill="0" applyAlignment="0" applyProtection="0">
      <alignment vertical="center"/>
    </xf>
    <xf numFmtId="0" fontId="54" fillId="0" borderId="38" applyNumberFormat="0" applyFill="0" applyAlignment="0" applyProtection="0">
      <alignment vertical="center"/>
    </xf>
    <xf numFmtId="0" fontId="55" fillId="16" borderId="0" applyNumberFormat="0" applyBorder="0" applyAlignment="0" applyProtection="0">
      <alignment vertical="center"/>
    </xf>
    <xf numFmtId="0" fontId="56" fillId="17" borderId="0" applyNumberFormat="0" applyBorder="0" applyAlignment="0" applyProtection="0">
      <alignment vertical="center"/>
    </xf>
    <xf numFmtId="0" fontId="38" fillId="18" borderId="0" applyNumberFormat="0" applyBorder="0" applyAlignment="0" applyProtection="0">
      <alignment vertical="center"/>
    </xf>
    <xf numFmtId="0" fontId="41"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41" fillId="28" borderId="0" applyNumberFormat="0" applyBorder="0" applyAlignment="0" applyProtection="0">
      <alignment vertical="center"/>
    </xf>
    <xf numFmtId="0" fontId="38"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38" fillId="32" borderId="0" applyNumberFormat="0" applyBorder="0" applyAlignment="0" applyProtection="0">
      <alignment vertical="center"/>
    </xf>
    <xf numFmtId="0" fontId="41" fillId="33" borderId="0" applyNumberFormat="0" applyBorder="0" applyAlignment="0" applyProtection="0">
      <alignment vertical="center"/>
    </xf>
    <xf numFmtId="0" fontId="7" fillId="0" borderId="0"/>
    <xf numFmtId="0" fontId="14" fillId="0" borderId="0">
      <alignment vertical="center"/>
    </xf>
    <xf numFmtId="0" fontId="14" fillId="0" borderId="0"/>
  </cellStyleXfs>
  <cellXfs count="22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ont="1" applyFill="1" applyAlignment="1">
      <alignment vertical="center"/>
    </xf>
    <xf numFmtId="0" fontId="3"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8"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5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10" xfId="0" applyFont="1" applyFill="1" applyBorder="1" applyAlignment="1">
      <alignment horizontal="center" vertical="center"/>
    </xf>
    <xf numFmtId="178"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8"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0" fontId="1" fillId="2" borderId="1" xfId="0" applyFont="1" applyFill="1" applyBorder="1" applyAlignment="1">
      <alignment vertical="center" wrapText="1"/>
    </xf>
    <xf numFmtId="178" fontId="1" fillId="2" borderId="0"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9" xfId="0"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7" fillId="0" borderId="11" xfId="0" applyNumberFormat="1" applyFont="1" applyFill="1" applyBorder="1" applyAlignment="1">
      <alignment vertical="center"/>
    </xf>
    <xf numFmtId="179" fontId="5" fillId="0" borderId="1" xfId="0" applyNumberFormat="1" applyFont="1" applyFill="1" applyBorder="1" applyAlignment="1">
      <alignment horizontal="center" vertical="center" wrapText="1"/>
    </xf>
    <xf numFmtId="0" fontId="1" fillId="0" borderId="1" xfId="0" applyFont="1" applyFill="1" applyBorder="1" applyAlignment="1">
      <alignment vertical="top"/>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8" fillId="0" borderId="1" xfId="0" applyFont="1" applyFill="1" applyBorder="1" applyAlignment="1">
      <alignment vertical="center" wrapText="1"/>
    </xf>
    <xf numFmtId="0" fontId="5" fillId="0" borderId="1" xfId="0" applyFont="1" applyFill="1" applyBorder="1" applyAlignment="1">
      <alignment vertical="center" wrapText="1"/>
    </xf>
    <xf numFmtId="0" fontId="8" fillId="0" borderId="12"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3" xfId="0" applyFont="1" applyFill="1" applyBorder="1" applyAlignment="1">
      <alignment horizontal="center" vertical="center" wrapText="1"/>
    </xf>
    <xf numFmtId="49" fontId="1" fillId="0" borderId="12" xfId="0" applyNumberFormat="1" applyFont="1" applyFill="1" applyBorder="1" applyAlignment="1">
      <alignment horizontal="left" vertical="top" wrapText="1"/>
    </xf>
    <xf numFmtId="0" fontId="7" fillId="0" borderId="15" xfId="0" applyNumberFormat="1" applyFont="1" applyFill="1" applyBorder="1" applyAlignment="1">
      <alignment vertical="center"/>
    </xf>
    <xf numFmtId="49" fontId="1" fillId="0" borderId="3" xfId="0" applyNumberFormat="1" applyFont="1" applyFill="1" applyBorder="1" applyAlignment="1">
      <alignment horizontal="center" vertical="top" wrapText="1"/>
    </xf>
    <xf numFmtId="49" fontId="1" fillId="0" borderId="16" xfId="0" applyNumberFormat="1" applyFont="1" applyFill="1" applyBorder="1" applyAlignment="1">
      <alignment horizontal="center" vertical="top" wrapText="1"/>
    </xf>
    <xf numFmtId="49" fontId="1" fillId="0" borderId="7" xfId="0" applyNumberFormat="1" applyFont="1" applyFill="1" applyBorder="1" applyAlignment="1">
      <alignment horizontal="center" vertical="top" wrapText="1"/>
    </xf>
    <xf numFmtId="49" fontId="1" fillId="0" borderId="17" xfId="0" applyNumberFormat="1" applyFont="1" applyFill="1" applyBorder="1" applyAlignment="1">
      <alignment horizontal="center" vertical="top" wrapText="1"/>
    </xf>
    <xf numFmtId="49" fontId="1" fillId="0" borderId="13" xfId="0" applyNumberFormat="1" applyFont="1" applyFill="1" applyBorder="1" applyAlignment="1">
      <alignment horizontal="left" vertical="top" wrapText="1"/>
    </xf>
    <xf numFmtId="0" fontId="7" fillId="0" borderId="18" xfId="0" applyNumberFormat="1" applyFont="1" applyFill="1" applyBorder="1" applyAlignment="1">
      <alignment vertical="center"/>
    </xf>
    <xf numFmtId="0" fontId="0" fillId="0" borderId="1" xfId="0" applyFont="1" applyFill="1" applyBorder="1" applyAlignment="1">
      <alignment vertical="center"/>
    </xf>
    <xf numFmtId="0" fontId="7" fillId="0" borderId="1" xfId="0" applyNumberFormat="1" applyFont="1" applyFill="1" applyBorder="1" applyAlignment="1">
      <alignment vertical="center"/>
    </xf>
    <xf numFmtId="49" fontId="1" fillId="0" borderId="1" xfId="0" applyNumberFormat="1" applyFont="1" applyFill="1" applyBorder="1" applyAlignment="1">
      <alignment horizontal="center" vertical="top" wrapText="1"/>
    </xf>
    <xf numFmtId="0" fontId="8" fillId="0" borderId="1"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10" fillId="0" borderId="13" xfId="0" applyFont="1" applyFill="1" applyBorder="1" applyAlignment="1">
      <alignment horizontal="center" vertical="center" wrapText="1"/>
    </xf>
    <xf numFmtId="0" fontId="11" fillId="0" borderId="1"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left" vertical="top" wrapText="1"/>
    </xf>
    <xf numFmtId="49" fontId="1" fillId="0" borderId="9" xfId="0" applyNumberFormat="1" applyFont="1" applyFill="1" applyBorder="1" applyAlignment="1">
      <alignment horizontal="center" vertical="top" wrapText="1"/>
    </xf>
    <xf numFmtId="0" fontId="9" fillId="2" borderId="10"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9" xfId="0" applyFont="1" applyFill="1" applyBorder="1" applyAlignment="1">
      <alignment horizontal="center" vertical="center"/>
    </xf>
    <xf numFmtId="49" fontId="9" fillId="0" borderId="12" xfId="0" applyNumberFormat="1" applyFont="1" applyFill="1" applyBorder="1" applyAlignment="1">
      <alignment horizontal="left" vertical="top" wrapText="1"/>
    </xf>
    <xf numFmtId="49" fontId="9" fillId="0" borderId="3" xfId="0" applyNumberFormat="1" applyFont="1" applyFill="1" applyBorder="1" applyAlignment="1">
      <alignment horizontal="center" vertical="top" wrapText="1"/>
    </xf>
    <xf numFmtId="49" fontId="9" fillId="0" borderId="16" xfId="0" applyNumberFormat="1" applyFont="1" applyFill="1" applyBorder="1" applyAlignment="1">
      <alignment horizontal="center" vertical="top" wrapText="1"/>
    </xf>
    <xf numFmtId="49" fontId="9" fillId="0" borderId="7" xfId="0" applyNumberFormat="1" applyFont="1" applyFill="1" applyBorder="1" applyAlignment="1">
      <alignment horizontal="center" vertical="top" wrapText="1"/>
    </xf>
    <xf numFmtId="49" fontId="9" fillId="0" borderId="17" xfId="0" applyNumberFormat="1" applyFont="1" applyFill="1" applyBorder="1" applyAlignment="1">
      <alignment horizontal="center" vertical="top" wrapText="1"/>
    </xf>
    <xf numFmtId="49" fontId="9" fillId="0" borderId="13" xfId="0" applyNumberFormat="1" applyFont="1" applyFill="1" applyBorder="1" applyAlignment="1">
      <alignment horizontal="left" vertical="top" wrapText="1"/>
    </xf>
    <xf numFmtId="178" fontId="9" fillId="2"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2" xfId="0" applyFont="1" applyFill="1" applyBorder="1" applyAlignment="1">
      <alignment horizontal="left" vertical="center"/>
    </xf>
    <xf numFmtId="0" fontId="9" fillId="0" borderId="13" xfId="0" applyFont="1" applyFill="1" applyBorder="1" applyAlignment="1">
      <alignment horizontal="left"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6" fillId="0" borderId="1" xfId="51" applyFont="1" applyFill="1" applyBorder="1" applyAlignment="1">
      <alignment horizontal="left" vertical="center" wrapText="1"/>
    </xf>
    <xf numFmtId="0" fontId="9" fillId="0" borderId="1" xfId="0" applyFont="1" applyFill="1" applyBorder="1" applyAlignment="1">
      <alignment vertical="center" wrapText="1"/>
    </xf>
    <xf numFmtId="0" fontId="1" fillId="2" borderId="1" xfId="0" applyFont="1" applyFill="1" applyBorder="1" applyAlignment="1">
      <alignment horizontal="left" vertical="center" wrapText="1"/>
    </xf>
    <xf numFmtId="9" fontId="9" fillId="0" borderId="1" xfId="0" applyNumberFormat="1" applyFont="1" applyFill="1" applyBorder="1" applyAlignment="1">
      <alignment horizontal="center" vertical="center"/>
    </xf>
    <xf numFmtId="0" fontId="9" fillId="0" borderId="10"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5" fillId="0" borderId="12"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14" fillId="0" borderId="0" xfId="0" applyFont="1" applyFill="1" applyAlignment="1"/>
    <xf numFmtId="0" fontId="14" fillId="0" borderId="0" xfId="0" applyFont="1" applyFill="1" applyBorder="1" applyAlignment="1">
      <alignment vertical="center"/>
    </xf>
    <xf numFmtId="0" fontId="14" fillId="0" borderId="0" xfId="0" applyFont="1" applyFill="1" applyBorder="1" applyAlignment="1"/>
    <xf numFmtId="0" fontId="15" fillId="0" borderId="0" xfId="50" applyFont="1" applyFill="1" applyAlignment="1">
      <alignment horizontal="center" vertical="center"/>
    </xf>
    <xf numFmtId="0" fontId="7" fillId="0" borderId="0" xfId="0" applyFont="1" applyFill="1" applyAlignment="1">
      <alignment vertical="center"/>
    </xf>
    <xf numFmtId="0" fontId="16" fillId="0" borderId="1"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10" xfId="0" applyFont="1" applyFill="1" applyBorder="1" applyAlignment="1">
      <alignment horizontal="center" vertical="center"/>
    </xf>
    <xf numFmtId="49" fontId="18" fillId="0" borderId="1" xfId="0" applyNumberFormat="1" applyFont="1" applyFill="1" applyBorder="1" applyAlignment="1">
      <alignment horizontal="center" vertical="center"/>
    </xf>
    <xf numFmtId="49" fontId="19" fillId="0" borderId="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178" fontId="20" fillId="0" borderId="1" xfId="0" applyNumberFormat="1" applyFont="1" applyFill="1" applyBorder="1" applyAlignment="1">
      <alignment horizontal="right" vertical="center"/>
    </xf>
    <xf numFmtId="49" fontId="20" fillId="0" borderId="1" xfId="0" applyNumberFormat="1" applyFont="1" applyFill="1" applyBorder="1" applyAlignment="1">
      <alignment horizontal="right" vertical="center"/>
    </xf>
    <xf numFmtId="49" fontId="14" fillId="0" borderId="1" xfId="0" applyNumberFormat="1" applyFont="1" applyFill="1" applyBorder="1" applyAlignment="1">
      <alignment horizontal="left" vertical="top" wrapText="1"/>
    </xf>
    <xf numFmtId="0" fontId="21" fillId="0" borderId="1" xfId="0" applyFont="1" applyFill="1" applyBorder="1" applyAlignment="1">
      <alignment horizontal="center" vertical="center"/>
    </xf>
    <xf numFmtId="0" fontId="22" fillId="0" borderId="1" xfId="0" applyFont="1" applyFill="1" applyBorder="1" applyAlignment="1">
      <alignment horizontal="center" vertical="center"/>
    </xf>
    <xf numFmtId="49" fontId="15" fillId="0" borderId="1" xfId="50" applyNumberFormat="1" applyFont="1" applyFill="1" applyBorder="1" applyAlignment="1">
      <alignment horizontal="center" vertical="center"/>
    </xf>
    <xf numFmtId="49" fontId="15" fillId="0" borderId="1" xfId="50" applyNumberFormat="1" applyFont="1" applyFill="1" applyBorder="1" applyAlignment="1">
      <alignment horizontal="center" vertical="center" wrapText="1"/>
    </xf>
    <xf numFmtId="0" fontId="15" fillId="0" borderId="1" xfId="50" applyFont="1" applyFill="1" applyBorder="1" applyAlignment="1">
      <alignment horizontal="center" vertical="center"/>
    </xf>
    <xf numFmtId="0" fontId="5" fillId="0" borderId="1" xfId="0" applyFont="1" applyFill="1" applyBorder="1" applyAlignment="1">
      <alignment horizontal="center" vertical="center"/>
    </xf>
    <xf numFmtId="0" fontId="11" fillId="0" borderId="1" xfId="51" applyFont="1" applyFill="1" applyBorder="1" applyAlignment="1">
      <alignment horizontal="left" vertical="center" wrapText="1"/>
    </xf>
    <xf numFmtId="0" fontId="23" fillId="0" borderId="1" xfId="51" applyFont="1" applyFill="1" applyBorder="1" applyAlignment="1">
      <alignment horizontal="center" vertical="center" wrapText="1"/>
    </xf>
    <xf numFmtId="4" fontId="24" fillId="2" borderId="1" xfId="0" applyNumberFormat="1" applyFont="1" applyFill="1" applyBorder="1" applyAlignment="1">
      <alignment horizontal="center" vertical="center"/>
    </xf>
    <xf numFmtId="49" fontId="7" fillId="0" borderId="1" xfId="50" applyNumberFormat="1" applyFont="1" applyFill="1" applyBorder="1" applyAlignment="1">
      <alignment horizontal="center" vertical="center" wrapText="1"/>
    </xf>
    <xf numFmtId="49" fontId="20" fillId="0" borderId="1" xfId="50" applyNumberFormat="1"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7" fillId="0" borderId="9" xfId="0" applyFont="1" applyFill="1" applyBorder="1" applyAlignment="1">
      <alignment horizontal="center" vertical="center"/>
    </xf>
    <xf numFmtId="49" fontId="14" fillId="0" borderId="1" xfId="0" applyNumberFormat="1" applyFont="1" applyFill="1" applyBorder="1" applyAlignment="1">
      <alignment horizontal="left" vertical="top"/>
    </xf>
    <xf numFmtId="0" fontId="25" fillId="0" borderId="0" xfId="0" applyFont="1" applyFill="1" applyBorder="1" applyAlignment="1">
      <alignment vertical="center"/>
    </xf>
    <xf numFmtId="0" fontId="26" fillId="0" borderId="0" xfId="0" applyFont="1" applyFill="1" applyBorder="1" applyAlignment="1">
      <alignment horizontal="center" vertical="center"/>
    </xf>
    <xf numFmtId="0" fontId="27" fillId="0" borderId="19" xfId="0" applyFont="1" applyFill="1" applyBorder="1" applyAlignment="1">
      <alignment horizontal="justify" vertical="center" wrapText="1"/>
    </xf>
    <xf numFmtId="0" fontId="27" fillId="0" borderId="20" xfId="0" applyFont="1" applyFill="1" applyBorder="1" applyAlignment="1">
      <alignment horizontal="justify" vertical="center" wrapText="1"/>
    </xf>
    <xf numFmtId="0" fontId="28" fillId="0" borderId="21" xfId="0" applyFont="1" applyFill="1" applyBorder="1" applyAlignment="1">
      <alignment horizontal="left" vertical="center" wrapText="1"/>
    </xf>
    <xf numFmtId="0" fontId="27" fillId="0" borderId="22" xfId="0" applyFont="1" applyFill="1" applyBorder="1" applyAlignment="1">
      <alignment horizontal="justify" vertical="center" wrapText="1"/>
    </xf>
    <xf numFmtId="0" fontId="28" fillId="0" borderId="23" xfId="0" applyFont="1" applyFill="1" applyBorder="1" applyAlignment="1">
      <alignment horizontal="left" vertical="center" wrapText="1"/>
    </xf>
    <xf numFmtId="0" fontId="27" fillId="0" borderId="24" xfId="0" applyFont="1" applyFill="1" applyBorder="1" applyAlignment="1">
      <alignment horizontal="justify" vertical="center" wrapText="1"/>
    </xf>
    <xf numFmtId="49" fontId="14" fillId="0" borderId="1" xfId="0" applyNumberFormat="1" applyFont="1" applyFill="1" applyBorder="1" applyAlignment="1">
      <alignment horizontal="left" vertical="center" wrapText="1"/>
    </xf>
    <xf numFmtId="0" fontId="27" fillId="0" borderId="25" xfId="0" applyFont="1" applyFill="1" applyBorder="1" applyAlignment="1">
      <alignment horizontal="justify" vertical="center" wrapText="1"/>
    </xf>
    <xf numFmtId="0" fontId="27" fillId="0" borderId="26" xfId="0" applyFont="1" applyFill="1" applyBorder="1" applyAlignment="1">
      <alignment horizontal="justify" vertical="center" wrapText="1"/>
    </xf>
    <xf numFmtId="0" fontId="7" fillId="0" borderId="0" xfId="0" applyFont="1" applyFill="1" applyAlignment="1"/>
    <xf numFmtId="0" fontId="7" fillId="0" borderId="0" xfId="0" applyFont="1" applyFill="1" applyAlignment="1">
      <alignment horizontal="center"/>
    </xf>
    <xf numFmtId="0" fontId="29" fillId="0" borderId="0" xfId="0" applyFont="1" applyFill="1" applyAlignment="1">
      <alignment horizontal="center"/>
    </xf>
    <xf numFmtId="0" fontId="30" fillId="0" borderId="0" xfId="0" applyFont="1" applyFill="1" applyAlignment="1"/>
    <xf numFmtId="0" fontId="31" fillId="0" borderId="0" xfId="0" applyFont="1" applyFill="1" applyAlignment="1"/>
    <xf numFmtId="0" fontId="31" fillId="0" borderId="0" xfId="0" applyFont="1" applyFill="1" applyAlignment="1">
      <alignment horizontal="center"/>
    </xf>
    <xf numFmtId="0" fontId="14" fillId="0" borderId="1"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4" fontId="14" fillId="0" borderId="4" xfId="0" applyNumberFormat="1" applyFont="1" applyFill="1" applyBorder="1" applyAlignment="1">
      <alignment horizontal="center" vertical="center" shrinkToFit="1"/>
    </xf>
    <xf numFmtId="4" fontId="14" fillId="0" borderId="27" xfId="0" applyNumberFormat="1" applyFont="1" applyFill="1" applyBorder="1" applyAlignment="1">
      <alignment horizontal="center" vertical="center" shrinkToFit="1"/>
    </xf>
    <xf numFmtId="0" fontId="14" fillId="0" borderId="2" xfId="0" applyFont="1" applyFill="1" applyBorder="1" applyAlignment="1">
      <alignment horizontal="center" vertical="center" shrinkToFit="1"/>
    </xf>
    <xf numFmtId="4" fontId="14" fillId="0" borderId="1" xfId="0" applyNumberFormat="1" applyFont="1" applyFill="1" applyBorder="1" applyAlignment="1">
      <alignment horizontal="center" vertical="center" shrinkToFit="1"/>
    </xf>
    <xf numFmtId="0" fontId="14" fillId="0" borderId="7" xfId="0" applyFont="1" applyFill="1" applyBorder="1" applyAlignment="1">
      <alignment horizontal="center" vertical="center" shrinkToFit="1"/>
    </xf>
    <xf numFmtId="49" fontId="14" fillId="0" borderId="1" xfId="0" applyNumberFormat="1" applyFont="1" applyFill="1" applyBorder="1" applyAlignment="1">
      <alignment horizontal="center" vertical="center" shrinkToFit="1"/>
    </xf>
    <xf numFmtId="0" fontId="14" fillId="0" borderId="1" xfId="0" applyFont="1" applyFill="1" applyBorder="1" applyAlignment="1">
      <alignment horizontal="left" vertical="center" shrinkToFit="1"/>
    </xf>
    <xf numFmtId="4" fontId="14" fillId="0" borderId="1" xfId="0" applyNumberFormat="1" applyFont="1" applyFill="1" applyBorder="1" applyAlignment="1">
      <alignment horizontal="right" vertical="center" shrinkToFit="1"/>
    </xf>
    <xf numFmtId="0" fontId="32" fillId="0" borderId="0" xfId="0" applyFont="1" applyFill="1" applyAlignment="1">
      <alignment horizontal="left" vertical="top" wrapText="1"/>
    </xf>
    <xf numFmtId="0" fontId="29" fillId="0" borderId="0" xfId="0" applyFont="1" applyFill="1" applyAlignment="1">
      <alignment horizontal="center" wrapText="1"/>
    </xf>
    <xf numFmtId="0" fontId="7" fillId="0" borderId="0" xfId="0" applyFont="1" applyFill="1" applyAlignment="1">
      <alignment wrapText="1"/>
    </xf>
    <xf numFmtId="4" fontId="14" fillId="0" borderId="27" xfId="0" applyNumberFormat="1" applyFont="1" applyFill="1" applyBorder="1" applyAlignment="1">
      <alignment horizontal="center" vertical="center" wrapText="1" shrinkToFit="1"/>
    </xf>
    <xf numFmtId="4" fontId="14" fillId="0" borderId="5" xfId="0" applyNumberFormat="1" applyFont="1" applyFill="1" applyBorder="1" applyAlignment="1">
      <alignment horizontal="center" vertical="center" shrinkToFit="1"/>
    </xf>
    <xf numFmtId="0" fontId="14" fillId="0" borderId="1" xfId="0" applyFont="1" applyFill="1" applyBorder="1" applyAlignment="1">
      <alignment horizontal="center" vertical="center" wrapText="1" shrinkToFit="1"/>
    </xf>
    <xf numFmtId="4" fontId="14" fillId="0" borderId="3" xfId="0" applyNumberFormat="1" applyFont="1" applyFill="1" applyBorder="1" applyAlignment="1">
      <alignment horizontal="center" vertical="center" shrinkToFit="1"/>
    </xf>
    <xf numFmtId="4" fontId="14" fillId="0" borderId="9" xfId="0" applyNumberFormat="1" applyFont="1" applyFill="1" applyBorder="1" applyAlignment="1">
      <alignment horizontal="center" vertical="center" shrinkToFit="1"/>
    </xf>
    <xf numFmtId="4" fontId="14" fillId="0" borderId="1" xfId="0" applyNumberFormat="1" applyFont="1" applyFill="1" applyBorder="1" applyAlignment="1">
      <alignment horizontal="center" vertical="center" wrapText="1" shrinkToFit="1"/>
    </xf>
    <xf numFmtId="0" fontId="7" fillId="0" borderId="1" xfId="0" applyFont="1" applyFill="1" applyBorder="1" applyAlignment="1">
      <alignment horizontal="center" vertical="center"/>
    </xf>
    <xf numFmtId="0" fontId="0" fillId="0" borderId="0" xfId="0" applyFont="1" applyFill="1" applyAlignment="1">
      <alignment horizontal="center" vertical="center"/>
    </xf>
    <xf numFmtId="0" fontId="31" fillId="0" borderId="0" xfId="0" applyFont="1" applyFill="1" applyAlignment="1">
      <alignment horizontal="right"/>
    </xf>
    <xf numFmtId="0" fontId="14" fillId="0" borderId="5" xfId="0" applyFont="1" applyFill="1" applyBorder="1" applyAlignment="1">
      <alignment horizontal="center" vertical="center" shrinkToFit="1"/>
    </xf>
    <xf numFmtId="0" fontId="14" fillId="0" borderId="2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28" xfId="0" applyFont="1" applyFill="1" applyBorder="1" applyAlignment="1">
      <alignment horizontal="center" vertical="center" shrinkToFit="1"/>
    </xf>
    <xf numFmtId="49" fontId="14" fillId="0" borderId="3" xfId="0" applyNumberFormat="1" applyFont="1" applyFill="1" applyBorder="1" applyAlignment="1">
      <alignment horizontal="center" vertical="center" shrinkToFit="1"/>
    </xf>
    <xf numFmtId="0" fontId="33" fillId="0" borderId="0" xfId="0" applyFont="1" applyAlignment="1">
      <alignment horizontal="center" vertical="center"/>
    </xf>
    <xf numFmtId="0" fontId="32" fillId="0" borderId="0" xfId="0" applyFont="1" applyAlignment="1"/>
    <xf numFmtId="0" fontId="34" fillId="0" borderId="29" xfId="0" applyNumberFormat="1" applyFont="1" applyBorder="1" applyAlignment="1">
      <alignment horizontal="center" vertical="center"/>
    </xf>
    <xf numFmtId="0" fontId="34" fillId="0" borderId="29" xfId="0" applyNumberFormat="1" applyFont="1" applyBorder="1" applyAlignment="1">
      <alignment horizontal="left" vertical="center"/>
    </xf>
    <xf numFmtId="180" fontId="34" fillId="0" borderId="29" xfId="0" applyNumberFormat="1" applyFont="1" applyBorder="1" applyAlignment="1">
      <alignment horizontal="right" vertical="center"/>
    </xf>
    <xf numFmtId="177" fontId="34" fillId="0" borderId="29" xfId="0" applyNumberFormat="1" applyFont="1" applyBorder="1" applyAlignment="1">
      <alignment horizontal="right" vertical="center"/>
    </xf>
    <xf numFmtId="0" fontId="34" fillId="0" borderId="29" xfId="0" applyNumberFormat="1" applyFont="1" applyBorder="1" applyAlignment="1">
      <alignment horizontal="left" vertical="center" wrapText="1"/>
    </xf>
    <xf numFmtId="0" fontId="35" fillId="0" borderId="0" xfId="0" applyFont="1" applyAlignment="1">
      <alignment horizontal="center" vertical="center"/>
    </xf>
    <xf numFmtId="0" fontId="7" fillId="0" borderId="0" xfId="0" applyFont="1" applyAlignment="1"/>
    <xf numFmtId="0" fontId="34" fillId="0" borderId="29" xfId="0" applyNumberFormat="1" applyFont="1" applyBorder="1" applyAlignment="1">
      <alignment horizontal="center" vertical="center" wrapText="1" shrinkToFit="1"/>
    </xf>
    <xf numFmtId="0" fontId="34" fillId="0" borderId="29" xfId="0" applyNumberFormat="1" applyFont="1" applyBorder="1" applyAlignment="1">
      <alignment horizontal="center" vertical="center" shrinkToFit="1"/>
    </xf>
    <xf numFmtId="180" fontId="34" fillId="0" borderId="29" xfId="0" applyNumberFormat="1" applyFont="1" applyBorder="1" applyAlignment="1">
      <alignment horizontal="right" vertical="center" shrinkToFit="1"/>
    </xf>
    <xf numFmtId="49" fontId="34" fillId="0" borderId="29" xfId="0" applyNumberFormat="1" applyFont="1" applyBorder="1" applyAlignment="1">
      <alignment horizontal="left" vertical="center" shrinkToFit="1"/>
    </xf>
    <xf numFmtId="0" fontId="34" fillId="0" borderId="29" xfId="0" applyNumberFormat="1" applyFont="1" applyBorder="1" applyAlignment="1">
      <alignment horizontal="left" vertical="center" shrinkToFit="1"/>
    </xf>
    <xf numFmtId="0" fontId="24" fillId="0" borderId="30" xfId="0" applyNumberFormat="1" applyFont="1" applyBorder="1" applyAlignment="1">
      <alignment horizontal="center" vertical="center" wrapText="1" shrinkToFit="1"/>
    </xf>
    <xf numFmtId="0" fontId="24" fillId="0" borderId="30" xfId="0" applyNumberFormat="1" applyFont="1" applyBorder="1" applyAlignment="1">
      <alignment horizontal="center" vertical="center" shrinkToFit="1"/>
    </xf>
    <xf numFmtId="180" fontId="24" fillId="0" borderId="30" xfId="0" applyNumberFormat="1" applyFont="1" applyBorder="1" applyAlignment="1">
      <alignment horizontal="right" vertical="center" shrinkToFit="1"/>
    </xf>
    <xf numFmtId="49" fontId="24" fillId="0" borderId="30" xfId="0" applyNumberFormat="1" applyFont="1" applyBorder="1" applyAlignment="1">
      <alignment horizontal="left" vertical="center" shrinkToFit="1"/>
    </xf>
    <xf numFmtId="0" fontId="24" fillId="0" borderId="30" xfId="0" applyNumberFormat="1" applyFont="1" applyBorder="1" applyAlignment="1">
      <alignment horizontal="left" vertical="center" shrinkToFit="1"/>
    </xf>
    <xf numFmtId="0" fontId="36" fillId="0" borderId="29" xfId="0" applyNumberFormat="1" applyFont="1" applyBorder="1" applyAlignment="1">
      <alignment horizontal="left" vertical="center"/>
    </xf>
    <xf numFmtId="0" fontId="34" fillId="0" borderId="29" xfId="0" applyNumberFormat="1" applyFont="1" applyBorder="1" applyAlignment="1">
      <alignment horizontal="right" vertical="center" shrinkToFit="1"/>
    </xf>
    <xf numFmtId="180" fontId="34" fillId="0" borderId="29" xfId="0" applyNumberFormat="1" applyFont="1" applyBorder="1" applyAlignment="1">
      <alignment horizontal="center" vertical="center" shrinkToFit="1"/>
    </xf>
    <xf numFmtId="180" fontId="34" fillId="0" borderId="29" xfId="0" applyNumberFormat="1" applyFont="1" applyBorder="1" applyAlignment="1">
      <alignment horizontal="left" vertical="center" shrinkToFit="1"/>
    </xf>
    <xf numFmtId="0" fontId="24" fillId="0" borderId="30" xfId="0" applyNumberFormat="1" applyFont="1" applyBorder="1" applyAlignment="1">
      <alignment horizontal="center" vertical="center"/>
    </xf>
    <xf numFmtId="0" fontId="24" fillId="0" borderId="30" xfId="0" applyNumberFormat="1" applyFont="1" applyBorder="1" applyAlignment="1">
      <alignment horizontal="center" vertical="center" wrapText="1"/>
    </xf>
    <xf numFmtId="0" fontId="24" fillId="0" borderId="30" xfId="0" applyNumberFormat="1" applyFont="1" applyBorder="1" applyAlignment="1">
      <alignment horizontal="left" vertical="center"/>
    </xf>
    <xf numFmtId="0" fontId="24" fillId="0" borderId="30" xfId="0" applyNumberFormat="1" applyFont="1" applyBorder="1" applyAlignment="1">
      <alignment horizontal="right" vertical="center" shrinkToFit="1"/>
    </xf>
    <xf numFmtId="0" fontId="37" fillId="0" borderId="0" xfId="0" applyFont="1" applyFill="1" applyBorder="1" applyAlignment="1">
      <alignment horizontal="left" vertical="center"/>
    </xf>
    <xf numFmtId="0" fontId="23" fillId="0" borderId="1" xfId="51"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04-分类改革-预算表"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21" activePane="bottomLeft" state="frozen"/>
      <selection/>
      <selection pane="bottomLeft" activeCell="D33" sqref="D3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207" t="s">
        <v>0</v>
      </c>
    </row>
    <row r="2" ht="14.25" spans="6:6">
      <c r="F2" s="208" t="s">
        <v>1</v>
      </c>
    </row>
    <row r="3" ht="14.25" spans="1:6">
      <c r="A3" s="208" t="s">
        <v>2</v>
      </c>
      <c r="F3" s="208" t="s">
        <v>3</v>
      </c>
    </row>
    <row r="4" ht="19.5" customHeight="1" spans="1:6">
      <c r="A4" s="210" t="s">
        <v>4</v>
      </c>
      <c r="B4" s="210" t="s">
        <v>4</v>
      </c>
      <c r="C4" s="210" t="s">
        <v>4</v>
      </c>
      <c r="D4" s="210" t="s">
        <v>5</v>
      </c>
      <c r="E4" s="210" t="s">
        <v>5</v>
      </c>
      <c r="F4" s="210" t="s">
        <v>5</v>
      </c>
    </row>
    <row r="5" ht="19.5" customHeight="1" spans="1:6">
      <c r="A5" s="210" t="s">
        <v>6</v>
      </c>
      <c r="B5" s="210" t="s">
        <v>7</v>
      </c>
      <c r="C5" s="210" t="s">
        <v>8</v>
      </c>
      <c r="D5" s="210" t="s">
        <v>9</v>
      </c>
      <c r="E5" s="210" t="s">
        <v>7</v>
      </c>
      <c r="F5" s="210" t="s">
        <v>8</v>
      </c>
    </row>
    <row r="6" ht="19.5" customHeight="1" spans="1:6">
      <c r="A6" s="210" t="s">
        <v>10</v>
      </c>
      <c r="B6" s="210"/>
      <c r="C6" s="210" t="s">
        <v>11</v>
      </c>
      <c r="D6" s="210" t="s">
        <v>10</v>
      </c>
      <c r="E6" s="210"/>
      <c r="F6" s="210" t="s">
        <v>12</v>
      </c>
    </row>
    <row r="7" ht="19.5" customHeight="1" spans="1:6">
      <c r="A7" s="213" t="s">
        <v>13</v>
      </c>
      <c r="B7" s="210" t="s">
        <v>11</v>
      </c>
      <c r="C7" s="211">
        <v>14340607.97</v>
      </c>
      <c r="D7" s="213" t="s">
        <v>14</v>
      </c>
      <c r="E7" s="210" t="s">
        <v>15</v>
      </c>
      <c r="F7" s="211">
        <v>0</v>
      </c>
    </row>
    <row r="8" ht="19.5" customHeight="1" spans="1:6">
      <c r="A8" s="213" t="s">
        <v>16</v>
      </c>
      <c r="B8" s="210" t="s">
        <v>12</v>
      </c>
      <c r="C8" s="211">
        <v>3631503</v>
      </c>
      <c r="D8" s="213" t="s">
        <v>17</v>
      </c>
      <c r="E8" s="210" t="s">
        <v>18</v>
      </c>
      <c r="F8" s="211">
        <v>0</v>
      </c>
    </row>
    <row r="9" ht="19.5" customHeight="1" spans="1:6">
      <c r="A9" s="213" t="s">
        <v>19</v>
      </c>
      <c r="B9" s="210" t="s">
        <v>20</v>
      </c>
      <c r="C9" s="211">
        <v>0</v>
      </c>
      <c r="D9" s="213" t="s">
        <v>21</v>
      </c>
      <c r="E9" s="210" t="s">
        <v>22</v>
      </c>
      <c r="F9" s="211">
        <v>0</v>
      </c>
    </row>
    <row r="10" ht="19.5" customHeight="1" spans="1:6">
      <c r="A10" s="213" t="s">
        <v>23</v>
      </c>
      <c r="B10" s="210" t="s">
        <v>24</v>
      </c>
      <c r="C10" s="211">
        <v>0</v>
      </c>
      <c r="D10" s="213" t="s">
        <v>25</v>
      </c>
      <c r="E10" s="210" t="s">
        <v>26</v>
      </c>
      <c r="F10" s="211">
        <v>0</v>
      </c>
    </row>
    <row r="11" ht="19.5" customHeight="1" spans="1:6">
      <c r="A11" s="213" t="s">
        <v>27</v>
      </c>
      <c r="B11" s="210" t="s">
        <v>28</v>
      </c>
      <c r="C11" s="211">
        <v>0</v>
      </c>
      <c r="D11" s="213" t="s">
        <v>29</v>
      </c>
      <c r="E11" s="210" t="s">
        <v>30</v>
      </c>
      <c r="F11" s="211">
        <v>0</v>
      </c>
    </row>
    <row r="12" ht="19.5" customHeight="1" spans="1:6">
      <c r="A12" s="213" t="s">
        <v>31</v>
      </c>
      <c r="B12" s="210" t="s">
        <v>32</v>
      </c>
      <c r="C12" s="211">
        <v>0</v>
      </c>
      <c r="D12" s="213" t="s">
        <v>33</v>
      </c>
      <c r="E12" s="210" t="s">
        <v>34</v>
      </c>
      <c r="F12" s="211">
        <v>0</v>
      </c>
    </row>
    <row r="13" ht="19.5" customHeight="1" spans="1:6">
      <c r="A13" s="213" t="s">
        <v>35</v>
      </c>
      <c r="B13" s="210" t="s">
        <v>36</v>
      </c>
      <c r="C13" s="211">
        <v>0</v>
      </c>
      <c r="D13" s="213" t="s">
        <v>37</v>
      </c>
      <c r="E13" s="210" t="s">
        <v>38</v>
      </c>
      <c r="F13" s="211">
        <v>0</v>
      </c>
    </row>
    <row r="14" ht="19.5" customHeight="1" spans="1:6">
      <c r="A14" s="213" t="s">
        <v>39</v>
      </c>
      <c r="B14" s="210" t="s">
        <v>40</v>
      </c>
      <c r="C14" s="211">
        <v>1.76</v>
      </c>
      <c r="D14" s="213" t="s">
        <v>41</v>
      </c>
      <c r="E14" s="210" t="s">
        <v>42</v>
      </c>
      <c r="F14" s="211">
        <v>670976.63</v>
      </c>
    </row>
    <row r="15" ht="19.5" customHeight="1" spans="1:6">
      <c r="A15" s="213"/>
      <c r="B15" s="210" t="s">
        <v>43</v>
      </c>
      <c r="C15" s="220"/>
      <c r="D15" s="213" t="s">
        <v>44</v>
      </c>
      <c r="E15" s="210" t="s">
        <v>45</v>
      </c>
      <c r="F15" s="211">
        <v>282151.42</v>
      </c>
    </row>
    <row r="16" ht="19.5" customHeight="1" spans="1:6">
      <c r="A16" s="213"/>
      <c r="B16" s="210" t="s">
        <v>46</v>
      </c>
      <c r="C16" s="220"/>
      <c r="D16" s="213" t="s">
        <v>47</v>
      </c>
      <c r="E16" s="210" t="s">
        <v>48</v>
      </c>
      <c r="F16" s="211">
        <v>0</v>
      </c>
    </row>
    <row r="17" ht="19.5" customHeight="1" spans="1:6">
      <c r="A17" s="213"/>
      <c r="B17" s="210" t="s">
        <v>49</v>
      </c>
      <c r="C17" s="220"/>
      <c r="D17" s="213" t="s">
        <v>50</v>
      </c>
      <c r="E17" s="210" t="s">
        <v>51</v>
      </c>
      <c r="F17" s="211">
        <v>2584803</v>
      </c>
    </row>
    <row r="18" ht="19.5" customHeight="1" spans="1:6">
      <c r="A18" s="213"/>
      <c r="B18" s="210" t="s">
        <v>52</v>
      </c>
      <c r="C18" s="220"/>
      <c r="D18" s="213" t="s">
        <v>53</v>
      </c>
      <c r="E18" s="210" t="s">
        <v>54</v>
      </c>
      <c r="F18" s="211">
        <v>0</v>
      </c>
    </row>
    <row r="19" ht="19.5" customHeight="1" spans="1:6">
      <c r="A19" s="213"/>
      <c r="B19" s="210" t="s">
        <v>55</v>
      </c>
      <c r="C19" s="220"/>
      <c r="D19" s="213" t="s">
        <v>56</v>
      </c>
      <c r="E19" s="210" t="s">
        <v>57</v>
      </c>
      <c r="F19" s="211">
        <v>13165956.92</v>
      </c>
    </row>
    <row r="20" ht="19.5" customHeight="1" spans="1:6">
      <c r="A20" s="213"/>
      <c r="B20" s="210" t="s">
        <v>58</v>
      </c>
      <c r="C20" s="220"/>
      <c r="D20" s="213" t="s">
        <v>59</v>
      </c>
      <c r="E20" s="210" t="s">
        <v>60</v>
      </c>
      <c r="F20" s="211">
        <v>0</v>
      </c>
    </row>
    <row r="21" ht="19.5" customHeight="1" spans="1:6">
      <c r="A21" s="213"/>
      <c r="B21" s="210" t="s">
        <v>61</v>
      </c>
      <c r="C21" s="220"/>
      <c r="D21" s="213" t="s">
        <v>62</v>
      </c>
      <c r="E21" s="210" t="s">
        <v>63</v>
      </c>
      <c r="F21" s="211">
        <v>0</v>
      </c>
    </row>
    <row r="22" ht="19.5" customHeight="1" spans="1:6">
      <c r="A22" s="213"/>
      <c r="B22" s="210" t="s">
        <v>64</v>
      </c>
      <c r="C22" s="220"/>
      <c r="D22" s="213" t="s">
        <v>65</v>
      </c>
      <c r="E22" s="210" t="s">
        <v>66</v>
      </c>
      <c r="F22" s="211">
        <v>1.76</v>
      </c>
    </row>
    <row r="23" ht="19.5" customHeight="1" spans="1:6">
      <c r="A23" s="213"/>
      <c r="B23" s="210" t="s">
        <v>67</v>
      </c>
      <c r="C23" s="220"/>
      <c r="D23" s="213" t="s">
        <v>68</v>
      </c>
      <c r="E23" s="210" t="s">
        <v>69</v>
      </c>
      <c r="F23" s="211">
        <v>0</v>
      </c>
    </row>
    <row r="24" ht="19.5" customHeight="1" spans="1:6">
      <c r="A24" s="213"/>
      <c r="B24" s="210" t="s">
        <v>70</v>
      </c>
      <c r="C24" s="220"/>
      <c r="D24" s="213" t="s">
        <v>71</v>
      </c>
      <c r="E24" s="210" t="s">
        <v>72</v>
      </c>
      <c r="F24" s="211">
        <v>0</v>
      </c>
    </row>
    <row r="25" ht="19.5" customHeight="1" spans="1:6">
      <c r="A25" s="213"/>
      <c r="B25" s="210" t="s">
        <v>73</v>
      </c>
      <c r="C25" s="220"/>
      <c r="D25" s="213" t="s">
        <v>74</v>
      </c>
      <c r="E25" s="210" t="s">
        <v>75</v>
      </c>
      <c r="F25" s="211">
        <v>221523</v>
      </c>
    </row>
    <row r="26" ht="19.5" customHeight="1" spans="1:6">
      <c r="A26" s="213"/>
      <c r="B26" s="210" t="s">
        <v>76</v>
      </c>
      <c r="C26" s="220"/>
      <c r="D26" s="213" t="s">
        <v>77</v>
      </c>
      <c r="E26" s="210" t="s">
        <v>78</v>
      </c>
      <c r="F26" s="211">
        <v>0</v>
      </c>
    </row>
    <row r="27" ht="19.5" customHeight="1" spans="1:6">
      <c r="A27" s="213"/>
      <c r="B27" s="210" t="s">
        <v>79</v>
      </c>
      <c r="C27" s="220"/>
      <c r="D27" s="213" t="s">
        <v>80</v>
      </c>
      <c r="E27" s="210" t="s">
        <v>81</v>
      </c>
      <c r="F27" s="211">
        <v>0</v>
      </c>
    </row>
    <row r="28" ht="19.5" customHeight="1" spans="1:6">
      <c r="A28" s="213"/>
      <c r="B28" s="210" t="s">
        <v>82</v>
      </c>
      <c r="C28" s="220"/>
      <c r="D28" s="213" t="s">
        <v>83</v>
      </c>
      <c r="E28" s="210" t="s">
        <v>84</v>
      </c>
      <c r="F28" s="211">
        <v>0</v>
      </c>
    </row>
    <row r="29" ht="19.5" customHeight="1" spans="1:6">
      <c r="A29" s="213"/>
      <c r="B29" s="210" t="s">
        <v>85</v>
      </c>
      <c r="C29" s="220"/>
      <c r="D29" s="213" t="s">
        <v>86</v>
      </c>
      <c r="E29" s="210" t="s">
        <v>87</v>
      </c>
      <c r="F29" s="211">
        <v>1046700</v>
      </c>
    </row>
    <row r="30" ht="19.5" customHeight="1" spans="1:6">
      <c r="A30" s="210"/>
      <c r="B30" s="210" t="s">
        <v>88</v>
      </c>
      <c r="C30" s="220"/>
      <c r="D30" s="213" t="s">
        <v>89</v>
      </c>
      <c r="E30" s="210" t="s">
        <v>90</v>
      </c>
      <c r="F30" s="211">
        <v>0</v>
      </c>
    </row>
    <row r="31" ht="19.5" customHeight="1" spans="1:6">
      <c r="A31" s="210"/>
      <c r="B31" s="210" t="s">
        <v>91</v>
      </c>
      <c r="C31" s="220"/>
      <c r="D31" s="213" t="s">
        <v>92</v>
      </c>
      <c r="E31" s="210" t="s">
        <v>93</v>
      </c>
      <c r="F31" s="211">
        <v>0</v>
      </c>
    </row>
    <row r="32" ht="19.5" customHeight="1" spans="1:6">
      <c r="A32" s="210"/>
      <c r="B32" s="210" t="s">
        <v>94</v>
      </c>
      <c r="C32" s="220"/>
      <c r="D32" s="213" t="s">
        <v>95</v>
      </c>
      <c r="E32" s="210" t="s">
        <v>96</v>
      </c>
      <c r="F32" s="211">
        <v>0</v>
      </c>
    </row>
    <row r="33" ht="19.5" customHeight="1" spans="1:6">
      <c r="A33" s="210" t="s">
        <v>97</v>
      </c>
      <c r="B33" s="210" t="s">
        <v>98</v>
      </c>
      <c r="C33" s="211">
        <v>17972112.73</v>
      </c>
      <c r="D33" s="210" t="s">
        <v>99</v>
      </c>
      <c r="E33" s="210" t="s">
        <v>100</v>
      </c>
      <c r="F33" s="211">
        <v>17972112.73</v>
      </c>
    </row>
    <row r="34" ht="19.5" customHeight="1" spans="1:6">
      <c r="A34" s="210" t="s">
        <v>101</v>
      </c>
      <c r="B34" s="210" t="s">
        <v>102</v>
      </c>
      <c r="C34" s="211">
        <v>0</v>
      </c>
      <c r="D34" s="213" t="s">
        <v>103</v>
      </c>
      <c r="E34" s="210" t="s">
        <v>104</v>
      </c>
      <c r="F34" s="211">
        <v>0</v>
      </c>
    </row>
    <row r="35" ht="19.5" customHeight="1" spans="1:6">
      <c r="A35" s="210" t="s">
        <v>105</v>
      </c>
      <c r="B35" s="210" t="s">
        <v>106</v>
      </c>
      <c r="C35" s="211">
        <v>0</v>
      </c>
      <c r="D35" s="213" t="s">
        <v>107</v>
      </c>
      <c r="E35" s="210" t="s">
        <v>108</v>
      </c>
      <c r="F35" s="211">
        <v>0</v>
      </c>
    </row>
    <row r="36" ht="19.5" customHeight="1" spans="1:6">
      <c r="A36" s="210" t="s">
        <v>109</v>
      </c>
      <c r="B36" s="210" t="s">
        <v>110</v>
      </c>
      <c r="C36" s="211">
        <v>17972112.73</v>
      </c>
      <c r="D36" s="210" t="s">
        <v>109</v>
      </c>
      <c r="E36" s="210" t="s">
        <v>111</v>
      </c>
      <c r="F36" s="211">
        <v>17972112.73</v>
      </c>
    </row>
    <row r="37" ht="19.5" customHeight="1" spans="1:6">
      <c r="A37" s="203" t="s">
        <v>112</v>
      </c>
      <c r="B37" s="203" t="s">
        <v>112</v>
      </c>
      <c r="C37" s="203" t="s">
        <v>112</v>
      </c>
      <c r="D37" s="203" t="s">
        <v>112</v>
      </c>
      <c r="E37" s="203" t="s">
        <v>112</v>
      </c>
      <c r="F37" s="203" t="s">
        <v>112</v>
      </c>
    </row>
    <row r="38" spans="1:6">
      <c r="A38" s="227"/>
      <c r="B38" s="227"/>
      <c r="C38" s="227"/>
      <c r="D38" s="227"/>
      <c r="E38" s="227"/>
      <c r="F38" s="227"/>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I30" sqref="I30"/>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200" t="s">
        <v>453</v>
      </c>
    </row>
    <row r="2" spans="5:5">
      <c r="E2" s="201" t="s">
        <v>454</v>
      </c>
    </row>
    <row r="3" spans="1:5">
      <c r="A3" s="201" t="s">
        <v>2</v>
      </c>
      <c r="E3" s="201" t="s">
        <v>3</v>
      </c>
    </row>
    <row r="4" ht="15" customHeight="1" spans="1:5">
      <c r="A4" s="202" t="s">
        <v>455</v>
      </c>
      <c r="B4" s="202" t="s">
        <v>7</v>
      </c>
      <c r="C4" s="202" t="s">
        <v>456</v>
      </c>
      <c r="D4" s="202" t="s">
        <v>457</v>
      </c>
      <c r="E4" s="202" t="s">
        <v>458</v>
      </c>
    </row>
    <row r="5" ht="15" customHeight="1" spans="1:5">
      <c r="A5" s="202" t="s">
        <v>459</v>
      </c>
      <c r="B5" s="202" t="s">
        <v>7</v>
      </c>
      <c r="C5" s="202" t="s">
        <v>11</v>
      </c>
      <c r="D5" s="202" t="s">
        <v>12</v>
      </c>
      <c r="E5" s="202" t="s">
        <v>20</v>
      </c>
    </row>
    <row r="6" ht="15" customHeight="1" spans="1:5">
      <c r="A6" s="203" t="s">
        <v>460</v>
      </c>
      <c r="B6" s="202" t="s">
        <v>11</v>
      </c>
      <c r="C6" s="202" t="s">
        <v>461</v>
      </c>
      <c r="D6" s="202" t="s">
        <v>461</v>
      </c>
      <c r="E6" s="202" t="s">
        <v>461</v>
      </c>
    </row>
    <row r="7" ht="15" customHeight="1" spans="1:5">
      <c r="A7" s="203" t="s">
        <v>462</v>
      </c>
      <c r="B7" s="202" t="s">
        <v>12</v>
      </c>
      <c r="C7" s="204">
        <v>28000</v>
      </c>
      <c r="D7" s="204">
        <v>23323.84</v>
      </c>
      <c r="E7" s="204">
        <v>23323.84</v>
      </c>
    </row>
    <row r="8" ht="15" customHeight="1" spans="1:5">
      <c r="A8" s="203" t="s">
        <v>463</v>
      </c>
      <c r="B8" s="202" t="s">
        <v>20</v>
      </c>
      <c r="C8" s="204">
        <v>0</v>
      </c>
      <c r="D8" s="204">
        <v>0</v>
      </c>
      <c r="E8" s="204">
        <v>0</v>
      </c>
    </row>
    <row r="9" ht="15" customHeight="1" spans="1:5">
      <c r="A9" s="203" t="s">
        <v>464</v>
      </c>
      <c r="B9" s="202" t="s">
        <v>24</v>
      </c>
      <c r="C9" s="204">
        <v>24000</v>
      </c>
      <c r="D9" s="204">
        <v>23323.84</v>
      </c>
      <c r="E9" s="204">
        <v>23323.84</v>
      </c>
    </row>
    <row r="10" ht="15" customHeight="1" spans="1:5">
      <c r="A10" s="203" t="s">
        <v>465</v>
      </c>
      <c r="B10" s="202" t="s">
        <v>28</v>
      </c>
      <c r="C10" s="204">
        <v>0</v>
      </c>
      <c r="D10" s="204">
        <v>0</v>
      </c>
      <c r="E10" s="204">
        <v>0</v>
      </c>
    </row>
    <row r="11" ht="15" customHeight="1" spans="1:5">
      <c r="A11" s="203" t="s">
        <v>466</v>
      </c>
      <c r="B11" s="202" t="s">
        <v>32</v>
      </c>
      <c r="C11" s="204">
        <v>24000</v>
      </c>
      <c r="D11" s="204">
        <v>23323.84</v>
      </c>
      <c r="E11" s="204">
        <v>23323.84</v>
      </c>
    </row>
    <row r="12" ht="15" customHeight="1" spans="1:5">
      <c r="A12" s="203" t="s">
        <v>467</v>
      </c>
      <c r="B12" s="202" t="s">
        <v>36</v>
      </c>
      <c r="C12" s="204">
        <v>4000</v>
      </c>
      <c r="D12" s="204">
        <v>0</v>
      </c>
      <c r="E12" s="204">
        <v>0</v>
      </c>
    </row>
    <row r="13" ht="15" customHeight="1" spans="1:5">
      <c r="A13" s="203" t="s">
        <v>468</v>
      </c>
      <c r="B13" s="202" t="s">
        <v>40</v>
      </c>
      <c r="C13" s="202" t="s">
        <v>461</v>
      </c>
      <c r="D13" s="202" t="s">
        <v>461</v>
      </c>
      <c r="E13" s="204">
        <v>0</v>
      </c>
    </row>
    <row r="14" ht="15" customHeight="1" spans="1:5">
      <c r="A14" s="203" t="s">
        <v>469</v>
      </c>
      <c r="B14" s="202" t="s">
        <v>43</v>
      </c>
      <c r="C14" s="202" t="s">
        <v>461</v>
      </c>
      <c r="D14" s="202" t="s">
        <v>461</v>
      </c>
      <c r="E14" s="204">
        <v>0</v>
      </c>
    </row>
    <row r="15" ht="15" customHeight="1" spans="1:5">
      <c r="A15" s="203" t="s">
        <v>470</v>
      </c>
      <c r="B15" s="202" t="s">
        <v>46</v>
      </c>
      <c r="C15" s="202" t="s">
        <v>461</v>
      </c>
      <c r="D15" s="202" t="s">
        <v>461</v>
      </c>
      <c r="E15" s="204">
        <v>0</v>
      </c>
    </row>
    <row r="16" ht="15" customHeight="1" spans="1:5">
      <c r="A16" s="203" t="s">
        <v>471</v>
      </c>
      <c r="B16" s="202" t="s">
        <v>49</v>
      </c>
      <c r="C16" s="202" t="s">
        <v>461</v>
      </c>
      <c r="D16" s="202" t="s">
        <v>461</v>
      </c>
      <c r="E16" s="202" t="s">
        <v>461</v>
      </c>
    </row>
    <row r="17" ht="15" customHeight="1" spans="1:5">
      <c r="A17" s="203" t="s">
        <v>472</v>
      </c>
      <c r="B17" s="202" t="s">
        <v>52</v>
      </c>
      <c r="C17" s="202" t="s">
        <v>461</v>
      </c>
      <c r="D17" s="202" t="s">
        <v>461</v>
      </c>
      <c r="E17" s="205">
        <v>0</v>
      </c>
    </row>
    <row r="18" ht="15" customHeight="1" spans="1:5">
      <c r="A18" s="203" t="s">
        <v>473</v>
      </c>
      <c r="B18" s="202" t="s">
        <v>55</v>
      </c>
      <c r="C18" s="202" t="s">
        <v>461</v>
      </c>
      <c r="D18" s="202" t="s">
        <v>461</v>
      </c>
      <c r="E18" s="205">
        <v>0</v>
      </c>
    </row>
    <row r="19" ht="15" customHeight="1" spans="1:5">
      <c r="A19" s="203" t="s">
        <v>474</v>
      </c>
      <c r="B19" s="202" t="s">
        <v>58</v>
      </c>
      <c r="C19" s="202" t="s">
        <v>461</v>
      </c>
      <c r="D19" s="202" t="s">
        <v>461</v>
      </c>
      <c r="E19" s="205">
        <v>0</v>
      </c>
    </row>
    <row r="20" ht="15" customHeight="1" spans="1:5">
      <c r="A20" s="203" t="s">
        <v>475</v>
      </c>
      <c r="B20" s="202" t="s">
        <v>61</v>
      </c>
      <c r="C20" s="202" t="s">
        <v>461</v>
      </c>
      <c r="D20" s="202" t="s">
        <v>461</v>
      </c>
      <c r="E20" s="205">
        <v>2</v>
      </c>
    </row>
    <row r="21" ht="15" customHeight="1" spans="1:5">
      <c r="A21" s="203" t="s">
        <v>476</v>
      </c>
      <c r="B21" s="202" t="s">
        <v>64</v>
      </c>
      <c r="C21" s="202" t="s">
        <v>461</v>
      </c>
      <c r="D21" s="202" t="s">
        <v>461</v>
      </c>
      <c r="E21" s="205">
        <v>0</v>
      </c>
    </row>
    <row r="22" ht="15" customHeight="1" spans="1:5">
      <c r="A22" s="203" t="s">
        <v>477</v>
      </c>
      <c r="B22" s="202" t="s">
        <v>67</v>
      </c>
      <c r="C22" s="202" t="s">
        <v>461</v>
      </c>
      <c r="D22" s="202" t="s">
        <v>461</v>
      </c>
      <c r="E22" s="205">
        <v>0</v>
      </c>
    </row>
    <row r="23" ht="15" customHeight="1" spans="1:5">
      <c r="A23" s="203" t="s">
        <v>478</v>
      </c>
      <c r="B23" s="202" t="s">
        <v>70</v>
      </c>
      <c r="C23" s="202" t="s">
        <v>461</v>
      </c>
      <c r="D23" s="202" t="s">
        <v>461</v>
      </c>
      <c r="E23" s="205">
        <v>0</v>
      </c>
    </row>
    <row r="24" ht="15" customHeight="1" spans="1:5">
      <c r="A24" s="203" t="s">
        <v>479</v>
      </c>
      <c r="B24" s="202" t="s">
        <v>73</v>
      </c>
      <c r="C24" s="202" t="s">
        <v>461</v>
      </c>
      <c r="D24" s="202" t="s">
        <v>461</v>
      </c>
      <c r="E24" s="205">
        <v>0</v>
      </c>
    </row>
    <row r="25" ht="15" customHeight="1" spans="1:5">
      <c r="A25" s="203" t="s">
        <v>480</v>
      </c>
      <c r="B25" s="202" t="s">
        <v>76</v>
      </c>
      <c r="C25" s="202" t="s">
        <v>461</v>
      </c>
      <c r="D25" s="202" t="s">
        <v>461</v>
      </c>
      <c r="E25" s="205">
        <v>0</v>
      </c>
    </row>
    <row r="26" ht="15" customHeight="1" spans="1:5">
      <c r="A26" s="203" t="s">
        <v>481</v>
      </c>
      <c r="B26" s="202" t="s">
        <v>79</v>
      </c>
      <c r="C26" s="202" t="s">
        <v>461</v>
      </c>
      <c r="D26" s="202" t="s">
        <v>461</v>
      </c>
      <c r="E26" s="205">
        <v>0</v>
      </c>
    </row>
    <row r="27" ht="15" customHeight="1" spans="1:5">
      <c r="A27" s="203" t="s">
        <v>482</v>
      </c>
      <c r="B27" s="202" t="s">
        <v>82</v>
      </c>
      <c r="C27" s="202" t="s">
        <v>461</v>
      </c>
      <c r="D27" s="202" t="s">
        <v>461</v>
      </c>
      <c r="E27" s="204">
        <v>0</v>
      </c>
    </row>
    <row r="28" ht="15" customHeight="1" spans="1:5">
      <c r="A28" s="203" t="s">
        <v>483</v>
      </c>
      <c r="B28" s="202" t="s">
        <v>85</v>
      </c>
      <c r="C28" s="202" t="s">
        <v>461</v>
      </c>
      <c r="D28" s="202" t="s">
        <v>461</v>
      </c>
      <c r="E28" s="204">
        <v>0</v>
      </c>
    </row>
    <row r="29" ht="15" customHeight="1" spans="1:5">
      <c r="A29" s="203" t="s">
        <v>484</v>
      </c>
      <c r="B29" s="202" t="s">
        <v>88</v>
      </c>
      <c r="C29" s="202" t="s">
        <v>461</v>
      </c>
      <c r="D29" s="202" t="s">
        <v>461</v>
      </c>
      <c r="E29" s="204">
        <v>0</v>
      </c>
    </row>
    <row r="30" ht="39.75" customHeight="1" spans="1:5">
      <c r="A30" s="206" t="s">
        <v>485</v>
      </c>
      <c r="B30" s="206" t="s">
        <v>485</v>
      </c>
      <c r="C30" s="206" t="s">
        <v>485</v>
      </c>
      <c r="D30" s="206" t="s">
        <v>485</v>
      </c>
      <c r="E30" s="206" t="s">
        <v>485</v>
      </c>
    </row>
    <row r="31" ht="15" customHeight="1" spans="1:5">
      <c r="A31" s="203" t="s">
        <v>486</v>
      </c>
      <c r="B31" s="203" t="s">
        <v>486</v>
      </c>
      <c r="C31" s="203" t="s">
        <v>486</v>
      </c>
      <c r="D31" s="203" t="s">
        <v>486</v>
      </c>
      <c r="E31" s="203" t="s">
        <v>486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E10" sqref="E1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200" t="s">
        <v>487</v>
      </c>
    </row>
    <row r="2" spans="5:5">
      <c r="E2" s="201" t="s">
        <v>488</v>
      </c>
    </row>
    <row r="3" spans="1:5">
      <c r="A3" s="201" t="s">
        <v>2</v>
      </c>
      <c r="E3" s="201" t="s">
        <v>3</v>
      </c>
    </row>
    <row r="4" ht="15" customHeight="1" spans="1:5">
      <c r="A4" s="202" t="s">
        <v>455</v>
      </c>
      <c r="B4" s="202" t="s">
        <v>7</v>
      </c>
      <c r="C4" s="202" t="s">
        <v>456</v>
      </c>
      <c r="D4" s="202" t="s">
        <v>457</v>
      </c>
      <c r="E4" s="202" t="s">
        <v>458</v>
      </c>
    </row>
    <row r="5" ht="15" customHeight="1" spans="1:5">
      <c r="A5" s="202" t="s">
        <v>459</v>
      </c>
      <c r="B5" s="202" t="s">
        <v>7</v>
      </c>
      <c r="C5" s="202" t="s">
        <v>11</v>
      </c>
      <c r="D5" s="202" t="s">
        <v>12</v>
      </c>
      <c r="E5" s="202" t="s">
        <v>20</v>
      </c>
    </row>
    <row r="6" ht="15" customHeight="1" spans="1:5">
      <c r="A6" s="203" t="s">
        <v>489</v>
      </c>
      <c r="B6" s="202" t="s">
        <v>11</v>
      </c>
      <c r="C6" s="202" t="s">
        <v>461</v>
      </c>
      <c r="D6" s="202" t="s">
        <v>461</v>
      </c>
      <c r="E6" s="202" t="s">
        <v>461</v>
      </c>
    </row>
    <row r="7" ht="15" customHeight="1" spans="1:5">
      <c r="A7" s="203" t="s">
        <v>462</v>
      </c>
      <c r="B7" s="202" t="s">
        <v>12</v>
      </c>
      <c r="C7" s="204">
        <v>28000</v>
      </c>
      <c r="D7" s="204">
        <v>23323.84</v>
      </c>
      <c r="E7" s="204">
        <v>23323.84</v>
      </c>
    </row>
    <row r="8" ht="15" customHeight="1" spans="1:5">
      <c r="A8" s="203" t="s">
        <v>463</v>
      </c>
      <c r="B8" s="202" t="s">
        <v>20</v>
      </c>
      <c r="C8" s="204">
        <v>0</v>
      </c>
      <c r="D8" s="204">
        <v>0</v>
      </c>
      <c r="E8" s="204">
        <v>0</v>
      </c>
    </row>
    <row r="9" ht="15" customHeight="1" spans="1:5">
      <c r="A9" s="203" t="s">
        <v>464</v>
      </c>
      <c r="B9" s="202" t="s">
        <v>24</v>
      </c>
      <c r="C9" s="204">
        <v>24000</v>
      </c>
      <c r="D9" s="204">
        <v>23323.84</v>
      </c>
      <c r="E9" s="204">
        <v>23323.84</v>
      </c>
    </row>
    <row r="10" ht="15" customHeight="1" spans="1:5">
      <c r="A10" s="203" t="s">
        <v>465</v>
      </c>
      <c r="B10" s="202" t="s">
        <v>28</v>
      </c>
      <c r="C10" s="204">
        <v>0</v>
      </c>
      <c r="D10" s="204">
        <v>0</v>
      </c>
      <c r="E10" s="204">
        <v>0</v>
      </c>
    </row>
    <row r="11" ht="15" customHeight="1" spans="1:5">
      <c r="A11" s="203" t="s">
        <v>466</v>
      </c>
      <c r="B11" s="202" t="s">
        <v>32</v>
      </c>
      <c r="C11" s="204">
        <v>24000</v>
      </c>
      <c r="D11" s="204">
        <v>23323.84</v>
      </c>
      <c r="E11" s="204">
        <v>23323.84</v>
      </c>
    </row>
    <row r="12" ht="15" customHeight="1" spans="1:5">
      <c r="A12" s="203" t="s">
        <v>467</v>
      </c>
      <c r="B12" s="202" t="s">
        <v>36</v>
      </c>
      <c r="C12" s="204">
        <v>4000</v>
      </c>
      <c r="D12" s="204">
        <v>0</v>
      </c>
      <c r="E12" s="204">
        <v>0</v>
      </c>
    </row>
    <row r="13" ht="15" customHeight="1" spans="1:5">
      <c r="A13" s="203" t="s">
        <v>468</v>
      </c>
      <c r="B13" s="202" t="s">
        <v>40</v>
      </c>
      <c r="C13" s="202" t="s">
        <v>461</v>
      </c>
      <c r="D13" s="202" t="s">
        <v>461</v>
      </c>
      <c r="E13" s="204">
        <v>0</v>
      </c>
    </row>
    <row r="14" ht="15" customHeight="1" spans="1:5">
      <c r="A14" s="203" t="s">
        <v>469</v>
      </c>
      <c r="B14" s="202" t="s">
        <v>43</v>
      </c>
      <c r="C14" s="202" t="s">
        <v>461</v>
      </c>
      <c r="D14" s="202" t="s">
        <v>461</v>
      </c>
      <c r="E14" s="204">
        <v>0</v>
      </c>
    </row>
    <row r="15" ht="15" customHeight="1" spans="1:5">
      <c r="A15" s="203" t="s">
        <v>470</v>
      </c>
      <c r="B15" s="202" t="s">
        <v>46</v>
      </c>
      <c r="C15" s="202" t="s">
        <v>461</v>
      </c>
      <c r="D15" s="202" t="s">
        <v>461</v>
      </c>
      <c r="E15" s="204">
        <v>0</v>
      </c>
    </row>
    <row r="16" ht="15" customHeight="1" spans="1:5">
      <c r="A16" s="203" t="s">
        <v>471</v>
      </c>
      <c r="B16" s="202" t="s">
        <v>49</v>
      </c>
      <c r="C16" s="202" t="s">
        <v>461</v>
      </c>
      <c r="D16" s="202" t="s">
        <v>461</v>
      </c>
      <c r="E16" s="202" t="s">
        <v>461</v>
      </c>
    </row>
    <row r="17" ht="15" customHeight="1" spans="1:5">
      <c r="A17" s="203" t="s">
        <v>472</v>
      </c>
      <c r="B17" s="202" t="s">
        <v>52</v>
      </c>
      <c r="C17" s="202" t="s">
        <v>461</v>
      </c>
      <c r="D17" s="202" t="s">
        <v>461</v>
      </c>
      <c r="E17" s="205">
        <v>0</v>
      </c>
    </row>
    <row r="18" ht="15" customHeight="1" spans="1:5">
      <c r="A18" s="203" t="s">
        <v>473</v>
      </c>
      <c r="B18" s="202" t="s">
        <v>55</v>
      </c>
      <c r="C18" s="202" t="s">
        <v>461</v>
      </c>
      <c r="D18" s="202" t="s">
        <v>461</v>
      </c>
      <c r="E18" s="205">
        <v>0</v>
      </c>
    </row>
    <row r="19" ht="15" customHeight="1" spans="1:5">
      <c r="A19" s="203" t="s">
        <v>474</v>
      </c>
      <c r="B19" s="202" t="s">
        <v>58</v>
      </c>
      <c r="C19" s="202" t="s">
        <v>461</v>
      </c>
      <c r="D19" s="202" t="s">
        <v>461</v>
      </c>
      <c r="E19" s="205">
        <v>0</v>
      </c>
    </row>
    <row r="20" ht="15" customHeight="1" spans="1:5">
      <c r="A20" s="203" t="s">
        <v>475</v>
      </c>
      <c r="B20" s="202" t="s">
        <v>61</v>
      </c>
      <c r="C20" s="202" t="s">
        <v>461</v>
      </c>
      <c r="D20" s="202" t="s">
        <v>461</v>
      </c>
      <c r="E20" s="205">
        <v>2</v>
      </c>
    </row>
    <row r="21" ht="15" customHeight="1" spans="1:5">
      <c r="A21" s="203" t="s">
        <v>476</v>
      </c>
      <c r="B21" s="202" t="s">
        <v>64</v>
      </c>
      <c r="C21" s="202" t="s">
        <v>461</v>
      </c>
      <c r="D21" s="202" t="s">
        <v>461</v>
      </c>
      <c r="E21" s="205">
        <v>0</v>
      </c>
    </row>
    <row r="22" ht="15" customHeight="1" spans="1:5">
      <c r="A22" s="203" t="s">
        <v>477</v>
      </c>
      <c r="B22" s="202" t="s">
        <v>67</v>
      </c>
      <c r="C22" s="202" t="s">
        <v>461</v>
      </c>
      <c r="D22" s="202" t="s">
        <v>461</v>
      </c>
      <c r="E22" s="205">
        <v>0</v>
      </c>
    </row>
    <row r="23" ht="15" customHeight="1" spans="1:5">
      <c r="A23" s="203" t="s">
        <v>478</v>
      </c>
      <c r="B23" s="202" t="s">
        <v>70</v>
      </c>
      <c r="C23" s="202" t="s">
        <v>461</v>
      </c>
      <c r="D23" s="202" t="s">
        <v>461</v>
      </c>
      <c r="E23" s="205">
        <v>0</v>
      </c>
    </row>
    <row r="24" ht="15" customHeight="1" spans="1:5">
      <c r="A24" s="203" t="s">
        <v>479</v>
      </c>
      <c r="B24" s="202" t="s">
        <v>73</v>
      </c>
      <c r="C24" s="202" t="s">
        <v>461</v>
      </c>
      <c r="D24" s="202" t="s">
        <v>461</v>
      </c>
      <c r="E24" s="205">
        <v>0</v>
      </c>
    </row>
    <row r="25" ht="15" customHeight="1" spans="1:5">
      <c r="A25" s="203" t="s">
        <v>480</v>
      </c>
      <c r="B25" s="202" t="s">
        <v>76</v>
      </c>
      <c r="C25" s="202" t="s">
        <v>461</v>
      </c>
      <c r="D25" s="202" t="s">
        <v>461</v>
      </c>
      <c r="E25" s="205">
        <v>0</v>
      </c>
    </row>
    <row r="26" ht="15" customHeight="1" spans="1:5">
      <c r="A26" s="203" t="s">
        <v>481</v>
      </c>
      <c r="B26" s="202" t="s">
        <v>79</v>
      </c>
      <c r="C26" s="202" t="s">
        <v>461</v>
      </c>
      <c r="D26" s="202" t="s">
        <v>461</v>
      </c>
      <c r="E26" s="205">
        <v>0</v>
      </c>
    </row>
    <row r="27" ht="41.25" customHeight="1" spans="1:5">
      <c r="A27" s="206" t="s">
        <v>490</v>
      </c>
      <c r="B27" s="206" t="s">
        <v>490</v>
      </c>
      <c r="C27" s="206" t="s">
        <v>490</v>
      </c>
      <c r="D27" s="206" t="s">
        <v>490</v>
      </c>
      <c r="E27" s="206" t="s">
        <v>490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M22" sqref="M22"/>
    </sheetView>
  </sheetViews>
  <sheetFormatPr defaultColWidth="9" defaultRowHeight="13.5"/>
  <cols>
    <col min="1" max="1" width="6.26666666666667" style="6" customWidth="1"/>
    <col min="2" max="2" width="5.09166666666667" style="6" customWidth="1"/>
    <col min="3" max="4" width="9.725" style="6" customWidth="1"/>
    <col min="5" max="5" width="10.875" style="6" customWidth="1"/>
    <col min="6" max="6" width="12.375" style="6" customWidth="1"/>
    <col min="7" max="7" width="11.375" style="6" customWidth="1"/>
    <col min="8" max="8" width="11.125" style="6" customWidth="1"/>
    <col min="9" max="9" width="10.625" style="6" customWidth="1"/>
    <col min="10" max="10" width="9.75" style="6" customWidth="1"/>
    <col min="11" max="11" width="9.5" style="6" customWidth="1"/>
    <col min="12" max="12" width="8.45" style="6" customWidth="1"/>
    <col min="13" max="13" width="7.90833333333333" style="6" customWidth="1"/>
    <col min="14" max="14" width="8.75" style="6" customWidth="1"/>
    <col min="15" max="15" width="9.25" style="6" customWidth="1"/>
    <col min="16" max="16" width="9.09166666666667" style="6" customWidth="1"/>
    <col min="17" max="17" width="9" style="6"/>
    <col min="18" max="18" width="9.25" style="6" customWidth="1"/>
    <col min="19" max="19" width="8.625" style="6" customWidth="1"/>
    <col min="20" max="20" width="7.36666666666667" style="6" customWidth="1"/>
    <col min="21" max="21" width="6.725" style="6" customWidth="1"/>
    <col min="22" max="16384" width="9" style="6"/>
  </cols>
  <sheetData>
    <row r="1" s="167" customFormat="1" ht="36" customHeight="1" spans="1:21">
      <c r="A1" s="169" t="s">
        <v>491</v>
      </c>
      <c r="B1" s="169"/>
      <c r="C1" s="169"/>
      <c r="D1" s="169"/>
      <c r="E1" s="169"/>
      <c r="F1" s="169"/>
      <c r="G1" s="169"/>
      <c r="H1" s="169"/>
      <c r="I1" s="169"/>
      <c r="J1" s="169"/>
      <c r="K1" s="169"/>
      <c r="L1" s="169"/>
      <c r="M1" s="169"/>
      <c r="N1" s="184"/>
      <c r="O1" s="169"/>
      <c r="P1" s="169"/>
      <c r="Q1" s="169"/>
      <c r="R1" s="169"/>
      <c r="S1" s="169"/>
      <c r="T1" s="169"/>
      <c r="U1" s="169"/>
    </row>
    <row r="2" s="167" customFormat="1" ht="18" customHeight="1" spans="1:21">
      <c r="A2" s="170"/>
      <c r="B2" s="170"/>
      <c r="C2" s="170"/>
      <c r="D2" s="170"/>
      <c r="E2" s="170"/>
      <c r="F2" s="170"/>
      <c r="G2" s="170"/>
      <c r="H2" s="170"/>
      <c r="I2" s="170"/>
      <c r="J2" s="170"/>
      <c r="K2" s="170"/>
      <c r="L2" s="170"/>
      <c r="M2" s="170"/>
      <c r="N2" s="185"/>
      <c r="U2" s="194" t="s">
        <v>492</v>
      </c>
    </row>
    <row r="3" s="167" customFormat="1" ht="18" customHeight="1" spans="1:21">
      <c r="A3" s="171" t="s">
        <v>2</v>
      </c>
      <c r="B3" s="170"/>
      <c r="C3" s="170"/>
      <c r="D3" s="170"/>
      <c r="E3" s="172"/>
      <c r="F3" s="172"/>
      <c r="G3" s="170"/>
      <c r="H3" s="170"/>
      <c r="I3" s="170"/>
      <c r="J3" s="170"/>
      <c r="K3" s="170"/>
      <c r="L3" s="170"/>
      <c r="M3" s="170"/>
      <c r="N3" s="185"/>
      <c r="U3" s="194" t="s">
        <v>3</v>
      </c>
    </row>
    <row r="4" s="167" customFormat="1" ht="24" customHeight="1" spans="1:21">
      <c r="A4" s="173" t="s">
        <v>6</v>
      </c>
      <c r="B4" s="173" t="s">
        <v>7</v>
      </c>
      <c r="C4" s="174" t="s">
        <v>493</v>
      </c>
      <c r="D4" s="135" t="s">
        <v>494</v>
      </c>
      <c r="E4" s="173" t="s">
        <v>495</v>
      </c>
      <c r="F4" s="175" t="s">
        <v>496</v>
      </c>
      <c r="G4" s="176"/>
      <c r="H4" s="176"/>
      <c r="I4" s="176"/>
      <c r="J4" s="176"/>
      <c r="K4" s="176"/>
      <c r="L4" s="176"/>
      <c r="M4" s="176"/>
      <c r="N4" s="186"/>
      <c r="O4" s="187"/>
      <c r="P4" s="188" t="s">
        <v>497</v>
      </c>
      <c r="Q4" s="173" t="s">
        <v>498</v>
      </c>
      <c r="R4" s="174" t="s">
        <v>499</v>
      </c>
      <c r="S4" s="195"/>
      <c r="T4" s="196" t="s">
        <v>500</v>
      </c>
      <c r="U4" s="195"/>
    </row>
    <row r="5" s="167" customFormat="1" ht="36" customHeight="1" spans="1:21">
      <c r="A5" s="173"/>
      <c r="B5" s="173"/>
      <c r="C5" s="177"/>
      <c r="D5" s="135"/>
      <c r="E5" s="173"/>
      <c r="F5" s="178" t="s">
        <v>123</v>
      </c>
      <c r="G5" s="178"/>
      <c r="H5" s="178" t="s">
        <v>501</v>
      </c>
      <c r="I5" s="178"/>
      <c r="J5" s="189" t="s">
        <v>502</v>
      </c>
      <c r="K5" s="190"/>
      <c r="L5" s="191" t="s">
        <v>503</v>
      </c>
      <c r="M5" s="191"/>
      <c r="N5" s="192" t="s">
        <v>504</v>
      </c>
      <c r="O5" s="192"/>
      <c r="P5" s="188"/>
      <c r="Q5" s="173"/>
      <c r="R5" s="179"/>
      <c r="S5" s="197"/>
      <c r="T5" s="198"/>
      <c r="U5" s="197"/>
    </row>
    <row r="6" s="167" customFormat="1" ht="24" customHeight="1" spans="1:21">
      <c r="A6" s="173"/>
      <c r="B6" s="173"/>
      <c r="C6" s="179"/>
      <c r="D6" s="135"/>
      <c r="E6" s="173"/>
      <c r="F6" s="178" t="s">
        <v>505</v>
      </c>
      <c r="G6" s="180" t="s">
        <v>506</v>
      </c>
      <c r="H6" s="178" t="s">
        <v>505</v>
      </c>
      <c r="I6" s="180" t="s">
        <v>506</v>
      </c>
      <c r="J6" s="178" t="s">
        <v>505</v>
      </c>
      <c r="K6" s="180" t="s">
        <v>506</v>
      </c>
      <c r="L6" s="178" t="s">
        <v>505</v>
      </c>
      <c r="M6" s="180" t="s">
        <v>506</v>
      </c>
      <c r="N6" s="178" t="s">
        <v>505</v>
      </c>
      <c r="O6" s="180" t="s">
        <v>506</v>
      </c>
      <c r="P6" s="188"/>
      <c r="Q6" s="173"/>
      <c r="R6" s="178" t="s">
        <v>505</v>
      </c>
      <c r="S6" s="199" t="s">
        <v>506</v>
      </c>
      <c r="T6" s="178" t="s">
        <v>505</v>
      </c>
      <c r="U6" s="180" t="s">
        <v>506</v>
      </c>
    </row>
    <row r="7" s="168" customFormat="1" ht="24" customHeight="1" spans="1:21">
      <c r="A7" s="173" t="s">
        <v>10</v>
      </c>
      <c r="B7" s="173"/>
      <c r="C7" s="173">
        <v>1</v>
      </c>
      <c r="D7" s="180" t="s">
        <v>12</v>
      </c>
      <c r="E7" s="173">
        <v>3</v>
      </c>
      <c r="F7" s="173">
        <v>4</v>
      </c>
      <c r="G7" s="180" t="s">
        <v>28</v>
      </c>
      <c r="H7" s="173">
        <v>6</v>
      </c>
      <c r="I7" s="173">
        <v>7</v>
      </c>
      <c r="J7" s="180" t="s">
        <v>40</v>
      </c>
      <c r="K7" s="173">
        <v>9</v>
      </c>
      <c r="L7" s="173">
        <v>10</v>
      </c>
      <c r="M7" s="180" t="s">
        <v>49</v>
      </c>
      <c r="N7" s="173">
        <v>12</v>
      </c>
      <c r="O7" s="173">
        <v>13</v>
      </c>
      <c r="P7" s="180" t="s">
        <v>58</v>
      </c>
      <c r="Q7" s="173">
        <v>15</v>
      </c>
      <c r="R7" s="173">
        <v>16</v>
      </c>
      <c r="S7" s="180" t="s">
        <v>67</v>
      </c>
      <c r="T7" s="173">
        <v>18</v>
      </c>
      <c r="U7" s="173">
        <v>19</v>
      </c>
    </row>
    <row r="8" s="167" customFormat="1" ht="24" customHeight="1" spans="1:21">
      <c r="A8" s="181" t="s">
        <v>128</v>
      </c>
      <c r="B8" s="173">
        <v>1</v>
      </c>
      <c r="C8" s="181">
        <v>5776933.95</v>
      </c>
      <c r="D8" s="182">
        <f>F8+E8+R8+T8</f>
        <v>8066851.1</v>
      </c>
      <c r="E8" s="182">
        <v>3374251.98</v>
      </c>
      <c r="F8" s="182">
        <v>4242593.12</v>
      </c>
      <c r="G8" s="182">
        <v>2157425.97</v>
      </c>
      <c r="H8" s="182">
        <v>3675909.26</v>
      </c>
      <c r="I8" s="182">
        <f>H8-1833742.1</f>
        <v>1842167.16</v>
      </c>
      <c r="J8" s="182">
        <f>171438.05+230216.81</f>
        <v>401654.86</v>
      </c>
      <c r="K8" s="182">
        <f>179856.92+55360.4</f>
        <v>235217.32</v>
      </c>
      <c r="L8" s="182"/>
      <c r="M8" s="182"/>
      <c r="N8" s="182">
        <v>165029</v>
      </c>
      <c r="O8" s="182">
        <v>80041.49</v>
      </c>
      <c r="P8" s="182"/>
      <c r="Q8" s="182"/>
      <c r="R8" s="182">
        <v>450006</v>
      </c>
      <c r="S8" s="182">
        <v>245256</v>
      </c>
      <c r="T8" s="182"/>
      <c r="U8" s="182"/>
    </row>
    <row r="9" s="167" customFormat="1" ht="49" customHeight="1" spans="1:21">
      <c r="A9" s="183" t="s">
        <v>507</v>
      </c>
      <c r="B9" s="183"/>
      <c r="C9" s="183"/>
      <c r="D9" s="183"/>
      <c r="E9" s="183"/>
      <c r="F9" s="183"/>
      <c r="G9" s="183"/>
      <c r="H9" s="183"/>
      <c r="I9" s="183"/>
      <c r="J9" s="183"/>
      <c r="K9" s="183"/>
      <c r="L9" s="183"/>
      <c r="M9" s="183"/>
      <c r="N9" s="183"/>
      <c r="O9" s="183"/>
      <c r="P9" s="183"/>
      <c r="Q9" s="183"/>
      <c r="R9" s="183"/>
      <c r="S9" s="183"/>
      <c r="T9" s="183"/>
      <c r="U9" s="183"/>
    </row>
    <row r="10" s="6" customFormat="1" ht="26.25" customHeight="1" spans="16:19">
      <c r="P10" s="193"/>
      <c r="Q10" s="193"/>
      <c r="R10" s="193"/>
      <c r="S10" s="193"/>
    </row>
    <row r="11" s="6" customFormat="1" ht="26.25" customHeight="1"/>
    <row r="12" s="6" customFormat="1" ht="26.25" customHeight="1"/>
    <row r="13" s="6" customFormat="1" ht="26.25" customHeight="1"/>
    <row r="14" s="6" customFormat="1" ht="26.25" customHeight="1"/>
    <row r="15" s="6" customFormat="1" ht="26.25" customHeight="1"/>
    <row r="16" s="6" customFormat="1" ht="26.25" customHeight="1"/>
    <row r="17" s="6" customFormat="1" ht="26.25" customHeight="1"/>
    <row r="18" s="6" customFormat="1" ht="26.25" customHeight="1"/>
    <row r="19" s="6" customFormat="1" ht="26.25" customHeight="1"/>
    <row r="20" s="6" customFormat="1" ht="26.25" customHeight="1"/>
    <row r="21" s="6" customFormat="1" ht="26.25" customHeight="1"/>
    <row r="22" s="6" customFormat="1" ht="26.25" customHeight="1"/>
    <row r="23" s="6" customFormat="1" ht="26.25" customHeight="1"/>
    <row r="24" s="6" customFormat="1" ht="26.25" customHeight="1"/>
    <row r="25" s="6" customFormat="1" ht="26.25" customHeight="1"/>
    <row r="26" s="6" customFormat="1" ht="26.25" customHeight="1"/>
    <row r="27" s="6" customFormat="1" ht="26.25" customHeight="1"/>
    <row r="28" s="6" customFormat="1" ht="26.25" customHeight="1"/>
    <row r="29" s="6" customFormat="1" ht="26.25" customHeight="1"/>
    <row r="30" s="6" customFormat="1" ht="26.25" customHeight="1"/>
    <row r="31" s="6" customFormat="1" ht="26.25" customHeight="1"/>
    <row r="32" s="6" customFormat="1" ht="26.25" customHeight="1"/>
    <row r="33" s="6" customFormat="1" ht="26.25" customHeight="1"/>
    <row r="34" s="6" customFormat="1" ht="26.25" customHeight="1"/>
    <row r="35" s="6" customFormat="1" ht="26.25" customHeight="1"/>
    <row r="36" s="6" customFormat="1" ht="26.25" customHeight="1"/>
    <row r="37" s="6" customFormat="1" ht="26.25" customHeight="1"/>
    <row r="38" s="6" customFormat="1" ht="26.25" customHeight="1"/>
    <row r="39" s="6" customFormat="1" ht="26.25" customHeight="1"/>
    <row r="40" s="6" customFormat="1" ht="26.25" customHeight="1"/>
    <row r="41" s="6" customFormat="1" ht="26.25" customHeight="1"/>
    <row r="42" s="6" customFormat="1" ht="26.25" customHeight="1"/>
    <row r="43" s="6" customFormat="1" ht="26.25" customHeight="1"/>
    <row r="44" s="6" customFormat="1" ht="26.25" customHeight="1"/>
    <row r="45" s="6" customFormat="1" ht="26.25" customHeight="1"/>
    <row r="46" s="6" customFormat="1" ht="26.25" customHeight="1"/>
    <row r="47" s="6" customFormat="1" ht="26.25" customHeight="1"/>
    <row r="48" s="6" customFormat="1" ht="26.25" customHeight="1"/>
    <row r="49" s="6" customFormat="1" ht="26.25" customHeight="1"/>
    <row r="50" s="6" customFormat="1" ht="26.25" customHeight="1"/>
    <row r="51" s="6" customFormat="1" ht="26.25" customHeight="1"/>
    <row r="52" s="6" customFormat="1" ht="26.25" customHeight="1"/>
    <row r="53" s="6" customFormat="1" ht="26.25" customHeight="1"/>
    <row r="54" s="6" customFormat="1" ht="26.25" customHeight="1"/>
    <row r="55" s="6" customFormat="1" ht="26.25" customHeight="1"/>
    <row r="56" s="6" customFormat="1" ht="26.25" customHeight="1"/>
    <row r="57" s="6" customFormat="1" ht="26.25" customHeight="1"/>
    <row r="58" s="6" customFormat="1" ht="26.25" customHeight="1"/>
    <row r="59" s="6" customFormat="1" ht="26.25" customHeight="1"/>
    <row r="60" s="6" customFormat="1" ht="26.25" customHeight="1"/>
    <row r="61" s="6" customFormat="1" ht="26.25" customHeight="1"/>
    <row r="62" s="6" customFormat="1" ht="26.25" customHeight="1"/>
    <row r="63" s="6" customFormat="1" ht="26.25" customHeight="1"/>
    <row r="64" s="6" customFormat="1" ht="26.25" customHeight="1"/>
    <row r="65" s="6" customFormat="1" ht="26.25" customHeight="1"/>
    <row r="66" s="6" customFormat="1" ht="26.25" customHeight="1"/>
    <row r="67" s="6" customFormat="1" ht="26.25" customHeight="1"/>
    <row r="68" s="6" customFormat="1" ht="26.25" customHeight="1"/>
    <row r="69" s="6" customFormat="1" ht="26.25" customHeight="1"/>
    <row r="70" s="6" customFormat="1" ht="26.25" customHeight="1"/>
    <row r="71" s="6" customFormat="1" ht="26.25" customHeight="1"/>
    <row r="72" s="6" customFormat="1" ht="26.25" customHeight="1"/>
    <row r="73" s="6" customFormat="1" ht="26.25" customHeight="1"/>
    <row r="74" s="6" customFormat="1" ht="26.25" customHeight="1"/>
    <row r="75" s="6" customFormat="1" ht="26.25" customHeight="1"/>
    <row r="76" s="6" customFormat="1" ht="26.25" customHeight="1"/>
    <row r="77" s="6" customFormat="1" ht="26.25" customHeight="1"/>
    <row r="78" s="6" customFormat="1" ht="26.25" customHeight="1"/>
    <row r="79" s="6" customFormat="1" ht="26.25" customHeight="1"/>
    <row r="80" s="6" customFormat="1" ht="26.25" customHeight="1"/>
    <row r="81" s="6" customFormat="1" ht="26.25" customHeight="1"/>
    <row r="82" s="6" customFormat="1" ht="26.25" customHeight="1"/>
    <row r="83" s="6" customFormat="1" ht="26.25" customHeight="1"/>
    <row r="84" s="6" customFormat="1" ht="26.25" customHeight="1"/>
    <row r="85" s="6" customFormat="1" ht="26.25" customHeight="1"/>
    <row r="86" s="6" customFormat="1" ht="26.25" customHeight="1"/>
    <row r="87" s="6" customFormat="1" ht="26.25" customHeight="1"/>
    <row r="88" s="6" customFormat="1" ht="26.25" customHeight="1"/>
    <row r="89" s="6" customFormat="1" ht="26.25" customHeight="1"/>
    <row r="90" s="6" customFormat="1" ht="26.25" customHeight="1"/>
    <row r="91" s="6" customFormat="1" ht="26.25" customHeight="1"/>
    <row r="92" s="6" customFormat="1" ht="26.25" customHeight="1"/>
    <row r="93" s="6" customFormat="1" ht="26.25" customHeight="1"/>
    <row r="94" s="6" customFormat="1" ht="26.25" customHeight="1"/>
    <row r="95" s="6" customFormat="1" ht="26.25" customHeight="1"/>
    <row r="96" s="6" customFormat="1" ht="26.25" customHeight="1"/>
    <row r="97" s="6" customFormat="1" ht="26.25" customHeight="1"/>
    <row r="98" s="6" customFormat="1" ht="26.25" customHeight="1"/>
    <row r="99" s="6" customFormat="1" ht="26.25" customHeight="1"/>
    <row r="100" s="6" customFormat="1" ht="26.25" customHeight="1"/>
    <row r="101" s="6" customFormat="1" ht="26.25" customHeight="1"/>
    <row r="102" s="6" customFormat="1" ht="26.25" customHeight="1"/>
    <row r="103" s="6" customFormat="1" ht="26.25" customHeight="1"/>
    <row r="104" s="6" customFormat="1" ht="26.25" customHeight="1"/>
    <row r="105" s="6" customFormat="1" ht="26.25" customHeight="1"/>
    <row r="106" s="6" customFormat="1" ht="26.25" customHeight="1"/>
    <row r="107" s="6" customFormat="1" ht="26.25" customHeight="1"/>
    <row r="108" s="6" customFormat="1" ht="26.25" customHeight="1"/>
    <row r="109" s="6" customFormat="1" ht="26.25" customHeight="1"/>
    <row r="110" s="6" customFormat="1" ht="26.25" customHeight="1"/>
    <row r="111" s="6" customFormat="1" ht="26.25" customHeight="1"/>
    <row r="112" s="6" customFormat="1" ht="26.25" customHeight="1"/>
    <row r="113" s="6" customFormat="1" ht="26.25" customHeight="1"/>
    <row r="114" s="6" customFormat="1" ht="26.25" customHeight="1"/>
    <row r="115" s="6" customFormat="1" ht="26.25" customHeight="1"/>
    <row r="116" s="6" customFormat="1" ht="26.25" customHeight="1"/>
    <row r="117" s="6" customFormat="1" ht="26.25" customHeight="1"/>
    <row r="118" s="6" customFormat="1" ht="26.25" customHeight="1"/>
    <row r="119" s="6" customFormat="1" ht="26.25" customHeight="1"/>
    <row r="120" s="6" customFormat="1" ht="26.25" customHeight="1"/>
    <row r="121" s="6" customFormat="1" ht="26.25" customHeight="1"/>
    <row r="122" s="6" customFormat="1" ht="26.25" customHeight="1"/>
    <row r="123" s="6" customFormat="1" ht="26.25" customHeight="1"/>
    <row r="124" s="6" customFormat="1" ht="26.25" customHeight="1"/>
    <row r="125" s="6" customFormat="1" ht="26.25" customHeight="1"/>
    <row r="126" s="6" customFormat="1" ht="26.25" customHeight="1"/>
    <row r="127" s="6" customFormat="1" ht="26.25" customHeight="1"/>
    <row r="128" s="6" customFormat="1" ht="26.25" customHeight="1"/>
    <row r="129" s="6" customFormat="1" ht="26.25" customHeight="1"/>
    <row r="130" s="6" customFormat="1" ht="26.25" customHeight="1"/>
    <row r="131" s="6" customFormat="1" ht="26.25" customHeight="1"/>
    <row r="132" s="6" customFormat="1" ht="26.25" customHeight="1"/>
    <row r="133" s="6" customFormat="1" ht="26.25" customHeight="1"/>
    <row r="134" s="6" customFormat="1" ht="26.25" customHeight="1"/>
    <row r="135" s="6" customFormat="1" ht="26.25" customHeight="1"/>
    <row r="136" s="6" customFormat="1" ht="26.25" customHeight="1"/>
    <row r="137" s="6" customFormat="1" ht="26.25" customHeight="1"/>
    <row r="138" s="6" customFormat="1" ht="26.25" customHeight="1"/>
    <row r="139" s="6" customFormat="1" ht="26.25" customHeight="1"/>
    <row r="140" s="6" customFormat="1" ht="26.25" customHeight="1"/>
    <row r="141" s="6" customFormat="1" ht="26.25" customHeight="1"/>
    <row r="142" s="6" customFormat="1" ht="26.25" customHeight="1"/>
    <row r="143" s="6" customFormat="1" ht="26.25" customHeight="1"/>
    <row r="144" s="6" customFormat="1" ht="26.25" customHeight="1"/>
    <row r="145" s="6" customFormat="1" ht="26.25" customHeight="1"/>
    <row r="146" s="6" customFormat="1" ht="26.25" customHeight="1"/>
    <row r="147" s="6" customFormat="1" ht="26.25" customHeight="1"/>
    <row r="148" s="6" customFormat="1" ht="26.25" customHeight="1"/>
    <row r="149" s="6" customFormat="1" ht="26.25" customHeight="1"/>
    <row r="150" s="6" customFormat="1" ht="26.25" customHeight="1"/>
    <row r="151" s="6" customFormat="1" ht="26.25" customHeight="1"/>
    <row r="152" s="6" customFormat="1" ht="19.9" customHeight="1"/>
    <row r="153" s="6" customFormat="1" ht="19.9" customHeight="1"/>
    <row r="154" s="6" customFormat="1" ht="19.9" customHeight="1"/>
    <row r="155" s="6" customFormat="1" ht="19.9" customHeight="1"/>
  </sheetData>
  <mergeCells count="19">
    <mergeCell ref="A1:U1"/>
    <mergeCell ref="F4:O4"/>
    <mergeCell ref="F5:G5"/>
    <mergeCell ref="H5:I5"/>
    <mergeCell ref="J5:K5"/>
    <mergeCell ref="L5:M5"/>
    <mergeCell ref="N5:O5"/>
    <mergeCell ref="A9:U9"/>
    <mergeCell ref="P10:Q10"/>
    <mergeCell ref="R10:S10"/>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10" workbookViewId="0">
      <selection activeCell="C13" sqref="C13"/>
    </sheetView>
  </sheetViews>
  <sheetFormatPr defaultColWidth="9" defaultRowHeight="13.5" outlineLevelCol="2"/>
  <cols>
    <col min="1" max="1" width="56.875" style="6" customWidth="1"/>
    <col min="2" max="2" width="24.375" style="6" customWidth="1"/>
    <col min="3" max="3" width="46.5" style="6" customWidth="1"/>
    <col min="4" max="16384" width="9" style="6"/>
  </cols>
  <sheetData>
    <row r="1" s="156" customFormat="1" ht="24.75" spans="1:3">
      <c r="A1" s="157" t="s">
        <v>508</v>
      </c>
      <c r="B1" s="157"/>
      <c r="C1" s="157"/>
    </row>
    <row r="2" s="156" customFormat="1" ht="25.5" spans="1:3">
      <c r="A2" s="157"/>
      <c r="B2" s="157"/>
      <c r="C2" s="157"/>
    </row>
    <row r="3" s="156" customFormat="1" ht="139" customHeight="1" spans="1:3">
      <c r="A3" s="158" t="s">
        <v>509</v>
      </c>
      <c r="B3" s="159" t="s">
        <v>510</v>
      </c>
      <c r="C3" s="160" t="s">
        <v>511</v>
      </c>
    </row>
    <row r="4" s="156" customFormat="1" ht="57.75" spans="1:3">
      <c r="A4" s="158"/>
      <c r="B4" s="161" t="s">
        <v>512</v>
      </c>
      <c r="C4" s="162" t="s">
        <v>513</v>
      </c>
    </row>
    <row r="5" s="156" customFormat="1" ht="100.5" spans="1:3">
      <c r="A5" s="158"/>
      <c r="B5" s="161" t="s">
        <v>514</v>
      </c>
      <c r="C5" s="160" t="s">
        <v>515</v>
      </c>
    </row>
    <row r="6" s="156" customFormat="1" ht="73" customHeight="1" spans="1:3">
      <c r="A6" s="158"/>
      <c r="B6" s="161" t="s">
        <v>516</v>
      </c>
      <c r="C6" s="160" t="s">
        <v>517</v>
      </c>
    </row>
    <row r="7" s="156" customFormat="1" ht="114.75" spans="1:3">
      <c r="A7" s="158"/>
      <c r="B7" s="161" t="s">
        <v>518</v>
      </c>
      <c r="C7" s="160" t="s">
        <v>519</v>
      </c>
    </row>
    <row r="8" s="156" customFormat="1" ht="84" customHeight="1" spans="1:3">
      <c r="A8" s="163" t="s">
        <v>520</v>
      </c>
      <c r="B8" s="161" t="s">
        <v>521</v>
      </c>
      <c r="C8" s="164" t="s">
        <v>522</v>
      </c>
    </row>
    <row r="9" s="156" customFormat="1" ht="15" spans="1:3">
      <c r="A9" s="163"/>
      <c r="B9" s="165" t="s">
        <v>523</v>
      </c>
      <c r="C9" s="164" t="s">
        <v>524</v>
      </c>
    </row>
    <row r="10" s="156" customFormat="1" ht="260" customHeight="1" spans="1:3">
      <c r="A10" s="166" t="s">
        <v>525</v>
      </c>
      <c r="B10" s="166"/>
      <c r="C10" s="164" t="s">
        <v>526</v>
      </c>
    </row>
    <row r="11" s="156" customFormat="1" ht="142" customHeight="1" spans="1:3">
      <c r="A11" s="166" t="s">
        <v>527</v>
      </c>
      <c r="B11" s="166"/>
      <c r="C11" s="164" t="s">
        <v>528</v>
      </c>
    </row>
    <row r="12" s="156" customFormat="1" ht="57" customHeight="1" spans="1:3">
      <c r="A12" s="166" t="s">
        <v>529</v>
      </c>
      <c r="B12" s="166"/>
      <c r="C12" s="164" t="s">
        <v>530</v>
      </c>
    </row>
    <row r="13" s="156" customFormat="1" ht="87" customHeight="1" spans="1:3">
      <c r="A13" s="166" t="s">
        <v>531</v>
      </c>
      <c r="B13" s="166"/>
      <c r="C13" s="164" t="s">
        <v>532</v>
      </c>
    </row>
    <row r="14" s="156" customFormat="1" ht="57" customHeight="1" spans="1:3">
      <c r="A14" s="166" t="s">
        <v>533</v>
      </c>
      <c r="B14" s="166"/>
      <c r="C14" s="164" t="s">
        <v>534</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3"/>
  <sheetViews>
    <sheetView workbookViewId="0">
      <selection activeCell="A14" sqref="A14:J22"/>
    </sheetView>
  </sheetViews>
  <sheetFormatPr defaultColWidth="9" defaultRowHeight="13.5"/>
  <cols>
    <col min="1" max="1" width="14.6666666666667" style="6" customWidth="1"/>
    <col min="2" max="2" width="15.3333333333333" style="6" customWidth="1"/>
    <col min="3" max="3" width="19.5833333333333" style="6" customWidth="1"/>
    <col min="4" max="4" width="17.1666666666667" style="6" customWidth="1"/>
    <col min="5" max="5" width="23.3333333333333" style="6" customWidth="1"/>
    <col min="6" max="6" width="20.6666666666667" style="6" customWidth="1"/>
    <col min="7" max="7" width="19" style="6" customWidth="1"/>
    <col min="8" max="8" width="18.5833333333333" style="6" customWidth="1"/>
    <col min="9" max="9" width="19.25" style="6" customWidth="1"/>
    <col min="10" max="10" width="16.8333333333333" style="6" customWidth="1"/>
    <col min="11" max="11" width="13" style="6" customWidth="1"/>
    <col min="12" max="16384" width="8" style="6"/>
  </cols>
  <sheetData>
    <row r="1" s="125" customFormat="1" ht="55.9" customHeight="1" spans="1:10">
      <c r="A1" s="130" t="s">
        <v>535</v>
      </c>
      <c r="B1" s="130"/>
      <c r="C1" s="130"/>
      <c r="D1" s="130"/>
      <c r="E1" s="130"/>
      <c r="F1" s="130"/>
      <c r="G1" s="130"/>
      <c r="H1" s="130"/>
      <c r="I1" s="130"/>
      <c r="J1" s="130"/>
    </row>
    <row r="2" s="125" customFormat="1" ht="37" customHeight="1" spans="1:10">
      <c r="A2" s="131" t="s">
        <v>536</v>
      </c>
      <c r="B2" s="132"/>
      <c r="C2" s="132"/>
      <c r="D2" s="132"/>
      <c r="E2" s="132"/>
      <c r="F2" s="132"/>
      <c r="G2" s="132"/>
      <c r="H2" s="132"/>
      <c r="I2" s="132"/>
      <c r="J2" s="154"/>
    </row>
    <row r="3" s="125" customFormat="1" ht="30" customHeight="1" spans="1:10">
      <c r="A3" s="133" t="s">
        <v>537</v>
      </c>
      <c r="B3" s="133" t="s">
        <v>538</v>
      </c>
      <c r="C3" s="134"/>
      <c r="D3" s="134"/>
      <c r="E3" s="134"/>
      <c r="F3" s="134"/>
      <c r="G3" s="134"/>
      <c r="H3" s="134"/>
      <c r="I3" s="134"/>
      <c r="J3" s="134"/>
    </row>
    <row r="4" s="126" customFormat="1" ht="45" customHeight="1" spans="1:10">
      <c r="A4" s="135" t="s">
        <v>539</v>
      </c>
      <c r="B4" s="135"/>
      <c r="C4" s="136" t="s">
        <v>540</v>
      </c>
      <c r="D4" s="136"/>
      <c r="E4" s="136" t="s">
        <v>541</v>
      </c>
      <c r="F4" s="137" t="s">
        <v>542</v>
      </c>
      <c r="G4" s="136" t="s">
        <v>543</v>
      </c>
      <c r="H4" s="136" t="s">
        <v>544</v>
      </c>
      <c r="I4" s="136" t="s">
        <v>545</v>
      </c>
      <c r="J4" s="136" t="s">
        <v>546</v>
      </c>
    </row>
    <row r="5" s="126" customFormat="1" ht="31" customHeight="1" spans="1:10">
      <c r="A5" s="135"/>
      <c r="B5" s="135"/>
      <c r="C5" s="136" t="s">
        <v>547</v>
      </c>
      <c r="D5" s="136"/>
      <c r="E5" s="138">
        <v>9122439.08</v>
      </c>
      <c r="F5" s="139" t="s">
        <v>548</v>
      </c>
      <c r="G5" s="138">
        <v>17972112.73</v>
      </c>
      <c r="H5" s="138">
        <v>17972112.73</v>
      </c>
      <c r="I5" s="138">
        <v>100</v>
      </c>
      <c r="J5" s="155" t="s">
        <v>549</v>
      </c>
    </row>
    <row r="6" s="126" customFormat="1" ht="35" customHeight="1" spans="1:10">
      <c r="A6" s="135"/>
      <c r="B6" s="135"/>
      <c r="C6" s="135" t="s">
        <v>191</v>
      </c>
      <c r="D6" s="136" t="s">
        <v>547</v>
      </c>
      <c r="E6" s="138">
        <v>3432389.08</v>
      </c>
      <c r="F6" s="139" t="s">
        <v>550</v>
      </c>
      <c r="G6" s="138">
        <v>3473290.09</v>
      </c>
      <c r="H6" s="138">
        <v>3473290.09</v>
      </c>
      <c r="I6" s="138">
        <v>100</v>
      </c>
      <c r="J6" s="155"/>
    </row>
    <row r="7" s="126" customFormat="1" ht="35" customHeight="1" spans="1:10">
      <c r="A7" s="135"/>
      <c r="B7" s="135"/>
      <c r="C7" s="135" t="s">
        <v>192</v>
      </c>
      <c r="D7" s="136" t="s">
        <v>547</v>
      </c>
      <c r="E7" s="138">
        <v>5690050</v>
      </c>
      <c r="F7" s="139" t="s">
        <v>551</v>
      </c>
      <c r="G7" s="138">
        <v>14498822.64</v>
      </c>
      <c r="H7" s="138">
        <v>14498822.64</v>
      </c>
      <c r="I7" s="138">
        <v>100</v>
      </c>
      <c r="J7" s="155"/>
    </row>
    <row r="8" s="126" customFormat="1" ht="35" customHeight="1" spans="1:10">
      <c r="A8" s="135"/>
      <c r="B8" s="135"/>
      <c r="C8" s="135"/>
      <c r="D8" s="135" t="s">
        <v>552</v>
      </c>
      <c r="E8" s="138">
        <v>5690000</v>
      </c>
      <c r="F8" s="139" t="s">
        <v>553</v>
      </c>
      <c r="G8" s="138">
        <f>G7-G10</f>
        <v>14498820.88</v>
      </c>
      <c r="H8" s="138">
        <v>14498820.88</v>
      </c>
      <c r="I8" s="138">
        <v>100</v>
      </c>
      <c r="J8" s="155"/>
    </row>
    <row r="9" s="126" customFormat="1" ht="35" customHeight="1" spans="1:10">
      <c r="A9" s="135"/>
      <c r="B9" s="135"/>
      <c r="C9" s="135"/>
      <c r="D9" s="136" t="s">
        <v>554</v>
      </c>
      <c r="E9" s="138"/>
      <c r="F9" s="139">
        <f>G9-E9</f>
        <v>0</v>
      </c>
      <c r="G9" s="138"/>
      <c r="H9" s="138"/>
      <c r="I9" s="138"/>
      <c r="J9" s="155"/>
    </row>
    <row r="10" s="126" customFormat="1" ht="35" customHeight="1" spans="1:10">
      <c r="A10" s="135"/>
      <c r="B10" s="135"/>
      <c r="C10" s="135"/>
      <c r="D10" s="135" t="s">
        <v>555</v>
      </c>
      <c r="E10" s="138">
        <v>50</v>
      </c>
      <c r="F10" s="138">
        <f>G10-E10</f>
        <v>-48.24</v>
      </c>
      <c r="G10" s="138">
        <v>1.76</v>
      </c>
      <c r="H10" s="138">
        <v>1.76</v>
      </c>
      <c r="I10" s="138">
        <v>100</v>
      </c>
      <c r="J10" s="155"/>
    </row>
    <row r="11" s="127" customFormat="1" ht="26.4" customHeight="1" spans="1:10">
      <c r="A11" s="135" t="s">
        <v>556</v>
      </c>
      <c r="B11" s="135"/>
      <c r="C11" s="140" t="s">
        <v>557</v>
      </c>
      <c r="D11" s="140"/>
      <c r="E11" s="140"/>
      <c r="F11" s="140"/>
      <c r="G11" s="140"/>
      <c r="H11" s="140"/>
      <c r="I11" s="140"/>
      <c r="J11" s="140"/>
    </row>
    <row r="12" s="127" customFormat="1" ht="89" customHeight="1" spans="1:10">
      <c r="A12" s="135"/>
      <c r="B12" s="135"/>
      <c r="C12" s="140"/>
      <c r="D12" s="140"/>
      <c r="E12" s="140"/>
      <c r="F12" s="140"/>
      <c r="G12" s="140"/>
      <c r="H12" s="140"/>
      <c r="I12" s="140"/>
      <c r="J12" s="140"/>
    </row>
    <row r="13" s="125" customFormat="1" ht="44" customHeight="1" spans="1:10">
      <c r="A13" s="141" t="s">
        <v>558</v>
      </c>
      <c r="B13" s="141"/>
      <c r="C13" s="141"/>
      <c r="D13" s="141"/>
      <c r="E13" s="141"/>
      <c r="F13" s="141"/>
      <c r="G13" s="141"/>
      <c r="H13" s="141"/>
      <c r="I13" s="141"/>
      <c r="J13" s="141"/>
    </row>
    <row r="14" s="128" customFormat="1" ht="25.15" customHeight="1" spans="1:10">
      <c r="A14" s="142" t="s">
        <v>559</v>
      </c>
      <c r="B14" s="142"/>
      <c r="C14" s="142"/>
      <c r="D14" s="143" t="s">
        <v>560</v>
      </c>
      <c r="E14" s="144" t="s">
        <v>561</v>
      </c>
      <c r="F14" s="144" t="s">
        <v>562</v>
      </c>
      <c r="G14" s="144" t="s">
        <v>563</v>
      </c>
      <c r="H14" s="144" t="s">
        <v>564</v>
      </c>
      <c r="I14" s="144"/>
      <c r="J14" s="144"/>
    </row>
    <row r="15" s="129" customFormat="1" ht="36" customHeight="1" spans="1:251">
      <c r="A15" s="143" t="s">
        <v>565</v>
      </c>
      <c r="B15" s="145" t="s">
        <v>566</v>
      </c>
      <c r="C15" s="145" t="s">
        <v>567</v>
      </c>
      <c r="D15" s="143"/>
      <c r="E15" s="144"/>
      <c r="F15" s="144"/>
      <c r="G15" s="144"/>
      <c r="H15" s="144"/>
      <c r="I15" s="144"/>
      <c r="J15" s="144"/>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c r="FE15" s="125"/>
      <c r="FF15" s="125"/>
      <c r="FG15" s="125"/>
      <c r="FH15" s="125"/>
      <c r="FI15" s="125"/>
      <c r="FJ15" s="125"/>
      <c r="FK15" s="125"/>
      <c r="FL15" s="125"/>
      <c r="FM15" s="125"/>
      <c r="FN15" s="125"/>
      <c r="FO15" s="125"/>
      <c r="FP15" s="125"/>
      <c r="FQ15" s="125"/>
      <c r="FR15" s="125"/>
      <c r="FS15" s="125"/>
      <c r="FT15" s="125"/>
      <c r="FU15" s="125"/>
      <c r="FV15" s="125"/>
      <c r="FW15" s="125"/>
      <c r="FX15" s="125"/>
      <c r="FY15" s="125"/>
      <c r="FZ15" s="125"/>
      <c r="GA15" s="125"/>
      <c r="GB15" s="125"/>
      <c r="GC15" s="125"/>
      <c r="GD15" s="125"/>
      <c r="GE15" s="125"/>
      <c r="GF15" s="125"/>
      <c r="GG15" s="125"/>
      <c r="GH15" s="125"/>
      <c r="GI15" s="125"/>
      <c r="GJ15" s="125"/>
      <c r="GK15" s="125"/>
      <c r="GL15" s="125"/>
      <c r="GM15" s="125"/>
      <c r="GN15" s="125"/>
      <c r="GO15" s="125"/>
      <c r="GP15" s="125"/>
      <c r="GQ15" s="125"/>
      <c r="GR15" s="125"/>
      <c r="GS15" s="125"/>
      <c r="GT15" s="125"/>
      <c r="GU15" s="125"/>
      <c r="GV15" s="125"/>
      <c r="GW15" s="125"/>
      <c r="GX15" s="125"/>
      <c r="GY15" s="125"/>
      <c r="GZ15" s="125"/>
      <c r="HA15" s="125"/>
      <c r="HB15" s="125"/>
      <c r="HC15" s="125"/>
      <c r="HD15" s="125"/>
      <c r="HE15" s="125"/>
      <c r="HF15" s="125"/>
      <c r="HG15" s="125"/>
      <c r="HH15" s="125"/>
      <c r="HI15" s="125"/>
      <c r="HJ15" s="125"/>
      <c r="HK15" s="125"/>
      <c r="HL15" s="125"/>
      <c r="HM15" s="125"/>
      <c r="HN15" s="125"/>
      <c r="HO15" s="125"/>
      <c r="HP15" s="125"/>
      <c r="HQ15" s="125"/>
      <c r="HR15" s="125"/>
      <c r="HS15" s="125"/>
      <c r="HT15" s="125"/>
      <c r="HU15" s="125"/>
      <c r="HV15" s="125"/>
      <c r="HW15" s="125"/>
      <c r="HX15" s="125"/>
      <c r="HY15" s="125"/>
      <c r="HZ15" s="125"/>
      <c r="IA15" s="125"/>
      <c r="IB15" s="125"/>
      <c r="IC15" s="125"/>
      <c r="ID15" s="125"/>
      <c r="IE15" s="125"/>
      <c r="IF15" s="125"/>
      <c r="IG15" s="125"/>
      <c r="IH15" s="125"/>
      <c r="II15" s="125"/>
      <c r="IJ15" s="125"/>
      <c r="IK15" s="125"/>
      <c r="IL15" s="125"/>
      <c r="IM15" s="125"/>
      <c r="IN15" s="125"/>
      <c r="IO15" s="125"/>
      <c r="IP15" s="125"/>
      <c r="IQ15" s="125"/>
    </row>
    <row r="16" s="129" customFormat="1" ht="42" customHeight="1" spans="1:251">
      <c r="A16" s="54" t="s">
        <v>568</v>
      </c>
      <c r="B16" s="146" t="s">
        <v>569</v>
      </c>
      <c r="C16" s="147" t="s">
        <v>570</v>
      </c>
      <c r="D16" s="228" t="s">
        <v>571</v>
      </c>
      <c r="E16" s="149">
        <v>14498822.64</v>
      </c>
      <c r="F16" s="150" t="s">
        <v>572</v>
      </c>
      <c r="G16" s="149">
        <v>14498822.64</v>
      </c>
      <c r="H16" s="24"/>
      <c r="I16" s="24"/>
      <c r="J16" s="24"/>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125"/>
      <c r="DT16" s="125"/>
      <c r="DU16" s="125"/>
      <c r="DV16" s="125"/>
      <c r="DW16" s="125"/>
      <c r="DX16" s="125"/>
      <c r="DY16" s="125"/>
      <c r="DZ16" s="125"/>
      <c r="EA16" s="125"/>
      <c r="EB16" s="125"/>
      <c r="EC16" s="125"/>
      <c r="ED16" s="125"/>
      <c r="EE16" s="125"/>
      <c r="EF16" s="125"/>
      <c r="EG16" s="125"/>
      <c r="EH16" s="125"/>
      <c r="EI16" s="125"/>
      <c r="EJ16" s="125"/>
      <c r="EK16" s="125"/>
      <c r="EL16" s="125"/>
      <c r="EM16" s="125"/>
      <c r="EN16" s="125"/>
      <c r="EO16" s="125"/>
      <c r="EP16" s="125"/>
      <c r="EQ16" s="125"/>
      <c r="ER16" s="125"/>
      <c r="ES16" s="125"/>
      <c r="ET16" s="125"/>
      <c r="EU16" s="125"/>
      <c r="EV16" s="125"/>
      <c r="EW16" s="125"/>
      <c r="EX16" s="125"/>
      <c r="EY16" s="125"/>
      <c r="EZ16" s="125"/>
      <c r="FA16" s="125"/>
      <c r="FB16" s="125"/>
      <c r="FC16" s="125"/>
      <c r="FD16" s="125"/>
      <c r="FE16" s="125"/>
      <c r="FF16" s="125"/>
      <c r="FG16" s="125"/>
      <c r="FH16" s="125"/>
      <c r="FI16" s="125"/>
      <c r="FJ16" s="125"/>
      <c r="FK16" s="125"/>
      <c r="FL16" s="125"/>
      <c r="FM16" s="125"/>
      <c r="FN16" s="125"/>
      <c r="FO16" s="125"/>
      <c r="FP16" s="125"/>
      <c r="FQ16" s="125"/>
      <c r="FR16" s="125"/>
      <c r="FS16" s="125"/>
      <c r="FT16" s="125"/>
      <c r="FU16" s="125"/>
      <c r="FV16" s="125"/>
      <c r="FW16" s="125"/>
      <c r="FX16" s="125"/>
      <c r="FY16" s="125"/>
      <c r="FZ16" s="125"/>
      <c r="GA16" s="125"/>
      <c r="GB16" s="125"/>
      <c r="GC16" s="125"/>
      <c r="GD16" s="125"/>
      <c r="GE16" s="125"/>
      <c r="GF16" s="125"/>
      <c r="GG16" s="125"/>
      <c r="GH16" s="125"/>
      <c r="GI16" s="125"/>
      <c r="GJ16" s="125"/>
      <c r="GK16" s="125"/>
      <c r="GL16" s="125"/>
      <c r="GM16" s="125"/>
      <c r="GN16" s="125"/>
      <c r="GO16" s="125"/>
      <c r="GP16" s="125"/>
      <c r="GQ16" s="125"/>
      <c r="GR16" s="125"/>
      <c r="GS16" s="125"/>
      <c r="GT16" s="125"/>
      <c r="GU16" s="125"/>
      <c r="GV16" s="125"/>
      <c r="GW16" s="125"/>
      <c r="GX16" s="125"/>
      <c r="GY16" s="125"/>
      <c r="GZ16" s="125"/>
      <c r="HA16" s="125"/>
      <c r="HB16" s="125"/>
      <c r="HC16" s="125"/>
      <c r="HD16" s="125"/>
      <c r="HE16" s="125"/>
      <c r="HF16" s="125"/>
      <c r="HG16" s="125"/>
      <c r="HH16" s="125"/>
      <c r="HI16" s="125"/>
      <c r="HJ16" s="125"/>
      <c r="HK16" s="125"/>
      <c r="HL16" s="125"/>
      <c r="HM16" s="125"/>
      <c r="HN16" s="125"/>
      <c r="HO16" s="125"/>
      <c r="HP16" s="125"/>
      <c r="HQ16" s="125"/>
      <c r="HR16" s="125"/>
      <c r="HS16" s="125"/>
      <c r="HT16" s="125"/>
      <c r="HU16" s="125"/>
      <c r="HV16" s="125"/>
      <c r="HW16" s="125"/>
      <c r="HX16" s="125"/>
      <c r="HY16" s="125"/>
      <c r="HZ16" s="125"/>
      <c r="IA16" s="125"/>
      <c r="IB16" s="125"/>
      <c r="IC16" s="125"/>
      <c r="ID16" s="125"/>
      <c r="IE16" s="125"/>
      <c r="IF16" s="125"/>
      <c r="IG16" s="125"/>
      <c r="IH16" s="125"/>
      <c r="II16" s="125"/>
      <c r="IJ16" s="125"/>
      <c r="IK16" s="125"/>
      <c r="IL16" s="125"/>
      <c r="IM16" s="125"/>
      <c r="IN16" s="125"/>
      <c r="IO16" s="125"/>
      <c r="IP16" s="125"/>
      <c r="IQ16" s="125"/>
    </row>
    <row r="17" s="129" customFormat="1" ht="42" customHeight="1" spans="1:251">
      <c r="A17" s="24"/>
      <c r="B17" s="146" t="s">
        <v>573</v>
      </c>
      <c r="C17" s="151" t="s">
        <v>574</v>
      </c>
      <c r="D17" s="148"/>
      <c r="E17" s="24">
        <v>100</v>
      </c>
      <c r="F17" s="152" t="s">
        <v>575</v>
      </c>
      <c r="G17" s="24">
        <v>100</v>
      </c>
      <c r="H17" s="24"/>
      <c r="I17" s="24"/>
      <c r="J17" s="24"/>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c r="DA17" s="125"/>
      <c r="DB17" s="125"/>
      <c r="DC17" s="125"/>
      <c r="DD17" s="125"/>
      <c r="DE17" s="125"/>
      <c r="DF17" s="125"/>
      <c r="DG17" s="125"/>
      <c r="DH17" s="125"/>
      <c r="DI17" s="125"/>
      <c r="DJ17" s="125"/>
      <c r="DK17" s="125"/>
      <c r="DL17" s="125"/>
      <c r="DM17" s="125"/>
      <c r="DN17" s="125"/>
      <c r="DO17" s="125"/>
      <c r="DP17" s="125"/>
      <c r="DQ17" s="125"/>
      <c r="DR17" s="125"/>
      <c r="DS17" s="125"/>
      <c r="DT17" s="125"/>
      <c r="DU17" s="125"/>
      <c r="DV17" s="125"/>
      <c r="DW17" s="125"/>
      <c r="DX17" s="125"/>
      <c r="DY17" s="125"/>
      <c r="DZ17" s="125"/>
      <c r="EA17" s="125"/>
      <c r="EB17" s="125"/>
      <c r="EC17" s="125"/>
      <c r="ED17" s="125"/>
      <c r="EE17" s="125"/>
      <c r="EF17" s="125"/>
      <c r="EG17" s="125"/>
      <c r="EH17" s="125"/>
      <c r="EI17" s="125"/>
      <c r="EJ17" s="125"/>
      <c r="EK17" s="125"/>
      <c r="EL17" s="125"/>
      <c r="EM17" s="125"/>
      <c r="EN17" s="125"/>
      <c r="EO17" s="125"/>
      <c r="EP17" s="125"/>
      <c r="EQ17" s="125"/>
      <c r="ER17" s="125"/>
      <c r="ES17" s="125"/>
      <c r="ET17" s="125"/>
      <c r="EU17" s="125"/>
      <c r="EV17" s="125"/>
      <c r="EW17" s="125"/>
      <c r="EX17" s="125"/>
      <c r="EY17" s="125"/>
      <c r="EZ17" s="125"/>
      <c r="FA17" s="125"/>
      <c r="FB17" s="125"/>
      <c r="FC17" s="125"/>
      <c r="FD17" s="125"/>
      <c r="FE17" s="125"/>
      <c r="FF17" s="125"/>
      <c r="FG17" s="125"/>
      <c r="FH17" s="125"/>
      <c r="FI17" s="125"/>
      <c r="FJ17" s="125"/>
      <c r="FK17" s="125"/>
      <c r="FL17" s="125"/>
      <c r="FM17" s="125"/>
      <c r="FN17" s="125"/>
      <c r="FO17" s="125"/>
      <c r="FP17" s="125"/>
      <c r="FQ17" s="125"/>
      <c r="FR17" s="125"/>
      <c r="FS17" s="125"/>
      <c r="FT17" s="125"/>
      <c r="FU17" s="125"/>
      <c r="FV17" s="125"/>
      <c r="FW17" s="125"/>
      <c r="FX17" s="125"/>
      <c r="FY17" s="125"/>
      <c r="FZ17" s="125"/>
      <c r="GA17" s="125"/>
      <c r="GB17" s="125"/>
      <c r="GC17" s="125"/>
      <c r="GD17" s="125"/>
      <c r="GE17" s="125"/>
      <c r="GF17" s="125"/>
      <c r="GG17" s="125"/>
      <c r="GH17" s="125"/>
      <c r="GI17" s="125"/>
      <c r="GJ17" s="125"/>
      <c r="GK17" s="125"/>
      <c r="GL17" s="125"/>
      <c r="GM17" s="125"/>
      <c r="GN17" s="125"/>
      <c r="GO17" s="125"/>
      <c r="GP17" s="125"/>
      <c r="GQ17" s="125"/>
      <c r="GR17" s="125"/>
      <c r="GS17" s="125"/>
      <c r="GT17" s="125"/>
      <c r="GU17" s="125"/>
      <c r="GV17" s="125"/>
      <c r="GW17" s="125"/>
      <c r="GX17" s="125"/>
      <c r="GY17" s="125"/>
      <c r="GZ17" s="125"/>
      <c r="HA17" s="125"/>
      <c r="HB17" s="125"/>
      <c r="HC17" s="125"/>
      <c r="HD17" s="125"/>
      <c r="HE17" s="125"/>
      <c r="HF17" s="125"/>
      <c r="HG17" s="125"/>
      <c r="HH17" s="125"/>
      <c r="HI17" s="125"/>
      <c r="HJ17" s="125"/>
      <c r="HK17" s="125"/>
      <c r="HL17" s="125"/>
      <c r="HM17" s="125"/>
      <c r="HN17" s="125"/>
      <c r="HO17" s="125"/>
      <c r="HP17" s="125"/>
      <c r="HQ17" s="125"/>
      <c r="HR17" s="125"/>
      <c r="HS17" s="125"/>
      <c r="HT17" s="125"/>
      <c r="HU17" s="125"/>
      <c r="HV17" s="125"/>
      <c r="HW17" s="125"/>
      <c r="HX17" s="125"/>
      <c r="HY17" s="125"/>
      <c r="HZ17" s="125"/>
      <c r="IA17" s="125"/>
      <c r="IB17" s="125"/>
      <c r="IC17" s="125"/>
      <c r="ID17" s="125"/>
      <c r="IE17" s="125"/>
      <c r="IF17" s="125"/>
      <c r="IG17" s="125"/>
      <c r="IH17" s="125"/>
      <c r="II17" s="125"/>
      <c r="IJ17" s="125"/>
      <c r="IK17" s="125"/>
      <c r="IL17" s="125"/>
      <c r="IM17" s="125"/>
      <c r="IN17" s="125"/>
      <c r="IO17" s="125"/>
      <c r="IP17" s="125"/>
      <c r="IQ17" s="125"/>
    </row>
    <row r="18" s="129" customFormat="1" ht="69" customHeight="1" spans="1:251">
      <c r="A18" s="24"/>
      <c r="B18" s="146" t="s">
        <v>576</v>
      </c>
      <c r="C18" s="147" t="s">
        <v>577</v>
      </c>
      <c r="D18" s="148"/>
      <c r="E18" s="24">
        <v>100</v>
      </c>
      <c r="F18" s="152" t="s">
        <v>575</v>
      </c>
      <c r="G18" s="24">
        <v>100</v>
      </c>
      <c r="H18" s="24"/>
      <c r="I18" s="24"/>
      <c r="J18" s="24"/>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c r="DA18" s="125"/>
      <c r="DB18" s="125"/>
      <c r="DC18" s="125"/>
      <c r="DD18" s="125"/>
      <c r="DE18" s="125"/>
      <c r="DF18" s="125"/>
      <c r="DG18" s="125"/>
      <c r="DH18" s="125"/>
      <c r="DI18" s="125"/>
      <c r="DJ18" s="125"/>
      <c r="DK18" s="125"/>
      <c r="DL18" s="125"/>
      <c r="DM18" s="125"/>
      <c r="DN18" s="125"/>
      <c r="DO18" s="125"/>
      <c r="DP18" s="125"/>
      <c r="DQ18" s="125"/>
      <c r="DR18" s="125"/>
      <c r="DS18" s="125"/>
      <c r="DT18" s="125"/>
      <c r="DU18" s="125"/>
      <c r="DV18" s="125"/>
      <c r="DW18" s="125"/>
      <c r="DX18" s="125"/>
      <c r="DY18" s="125"/>
      <c r="DZ18" s="125"/>
      <c r="EA18" s="125"/>
      <c r="EB18" s="125"/>
      <c r="EC18" s="125"/>
      <c r="ED18" s="125"/>
      <c r="EE18" s="125"/>
      <c r="EF18" s="125"/>
      <c r="EG18" s="125"/>
      <c r="EH18" s="125"/>
      <c r="EI18" s="125"/>
      <c r="EJ18" s="125"/>
      <c r="EK18" s="125"/>
      <c r="EL18" s="125"/>
      <c r="EM18" s="125"/>
      <c r="EN18" s="125"/>
      <c r="EO18" s="125"/>
      <c r="EP18" s="125"/>
      <c r="EQ18" s="125"/>
      <c r="ER18" s="125"/>
      <c r="ES18" s="125"/>
      <c r="ET18" s="125"/>
      <c r="EU18" s="125"/>
      <c r="EV18" s="125"/>
      <c r="EW18" s="125"/>
      <c r="EX18" s="125"/>
      <c r="EY18" s="125"/>
      <c r="EZ18" s="125"/>
      <c r="FA18" s="125"/>
      <c r="FB18" s="125"/>
      <c r="FC18" s="125"/>
      <c r="FD18" s="125"/>
      <c r="FE18" s="125"/>
      <c r="FF18" s="125"/>
      <c r="FG18" s="125"/>
      <c r="FH18" s="125"/>
      <c r="FI18" s="125"/>
      <c r="FJ18" s="125"/>
      <c r="FK18" s="125"/>
      <c r="FL18" s="125"/>
      <c r="FM18" s="125"/>
      <c r="FN18" s="125"/>
      <c r="FO18" s="125"/>
      <c r="FP18" s="125"/>
      <c r="FQ18" s="125"/>
      <c r="FR18" s="125"/>
      <c r="FS18" s="125"/>
      <c r="FT18" s="125"/>
      <c r="FU18" s="125"/>
      <c r="FV18" s="125"/>
      <c r="FW18" s="125"/>
      <c r="FX18" s="125"/>
      <c r="FY18" s="125"/>
      <c r="FZ18" s="125"/>
      <c r="GA18" s="125"/>
      <c r="GB18" s="125"/>
      <c r="GC18" s="125"/>
      <c r="GD18" s="125"/>
      <c r="GE18" s="125"/>
      <c r="GF18" s="125"/>
      <c r="GG18" s="125"/>
      <c r="GH18" s="125"/>
      <c r="GI18" s="125"/>
      <c r="GJ18" s="125"/>
      <c r="GK18" s="125"/>
      <c r="GL18" s="125"/>
      <c r="GM18" s="125"/>
      <c r="GN18" s="125"/>
      <c r="GO18" s="125"/>
      <c r="GP18" s="125"/>
      <c r="GQ18" s="125"/>
      <c r="GR18" s="125"/>
      <c r="GS18" s="125"/>
      <c r="GT18" s="125"/>
      <c r="GU18" s="125"/>
      <c r="GV18" s="125"/>
      <c r="GW18" s="125"/>
      <c r="GX18" s="125"/>
      <c r="GY18" s="125"/>
      <c r="GZ18" s="125"/>
      <c r="HA18" s="125"/>
      <c r="HB18" s="125"/>
      <c r="HC18" s="125"/>
      <c r="HD18" s="125"/>
      <c r="HE18" s="125"/>
      <c r="HF18" s="125"/>
      <c r="HG18" s="125"/>
      <c r="HH18" s="125"/>
      <c r="HI18" s="125"/>
      <c r="HJ18" s="125"/>
      <c r="HK18" s="125"/>
      <c r="HL18" s="125"/>
      <c r="HM18" s="125"/>
      <c r="HN18" s="125"/>
      <c r="HO18" s="125"/>
      <c r="HP18" s="125"/>
      <c r="HQ18" s="125"/>
      <c r="HR18" s="125"/>
      <c r="HS18" s="125"/>
      <c r="HT18" s="125"/>
      <c r="HU18" s="125"/>
      <c r="HV18" s="125"/>
      <c r="HW18" s="125"/>
      <c r="HX18" s="125"/>
      <c r="HY18" s="125"/>
      <c r="HZ18" s="125"/>
      <c r="IA18" s="125"/>
      <c r="IB18" s="125"/>
      <c r="IC18" s="125"/>
      <c r="ID18" s="125"/>
      <c r="IE18" s="125"/>
      <c r="IF18" s="125"/>
      <c r="IG18" s="125"/>
      <c r="IH18" s="125"/>
      <c r="II18" s="125"/>
      <c r="IJ18" s="125"/>
      <c r="IK18" s="125"/>
      <c r="IL18" s="125"/>
      <c r="IM18" s="125"/>
      <c r="IN18" s="125"/>
      <c r="IO18" s="125"/>
      <c r="IP18" s="125"/>
      <c r="IQ18" s="125"/>
    </row>
    <row r="19" s="129" customFormat="1" ht="42" customHeight="1" spans="1:251">
      <c r="A19" s="24"/>
      <c r="B19" s="146" t="s">
        <v>578</v>
      </c>
      <c r="C19" s="147" t="s">
        <v>579</v>
      </c>
      <c r="D19" s="148"/>
      <c r="E19" s="149">
        <v>3473290.09</v>
      </c>
      <c r="F19" s="150" t="s">
        <v>572</v>
      </c>
      <c r="G19" s="149">
        <v>3473290.09</v>
      </c>
      <c r="H19" s="24"/>
      <c r="I19" s="24"/>
      <c r="J19" s="24"/>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c r="DA19" s="125"/>
      <c r="DB19" s="125"/>
      <c r="DC19" s="125"/>
      <c r="DD19" s="125"/>
      <c r="DE19" s="125"/>
      <c r="DF19" s="125"/>
      <c r="DG19" s="125"/>
      <c r="DH19" s="125"/>
      <c r="DI19" s="125"/>
      <c r="DJ19" s="125"/>
      <c r="DK19" s="125"/>
      <c r="DL19" s="125"/>
      <c r="DM19" s="125"/>
      <c r="DN19" s="125"/>
      <c r="DO19" s="125"/>
      <c r="DP19" s="125"/>
      <c r="DQ19" s="125"/>
      <c r="DR19" s="125"/>
      <c r="DS19" s="125"/>
      <c r="DT19" s="125"/>
      <c r="DU19" s="125"/>
      <c r="DV19" s="125"/>
      <c r="DW19" s="125"/>
      <c r="DX19" s="125"/>
      <c r="DY19" s="125"/>
      <c r="DZ19" s="125"/>
      <c r="EA19" s="125"/>
      <c r="EB19" s="125"/>
      <c r="EC19" s="125"/>
      <c r="ED19" s="125"/>
      <c r="EE19" s="125"/>
      <c r="EF19" s="125"/>
      <c r="EG19" s="125"/>
      <c r="EH19" s="125"/>
      <c r="EI19" s="125"/>
      <c r="EJ19" s="125"/>
      <c r="EK19" s="125"/>
      <c r="EL19" s="125"/>
      <c r="EM19" s="125"/>
      <c r="EN19" s="125"/>
      <c r="EO19" s="125"/>
      <c r="EP19" s="125"/>
      <c r="EQ19" s="125"/>
      <c r="ER19" s="125"/>
      <c r="ES19" s="125"/>
      <c r="ET19" s="125"/>
      <c r="EU19" s="125"/>
      <c r="EV19" s="125"/>
      <c r="EW19" s="125"/>
      <c r="EX19" s="125"/>
      <c r="EY19" s="125"/>
      <c r="EZ19" s="125"/>
      <c r="FA19" s="125"/>
      <c r="FB19" s="125"/>
      <c r="FC19" s="125"/>
      <c r="FD19" s="125"/>
      <c r="FE19" s="125"/>
      <c r="FF19" s="125"/>
      <c r="FG19" s="125"/>
      <c r="FH19" s="125"/>
      <c r="FI19" s="125"/>
      <c r="FJ19" s="125"/>
      <c r="FK19" s="125"/>
      <c r="FL19" s="125"/>
      <c r="FM19" s="125"/>
      <c r="FN19" s="125"/>
      <c r="FO19" s="125"/>
      <c r="FP19" s="125"/>
      <c r="FQ19" s="125"/>
      <c r="FR19" s="125"/>
      <c r="FS19" s="125"/>
      <c r="FT19" s="125"/>
      <c r="FU19" s="125"/>
      <c r="FV19" s="125"/>
      <c r="FW19" s="125"/>
      <c r="FX19" s="125"/>
      <c r="FY19" s="125"/>
      <c r="FZ19" s="125"/>
      <c r="GA19" s="125"/>
      <c r="GB19" s="125"/>
      <c r="GC19" s="125"/>
      <c r="GD19" s="125"/>
      <c r="GE19" s="125"/>
      <c r="GF19" s="125"/>
      <c r="GG19" s="125"/>
      <c r="GH19" s="125"/>
      <c r="GI19" s="125"/>
      <c r="GJ19" s="125"/>
      <c r="GK19" s="125"/>
      <c r="GL19" s="125"/>
      <c r="GM19" s="125"/>
      <c r="GN19" s="125"/>
      <c r="GO19" s="125"/>
      <c r="GP19" s="125"/>
      <c r="GQ19" s="125"/>
      <c r="GR19" s="125"/>
      <c r="GS19" s="125"/>
      <c r="GT19" s="125"/>
      <c r="GU19" s="125"/>
      <c r="GV19" s="125"/>
      <c r="GW19" s="125"/>
      <c r="GX19" s="125"/>
      <c r="GY19" s="125"/>
      <c r="GZ19" s="125"/>
      <c r="HA19" s="125"/>
      <c r="HB19" s="125"/>
      <c r="HC19" s="125"/>
      <c r="HD19" s="125"/>
      <c r="HE19" s="125"/>
      <c r="HF19" s="125"/>
      <c r="HG19" s="125"/>
      <c r="HH19" s="125"/>
      <c r="HI19" s="125"/>
      <c r="HJ19" s="125"/>
      <c r="HK19" s="125"/>
      <c r="HL19" s="125"/>
      <c r="HM19" s="125"/>
      <c r="HN19" s="125"/>
      <c r="HO19" s="125"/>
      <c r="HP19" s="125"/>
      <c r="HQ19" s="125"/>
      <c r="HR19" s="125"/>
      <c r="HS19" s="125"/>
      <c r="HT19" s="125"/>
      <c r="HU19" s="125"/>
      <c r="HV19" s="125"/>
      <c r="HW19" s="125"/>
      <c r="HX19" s="125"/>
      <c r="HY19" s="125"/>
      <c r="HZ19" s="125"/>
      <c r="IA19" s="125"/>
      <c r="IB19" s="125"/>
      <c r="IC19" s="125"/>
      <c r="ID19" s="125"/>
      <c r="IE19" s="125"/>
      <c r="IF19" s="125"/>
      <c r="IG19" s="125"/>
      <c r="IH19" s="125"/>
      <c r="II19" s="125"/>
      <c r="IJ19" s="125"/>
      <c r="IK19" s="125"/>
      <c r="IL19" s="125"/>
      <c r="IM19" s="125"/>
      <c r="IN19" s="125"/>
      <c r="IO19" s="125"/>
      <c r="IP19" s="125"/>
      <c r="IQ19" s="125"/>
    </row>
    <row r="20" s="129" customFormat="1" ht="42" customHeight="1" spans="1:251">
      <c r="A20" s="24" t="s">
        <v>580</v>
      </c>
      <c r="B20" s="24" t="s">
        <v>581</v>
      </c>
      <c r="C20" s="147" t="s">
        <v>582</v>
      </c>
      <c r="D20" s="148"/>
      <c r="E20" s="146">
        <v>100</v>
      </c>
      <c r="F20" s="152" t="s">
        <v>575</v>
      </c>
      <c r="G20" s="146">
        <v>100</v>
      </c>
      <c r="H20" s="24"/>
      <c r="I20" s="24"/>
      <c r="J20" s="24"/>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125"/>
      <c r="CT20" s="125"/>
      <c r="CU20" s="125"/>
      <c r="CV20" s="125"/>
      <c r="CW20" s="125"/>
      <c r="CX20" s="125"/>
      <c r="CY20" s="125"/>
      <c r="CZ20" s="125"/>
      <c r="DA20" s="125"/>
      <c r="DB20" s="125"/>
      <c r="DC20" s="125"/>
      <c r="DD20" s="125"/>
      <c r="DE20" s="125"/>
      <c r="DF20" s="125"/>
      <c r="DG20" s="125"/>
      <c r="DH20" s="125"/>
      <c r="DI20" s="125"/>
      <c r="DJ20" s="125"/>
      <c r="DK20" s="125"/>
      <c r="DL20" s="125"/>
      <c r="DM20" s="125"/>
      <c r="DN20" s="125"/>
      <c r="DO20" s="125"/>
      <c r="DP20" s="125"/>
      <c r="DQ20" s="125"/>
      <c r="DR20" s="125"/>
      <c r="DS20" s="125"/>
      <c r="DT20" s="125"/>
      <c r="DU20" s="125"/>
      <c r="DV20" s="125"/>
      <c r="DW20" s="125"/>
      <c r="DX20" s="125"/>
      <c r="DY20" s="125"/>
      <c r="DZ20" s="125"/>
      <c r="EA20" s="125"/>
      <c r="EB20" s="125"/>
      <c r="EC20" s="125"/>
      <c r="ED20" s="125"/>
      <c r="EE20" s="125"/>
      <c r="EF20" s="125"/>
      <c r="EG20" s="125"/>
      <c r="EH20" s="125"/>
      <c r="EI20" s="125"/>
      <c r="EJ20" s="125"/>
      <c r="EK20" s="125"/>
      <c r="EL20" s="125"/>
      <c r="EM20" s="125"/>
      <c r="EN20" s="125"/>
      <c r="EO20" s="125"/>
      <c r="EP20" s="125"/>
      <c r="EQ20" s="125"/>
      <c r="ER20" s="125"/>
      <c r="ES20" s="125"/>
      <c r="ET20" s="125"/>
      <c r="EU20" s="125"/>
      <c r="EV20" s="125"/>
      <c r="EW20" s="125"/>
      <c r="EX20" s="125"/>
      <c r="EY20" s="125"/>
      <c r="EZ20" s="125"/>
      <c r="FA20" s="125"/>
      <c r="FB20" s="125"/>
      <c r="FC20" s="125"/>
      <c r="FD20" s="125"/>
      <c r="FE20" s="125"/>
      <c r="FF20" s="125"/>
      <c r="FG20" s="125"/>
      <c r="FH20" s="125"/>
      <c r="FI20" s="125"/>
      <c r="FJ20" s="125"/>
      <c r="FK20" s="125"/>
      <c r="FL20" s="125"/>
      <c r="FM20" s="125"/>
      <c r="FN20" s="125"/>
      <c r="FO20" s="125"/>
      <c r="FP20" s="125"/>
      <c r="FQ20" s="125"/>
      <c r="FR20" s="125"/>
      <c r="FS20" s="125"/>
      <c r="FT20" s="125"/>
      <c r="FU20" s="125"/>
      <c r="FV20" s="125"/>
      <c r="FW20" s="125"/>
      <c r="FX20" s="125"/>
      <c r="FY20" s="125"/>
      <c r="FZ20" s="125"/>
      <c r="GA20" s="125"/>
      <c r="GB20" s="125"/>
      <c r="GC20" s="125"/>
      <c r="GD20" s="125"/>
      <c r="GE20" s="125"/>
      <c r="GF20" s="125"/>
      <c r="GG20" s="125"/>
      <c r="GH20" s="125"/>
      <c r="GI20" s="125"/>
      <c r="GJ20" s="125"/>
      <c r="GK20" s="125"/>
      <c r="GL20" s="125"/>
      <c r="GM20" s="125"/>
      <c r="GN20" s="125"/>
      <c r="GO20" s="125"/>
      <c r="GP20" s="125"/>
      <c r="GQ20" s="125"/>
      <c r="GR20" s="125"/>
      <c r="GS20" s="125"/>
      <c r="GT20" s="125"/>
      <c r="GU20" s="125"/>
      <c r="GV20" s="125"/>
      <c r="GW20" s="125"/>
      <c r="GX20" s="125"/>
      <c r="GY20" s="125"/>
      <c r="GZ20" s="125"/>
      <c r="HA20" s="125"/>
      <c r="HB20" s="125"/>
      <c r="HC20" s="125"/>
      <c r="HD20" s="125"/>
      <c r="HE20" s="125"/>
      <c r="HF20" s="125"/>
      <c r="HG20" s="125"/>
      <c r="HH20" s="125"/>
      <c r="HI20" s="125"/>
      <c r="HJ20" s="125"/>
      <c r="HK20" s="125"/>
      <c r="HL20" s="125"/>
      <c r="HM20" s="125"/>
      <c r="HN20" s="125"/>
      <c r="HO20" s="125"/>
      <c r="HP20" s="125"/>
      <c r="HQ20" s="125"/>
      <c r="HR20" s="125"/>
      <c r="HS20" s="125"/>
      <c r="HT20" s="125"/>
      <c r="HU20" s="125"/>
      <c r="HV20" s="125"/>
      <c r="HW20" s="125"/>
      <c r="HX20" s="125"/>
      <c r="HY20" s="125"/>
      <c r="HZ20" s="125"/>
      <c r="IA20" s="125"/>
      <c r="IB20" s="125"/>
      <c r="IC20" s="125"/>
      <c r="ID20" s="125"/>
      <c r="IE20" s="125"/>
      <c r="IF20" s="125"/>
      <c r="IG20" s="125"/>
      <c r="IH20" s="125"/>
      <c r="II20" s="125"/>
      <c r="IJ20" s="125"/>
      <c r="IK20" s="125"/>
      <c r="IL20" s="125"/>
      <c r="IM20" s="125"/>
      <c r="IN20" s="125"/>
      <c r="IO20" s="125"/>
      <c r="IP20" s="125"/>
      <c r="IQ20" s="125"/>
    </row>
    <row r="21" s="129" customFormat="1" ht="73" customHeight="1" spans="1:251">
      <c r="A21" s="24"/>
      <c r="B21" s="24" t="s">
        <v>583</v>
      </c>
      <c r="C21" s="147" t="s">
        <v>584</v>
      </c>
      <c r="D21" s="148"/>
      <c r="E21" s="146">
        <v>100</v>
      </c>
      <c r="F21" s="152" t="s">
        <v>575</v>
      </c>
      <c r="G21" s="146">
        <v>100</v>
      </c>
      <c r="H21" s="24"/>
      <c r="I21" s="24"/>
      <c r="J21" s="24"/>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125"/>
      <c r="CN21" s="125"/>
      <c r="CO21" s="125"/>
      <c r="CP21" s="125"/>
      <c r="CQ21" s="125"/>
      <c r="CR21" s="125"/>
      <c r="CS21" s="125"/>
      <c r="CT21" s="125"/>
      <c r="CU21" s="125"/>
      <c r="CV21" s="125"/>
      <c r="CW21" s="125"/>
      <c r="CX21" s="125"/>
      <c r="CY21" s="125"/>
      <c r="CZ21" s="125"/>
      <c r="DA21" s="125"/>
      <c r="DB21" s="125"/>
      <c r="DC21" s="125"/>
      <c r="DD21" s="125"/>
      <c r="DE21" s="125"/>
      <c r="DF21" s="125"/>
      <c r="DG21" s="125"/>
      <c r="DH21" s="125"/>
      <c r="DI21" s="125"/>
      <c r="DJ21" s="125"/>
      <c r="DK21" s="125"/>
      <c r="DL21" s="125"/>
      <c r="DM21" s="125"/>
      <c r="DN21" s="125"/>
      <c r="DO21" s="125"/>
      <c r="DP21" s="125"/>
      <c r="DQ21" s="125"/>
      <c r="DR21" s="125"/>
      <c r="DS21" s="125"/>
      <c r="DT21" s="125"/>
      <c r="DU21" s="125"/>
      <c r="DV21" s="125"/>
      <c r="DW21" s="125"/>
      <c r="DX21" s="125"/>
      <c r="DY21" s="125"/>
      <c r="DZ21" s="125"/>
      <c r="EA21" s="125"/>
      <c r="EB21" s="125"/>
      <c r="EC21" s="125"/>
      <c r="ED21" s="125"/>
      <c r="EE21" s="125"/>
      <c r="EF21" s="125"/>
      <c r="EG21" s="125"/>
      <c r="EH21" s="125"/>
      <c r="EI21" s="125"/>
      <c r="EJ21" s="125"/>
      <c r="EK21" s="125"/>
      <c r="EL21" s="125"/>
      <c r="EM21" s="125"/>
      <c r="EN21" s="125"/>
      <c r="EO21" s="125"/>
      <c r="EP21" s="125"/>
      <c r="EQ21" s="125"/>
      <c r="ER21" s="125"/>
      <c r="ES21" s="125"/>
      <c r="ET21" s="125"/>
      <c r="EU21" s="125"/>
      <c r="EV21" s="125"/>
      <c r="EW21" s="125"/>
      <c r="EX21" s="125"/>
      <c r="EY21" s="125"/>
      <c r="EZ21" s="125"/>
      <c r="FA21" s="125"/>
      <c r="FB21" s="125"/>
      <c r="FC21" s="125"/>
      <c r="FD21" s="125"/>
      <c r="FE21" s="125"/>
      <c r="FF21" s="125"/>
      <c r="FG21" s="125"/>
      <c r="FH21" s="125"/>
      <c r="FI21" s="125"/>
      <c r="FJ21" s="125"/>
      <c r="FK21" s="125"/>
      <c r="FL21" s="125"/>
      <c r="FM21" s="125"/>
      <c r="FN21" s="125"/>
      <c r="FO21" s="125"/>
      <c r="FP21" s="125"/>
      <c r="FQ21" s="125"/>
      <c r="FR21" s="125"/>
      <c r="FS21" s="125"/>
      <c r="FT21" s="125"/>
      <c r="FU21" s="125"/>
      <c r="FV21" s="125"/>
      <c r="FW21" s="125"/>
      <c r="FX21" s="125"/>
      <c r="FY21" s="125"/>
      <c r="FZ21" s="125"/>
      <c r="GA21" s="125"/>
      <c r="GB21" s="125"/>
      <c r="GC21" s="125"/>
      <c r="GD21" s="125"/>
      <c r="GE21" s="125"/>
      <c r="GF21" s="125"/>
      <c r="GG21" s="125"/>
      <c r="GH21" s="125"/>
      <c r="GI21" s="125"/>
      <c r="GJ21" s="125"/>
      <c r="GK21" s="125"/>
      <c r="GL21" s="125"/>
      <c r="GM21" s="125"/>
      <c r="GN21" s="125"/>
      <c r="GO21" s="125"/>
      <c r="GP21" s="125"/>
      <c r="GQ21" s="125"/>
      <c r="GR21" s="125"/>
      <c r="GS21" s="125"/>
      <c r="GT21" s="125"/>
      <c r="GU21" s="125"/>
      <c r="GV21" s="125"/>
      <c r="GW21" s="125"/>
      <c r="GX21" s="125"/>
      <c r="GY21" s="125"/>
      <c r="GZ21" s="125"/>
      <c r="HA21" s="125"/>
      <c r="HB21" s="125"/>
      <c r="HC21" s="125"/>
      <c r="HD21" s="125"/>
      <c r="HE21" s="125"/>
      <c r="HF21" s="125"/>
      <c r="HG21" s="125"/>
      <c r="HH21" s="125"/>
      <c r="HI21" s="125"/>
      <c r="HJ21" s="125"/>
      <c r="HK21" s="125"/>
      <c r="HL21" s="125"/>
      <c r="HM21" s="125"/>
      <c r="HN21" s="125"/>
      <c r="HO21" s="125"/>
      <c r="HP21" s="125"/>
      <c r="HQ21" s="125"/>
      <c r="HR21" s="125"/>
      <c r="HS21" s="125"/>
      <c r="HT21" s="125"/>
      <c r="HU21" s="125"/>
      <c r="HV21" s="125"/>
      <c r="HW21" s="125"/>
      <c r="HX21" s="125"/>
      <c r="HY21" s="125"/>
      <c r="HZ21" s="125"/>
      <c r="IA21" s="125"/>
      <c r="IB21" s="125"/>
      <c r="IC21" s="125"/>
      <c r="ID21" s="125"/>
      <c r="IE21" s="125"/>
      <c r="IF21" s="125"/>
      <c r="IG21" s="125"/>
      <c r="IH21" s="125"/>
      <c r="II21" s="125"/>
      <c r="IJ21" s="125"/>
      <c r="IK21" s="125"/>
      <c r="IL21" s="125"/>
      <c r="IM21" s="125"/>
      <c r="IN21" s="125"/>
      <c r="IO21" s="125"/>
      <c r="IP21" s="125"/>
      <c r="IQ21" s="125"/>
    </row>
    <row r="22" s="129" customFormat="1" ht="42" customHeight="1" spans="1:251">
      <c r="A22" s="24" t="s">
        <v>585</v>
      </c>
      <c r="B22" s="24" t="s">
        <v>586</v>
      </c>
      <c r="C22" s="147" t="s">
        <v>587</v>
      </c>
      <c r="D22" s="148"/>
      <c r="E22" s="146">
        <v>90</v>
      </c>
      <c r="F22" s="152" t="s">
        <v>575</v>
      </c>
      <c r="G22" s="146">
        <v>90</v>
      </c>
      <c r="H22" s="24"/>
      <c r="I22" s="24"/>
      <c r="J22" s="24"/>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25"/>
      <c r="DB22" s="125"/>
      <c r="DC22" s="125"/>
      <c r="DD22" s="125"/>
      <c r="DE22" s="125"/>
      <c r="DF22" s="125"/>
      <c r="DG22" s="125"/>
      <c r="DH22" s="125"/>
      <c r="DI22" s="125"/>
      <c r="DJ22" s="125"/>
      <c r="DK22" s="125"/>
      <c r="DL22" s="125"/>
      <c r="DM22" s="125"/>
      <c r="DN22" s="125"/>
      <c r="DO22" s="125"/>
      <c r="DP22" s="125"/>
      <c r="DQ22" s="125"/>
      <c r="DR22" s="125"/>
      <c r="DS22" s="125"/>
      <c r="DT22" s="125"/>
      <c r="DU22" s="125"/>
      <c r="DV22" s="125"/>
      <c r="DW22" s="125"/>
      <c r="DX22" s="125"/>
      <c r="DY22" s="125"/>
      <c r="DZ22" s="125"/>
      <c r="EA22" s="125"/>
      <c r="EB22" s="125"/>
      <c r="EC22" s="125"/>
      <c r="ED22" s="125"/>
      <c r="EE22" s="125"/>
      <c r="EF22" s="125"/>
      <c r="EG22" s="125"/>
      <c r="EH22" s="125"/>
      <c r="EI22" s="125"/>
      <c r="EJ22" s="125"/>
      <c r="EK22" s="125"/>
      <c r="EL22" s="125"/>
      <c r="EM22" s="125"/>
      <c r="EN22" s="125"/>
      <c r="EO22" s="125"/>
      <c r="EP22" s="125"/>
      <c r="EQ22" s="125"/>
      <c r="ER22" s="125"/>
      <c r="ES22" s="125"/>
      <c r="ET22" s="125"/>
      <c r="EU22" s="125"/>
      <c r="EV22" s="125"/>
      <c r="EW22" s="125"/>
      <c r="EX22" s="125"/>
      <c r="EY22" s="125"/>
      <c r="EZ22" s="125"/>
      <c r="FA22" s="125"/>
      <c r="FB22" s="125"/>
      <c r="FC22" s="125"/>
      <c r="FD22" s="125"/>
      <c r="FE22" s="125"/>
      <c r="FF22" s="125"/>
      <c r="FG22" s="125"/>
      <c r="FH22" s="125"/>
      <c r="FI22" s="125"/>
      <c r="FJ22" s="125"/>
      <c r="FK22" s="125"/>
      <c r="FL22" s="125"/>
      <c r="FM22" s="125"/>
      <c r="FN22" s="125"/>
      <c r="FO22" s="125"/>
      <c r="FP22" s="125"/>
      <c r="FQ22" s="125"/>
      <c r="FR22" s="125"/>
      <c r="FS22" s="125"/>
      <c r="FT22" s="125"/>
      <c r="FU22" s="125"/>
      <c r="FV22" s="125"/>
      <c r="FW22" s="125"/>
      <c r="FX22" s="125"/>
      <c r="FY22" s="125"/>
      <c r="FZ22" s="125"/>
      <c r="GA22" s="125"/>
      <c r="GB22" s="125"/>
      <c r="GC22" s="125"/>
      <c r="GD22" s="125"/>
      <c r="GE22" s="125"/>
      <c r="GF22" s="125"/>
      <c r="GG22" s="125"/>
      <c r="GH22" s="125"/>
      <c r="GI22" s="125"/>
      <c r="GJ22" s="125"/>
      <c r="GK22" s="125"/>
      <c r="GL22" s="125"/>
      <c r="GM22" s="125"/>
      <c r="GN22" s="125"/>
      <c r="GO22" s="125"/>
      <c r="GP22" s="125"/>
      <c r="GQ22" s="125"/>
      <c r="GR22" s="125"/>
      <c r="GS22" s="125"/>
      <c r="GT22" s="125"/>
      <c r="GU22" s="125"/>
      <c r="GV22" s="125"/>
      <c r="GW22" s="125"/>
      <c r="GX22" s="125"/>
      <c r="GY22" s="125"/>
      <c r="GZ22" s="125"/>
      <c r="HA22" s="125"/>
      <c r="HB22" s="125"/>
      <c r="HC22" s="125"/>
      <c r="HD22" s="125"/>
      <c r="HE22" s="125"/>
      <c r="HF22" s="125"/>
      <c r="HG22" s="125"/>
      <c r="HH22" s="125"/>
      <c r="HI22" s="125"/>
      <c r="HJ22" s="125"/>
      <c r="HK22" s="125"/>
      <c r="HL22" s="125"/>
      <c r="HM22" s="125"/>
      <c r="HN22" s="125"/>
      <c r="HO22" s="125"/>
      <c r="HP22" s="125"/>
      <c r="HQ22" s="125"/>
      <c r="HR22" s="125"/>
      <c r="HS22" s="125"/>
      <c r="HT22" s="125"/>
      <c r="HU22" s="125"/>
      <c r="HV22" s="125"/>
      <c r="HW22" s="125"/>
      <c r="HX22" s="125"/>
      <c r="HY22" s="125"/>
      <c r="HZ22" s="125"/>
      <c r="IA22" s="125"/>
      <c r="IB22" s="125"/>
      <c r="IC22" s="125"/>
      <c r="ID22" s="125"/>
      <c r="IE22" s="125"/>
      <c r="IF22" s="125"/>
      <c r="IG22" s="125"/>
      <c r="IH22" s="125"/>
      <c r="II22" s="125"/>
      <c r="IJ22" s="125"/>
      <c r="IK22" s="125"/>
      <c r="IL22" s="125"/>
      <c r="IM22" s="125"/>
      <c r="IN22" s="125"/>
      <c r="IO22" s="125"/>
      <c r="IP22" s="125"/>
      <c r="IQ22" s="125"/>
    </row>
    <row r="23" s="125" customFormat="1" ht="60" customHeight="1" spans="1:10">
      <c r="A23" s="153" t="s">
        <v>588</v>
      </c>
      <c r="B23" s="49"/>
      <c r="C23" s="49"/>
      <c r="D23" s="49"/>
      <c r="E23" s="49"/>
      <c r="F23" s="49"/>
      <c r="G23" s="49"/>
      <c r="H23" s="49"/>
      <c r="I23" s="49"/>
      <c r="J23" s="49"/>
    </row>
  </sheetData>
  <mergeCells count="28">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B23:J23"/>
    <mergeCell ref="A16:A19"/>
    <mergeCell ref="A20:A21"/>
    <mergeCell ref="C7:C10"/>
    <mergeCell ref="D14:D15"/>
    <mergeCell ref="D16:D22"/>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3"/>
  <sheetViews>
    <sheetView tabSelected="1" zoomScale="85" zoomScaleNormal="85" workbookViewId="0">
      <selection activeCell="A403" sqref="A403:L403"/>
    </sheetView>
  </sheetViews>
  <sheetFormatPr defaultColWidth="9" defaultRowHeight="13.5"/>
  <cols>
    <col min="1" max="1" width="9.16666666666667" style="6" customWidth="1"/>
    <col min="2" max="2" width="6" style="6" customWidth="1"/>
    <col min="3" max="3" width="16.1666666666667" style="6" customWidth="1"/>
    <col min="4" max="4" width="13.6666666666667" style="6" customWidth="1"/>
    <col min="5" max="5" width="9" style="6" customWidth="1"/>
    <col min="6" max="6" width="17.5" style="6" customWidth="1"/>
    <col min="7" max="7" width="4.75" style="6" hidden="1" customWidth="1"/>
    <col min="8" max="8" width="15.625" style="6" customWidth="1"/>
    <col min="9" max="9" width="10.875" style="6" customWidth="1"/>
    <col min="10" max="10" width="12.25" style="6" customWidth="1"/>
    <col min="11" max="11" width="11.25" style="6" customWidth="1"/>
    <col min="12" max="12" width="20.125" style="6" customWidth="1"/>
    <col min="13" max="13" width="8.08333333333333" style="6"/>
    <col min="14" max="14" width="11.5" style="6"/>
    <col min="15" max="16384" width="8.08333333333333" style="6"/>
  </cols>
  <sheetData>
    <row r="1" s="1" customFormat="1" ht="41.25" customHeight="1" spans="1:12">
      <c r="A1" s="7" t="s">
        <v>589</v>
      </c>
      <c r="B1" s="7"/>
      <c r="C1" s="7"/>
      <c r="D1" s="7"/>
      <c r="E1" s="7"/>
      <c r="F1" s="7"/>
      <c r="G1" s="7"/>
      <c r="H1" s="7"/>
      <c r="I1" s="7"/>
      <c r="J1" s="7"/>
      <c r="K1" s="7"/>
      <c r="L1" s="7"/>
    </row>
    <row r="2" s="2" customFormat="1" ht="31" customHeight="1" spans="1:12">
      <c r="A2" s="8" t="s">
        <v>590</v>
      </c>
      <c r="B2" s="8"/>
      <c r="C2" s="9" t="s">
        <v>591</v>
      </c>
      <c r="D2" s="9"/>
      <c r="E2" s="9"/>
      <c r="F2" s="9"/>
      <c r="G2" s="9"/>
      <c r="H2" s="9"/>
      <c r="I2" s="9"/>
      <c r="J2" s="9"/>
      <c r="K2" s="9"/>
      <c r="L2" s="9"/>
    </row>
    <row r="3" s="2" customFormat="1" ht="30" customHeight="1" spans="1:12">
      <c r="A3" s="8" t="s">
        <v>592</v>
      </c>
      <c r="B3" s="8"/>
      <c r="C3" s="9" t="s">
        <v>593</v>
      </c>
      <c r="D3" s="9"/>
      <c r="E3" s="9"/>
      <c r="F3" s="9"/>
      <c r="G3" s="9"/>
      <c r="H3" s="10" t="s">
        <v>594</v>
      </c>
      <c r="I3" s="9" t="s">
        <v>538</v>
      </c>
      <c r="J3" s="9"/>
      <c r="K3" s="9"/>
      <c r="L3" s="9"/>
    </row>
    <row r="4" s="2" customFormat="1" ht="26" customHeight="1" spans="1:12">
      <c r="A4" s="11" t="s">
        <v>595</v>
      </c>
      <c r="B4" s="11"/>
      <c r="C4" s="8"/>
      <c r="D4" s="8" t="s">
        <v>541</v>
      </c>
      <c r="E4" s="8"/>
      <c r="F4" s="8" t="s">
        <v>457</v>
      </c>
      <c r="G4" s="8"/>
      <c r="H4" s="8" t="s">
        <v>596</v>
      </c>
      <c r="I4" s="8" t="s">
        <v>597</v>
      </c>
      <c r="J4" s="8" t="s">
        <v>598</v>
      </c>
      <c r="K4" s="8" t="s">
        <v>599</v>
      </c>
      <c r="L4" s="20" t="s">
        <v>600</v>
      </c>
    </row>
    <row r="5" s="2" customFormat="1" ht="30" customHeight="1" spans="1:12">
      <c r="A5" s="11"/>
      <c r="B5" s="11"/>
      <c r="C5" s="12" t="s">
        <v>547</v>
      </c>
      <c r="D5" s="13">
        <v>6049400</v>
      </c>
      <c r="E5" s="13"/>
      <c r="F5" s="13">
        <v>1752800</v>
      </c>
      <c r="G5" s="13"/>
      <c r="H5" s="13">
        <v>1752800</v>
      </c>
      <c r="I5" s="38">
        <v>10</v>
      </c>
      <c r="J5" s="39">
        <f>H5/D5</f>
        <v>0.289747743577875</v>
      </c>
      <c r="K5" s="40">
        <f>I5*J5</f>
        <v>2.89747743577875</v>
      </c>
      <c r="L5" s="41" t="s">
        <v>549</v>
      </c>
    </row>
    <row r="6" s="2" customFormat="1" ht="30" customHeight="1" spans="1:12">
      <c r="A6" s="11"/>
      <c r="B6" s="11"/>
      <c r="C6" s="11" t="s">
        <v>552</v>
      </c>
      <c r="D6" s="13">
        <v>6049400</v>
      </c>
      <c r="E6" s="13"/>
      <c r="F6" s="13">
        <v>1752800</v>
      </c>
      <c r="G6" s="13"/>
      <c r="H6" s="13">
        <v>1752800</v>
      </c>
      <c r="I6" s="38">
        <v>10</v>
      </c>
      <c r="J6" s="39">
        <f>H6/D6</f>
        <v>0.289747743577875</v>
      </c>
      <c r="K6" s="40">
        <f>I6*J6</f>
        <v>2.89747743577875</v>
      </c>
      <c r="L6" s="41"/>
    </row>
    <row r="7" s="2" customFormat="1" ht="30" customHeight="1" spans="1:12">
      <c r="A7" s="11"/>
      <c r="B7" s="11"/>
      <c r="C7" s="12" t="s">
        <v>601</v>
      </c>
      <c r="D7" s="13">
        <v>0</v>
      </c>
      <c r="E7" s="13"/>
      <c r="F7" s="13" t="s">
        <v>549</v>
      </c>
      <c r="G7" s="13"/>
      <c r="H7" s="13" t="s">
        <v>549</v>
      </c>
      <c r="I7" s="42"/>
      <c r="J7" s="38">
        <v>0</v>
      </c>
      <c r="K7" s="12"/>
      <c r="L7" s="41"/>
    </row>
    <row r="8" s="2" customFormat="1" ht="30" customHeight="1" spans="1:12">
      <c r="A8" s="11"/>
      <c r="B8" s="11"/>
      <c r="C8" s="8" t="s">
        <v>602</v>
      </c>
      <c r="D8" s="13">
        <v>0</v>
      </c>
      <c r="E8" s="13"/>
      <c r="F8" s="13" t="s">
        <v>549</v>
      </c>
      <c r="G8" s="13"/>
      <c r="H8" s="13" t="s">
        <v>549</v>
      </c>
      <c r="I8" s="42"/>
      <c r="J8" s="38">
        <v>0</v>
      </c>
      <c r="K8" s="12"/>
      <c r="L8" s="41"/>
    </row>
    <row r="9" s="1" customFormat="1" ht="26.4" customHeight="1" spans="1:12">
      <c r="A9" s="14" t="s">
        <v>603</v>
      </c>
      <c r="B9" s="10" t="s">
        <v>604</v>
      </c>
      <c r="C9" s="10"/>
      <c r="D9" s="10"/>
      <c r="E9" s="10"/>
      <c r="F9" s="10"/>
      <c r="G9" s="10"/>
      <c r="H9" s="10" t="s">
        <v>605</v>
      </c>
      <c r="I9" s="10"/>
      <c r="J9" s="10"/>
      <c r="K9" s="10"/>
      <c r="L9" s="10"/>
    </row>
    <row r="10" s="1" customFormat="1" ht="66.65" customHeight="1" spans="1:12">
      <c r="A10" s="14"/>
      <c r="B10" s="15" t="s">
        <v>606</v>
      </c>
      <c r="C10" s="15"/>
      <c r="D10" s="15"/>
      <c r="E10" s="15"/>
      <c r="F10" s="15"/>
      <c r="G10" s="15"/>
      <c r="H10" s="15" t="s">
        <v>607</v>
      </c>
      <c r="I10" s="15"/>
      <c r="J10" s="15"/>
      <c r="K10" s="15"/>
      <c r="L10" s="15"/>
    </row>
    <row r="11" s="2" customFormat="1" ht="35" customHeight="1" spans="1:12">
      <c r="A11" s="16"/>
      <c r="B11" s="17"/>
      <c r="C11" s="17"/>
      <c r="D11" s="17"/>
      <c r="E11" s="17"/>
      <c r="F11" s="17"/>
      <c r="G11" s="17"/>
      <c r="H11" s="17"/>
      <c r="I11" s="43"/>
      <c r="J11" s="43"/>
      <c r="K11" s="44"/>
      <c r="L11" s="45"/>
    </row>
    <row r="12" s="2" customFormat="1" ht="35" customHeight="1" spans="1:12">
      <c r="A12" s="18" t="s">
        <v>608</v>
      </c>
      <c r="B12" s="18"/>
      <c r="C12" s="18"/>
      <c r="D12" s="18"/>
      <c r="E12" s="18"/>
      <c r="F12" s="18"/>
      <c r="G12" s="18"/>
      <c r="H12" s="18"/>
      <c r="I12" s="18"/>
      <c r="J12" s="18"/>
      <c r="K12" s="18"/>
      <c r="L12" s="18"/>
    </row>
    <row r="13" s="2" customFormat="1" ht="31" customHeight="1" spans="1:12">
      <c r="A13" s="8" t="s">
        <v>559</v>
      </c>
      <c r="B13" s="8"/>
      <c r="C13" s="8"/>
      <c r="D13" s="8"/>
      <c r="E13" s="8" t="s">
        <v>609</v>
      </c>
      <c r="F13" s="8"/>
      <c r="G13" s="8"/>
      <c r="H13" s="19" t="s">
        <v>610</v>
      </c>
      <c r="I13" s="37"/>
      <c r="J13" s="37"/>
      <c r="K13" s="37"/>
      <c r="L13" s="46"/>
    </row>
    <row r="14" s="1" customFormat="1" ht="28" customHeight="1" spans="1:12">
      <c r="A14" s="20" t="s">
        <v>611</v>
      </c>
      <c r="B14" s="20"/>
      <c r="C14" s="21" t="s">
        <v>566</v>
      </c>
      <c r="D14" s="21" t="s">
        <v>567</v>
      </c>
      <c r="E14" s="20" t="s">
        <v>560</v>
      </c>
      <c r="F14" s="20" t="s">
        <v>561</v>
      </c>
      <c r="G14" s="8" t="s">
        <v>562</v>
      </c>
      <c r="H14" s="20" t="s">
        <v>563</v>
      </c>
      <c r="I14" s="20" t="s">
        <v>597</v>
      </c>
      <c r="J14" s="20" t="s">
        <v>599</v>
      </c>
      <c r="K14" s="47" t="s">
        <v>564</v>
      </c>
      <c r="L14" s="48"/>
    </row>
    <row r="15" s="1" customFormat="1" ht="38" customHeight="1" spans="1:12">
      <c r="A15" s="22" t="s">
        <v>568</v>
      </c>
      <c r="B15" s="23"/>
      <c r="C15" s="24" t="s">
        <v>569</v>
      </c>
      <c r="D15" s="25" t="s">
        <v>612</v>
      </c>
      <c r="E15" s="26" t="s">
        <v>613</v>
      </c>
      <c r="F15" s="27" t="s">
        <v>614</v>
      </c>
      <c r="G15" s="28" t="s">
        <v>549</v>
      </c>
      <c r="H15" s="27">
        <v>100</v>
      </c>
      <c r="I15" s="27">
        <v>20</v>
      </c>
      <c r="J15" s="27">
        <v>20</v>
      </c>
      <c r="K15" s="49" t="s">
        <v>549</v>
      </c>
      <c r="L15" s="49"/>
    </row>
    <row r="16" s="1" customFormat="1" ht="38" customHeight="1" spans="1:12">
      <c r="A16" s="29"/>
      <c r="B16" s="30"/>
      <c r="C16" s="24" t="s">
        <v>573</v>
      </c>
      <c r="D16" s="25" t="s">
        <v>615</v>
      </c>
      <c r="E16" s="26" t="s">
        <v>613</v>
      </c>
      <c r="F16" s="27" t="s">
        <v>614</v>
      </c>
      <c r="G16" s="28"/>
      <c r="H16" s="27">
        <v>100</v>
      </c>
      <c r="I16" s="27">
        <v>20</v>
      </c>
      <c r="J16" s="27">
        <v>20</v>
      </c>
      <c r="K16" s="49" t="s">
        <v>549</v>
      </c>
      <c r="L16" s="50"/>
    </row>
    <row r="17" s="1" customFormat="1" ht="38" customHeight="1" spans="1:12">
      <c r="A17" s="31"/>
      <c r="B17" s="32"/>
      <c r="C17" s="24" t="s">
        <v>576</v>
      </c>
      <c r="D17" s="25" t="s">
        <v>616</v>
      </c>
      <c r="E17" s="26" t="s">
        <v>617</v>
      </c>
      <c r="F17" s="27" t="s">
        <v>618</v>
      </c>
      <c r="G17" s="28"/>
      <c r="H17" s="27">
        <v>100</v>
      </c>
      <c r="I17" s="27">
        <v>10</v>
      </c>
      <c r="J17" s="27">
        <v>10</v>
      </c>
      <c r="K17" s="49" t="s">
        <v>549</v>
      </c>
      <c r="L17" s="50"/>
    </row>
    <row r="18" s="1" customFormat="1" ht="38" customHeight="1" spans="1:12">
      <c r="A18" s="33" t="s">
        <v>580</v>
      </c>
      <c r="B18" s="34"/>
      <c r="C18" s="24" t="s">
        <v>583</v>
      </c>
      <c r="D18" s="25" t="s">
        <v>619</v>
      </c>
      <c r="E18" s="26" t="s">
        <v>617</v>
      </c>
      <c r="F18" s="27" t="s">
        <v>618</v>
      </c>
      <c r="G18" s="28"/>
      <c r="H18" s="27">
        <v>100</v>
      </c>
      <c r="I18" s="27">
        <v>30</v>
      </c>
      <c r="J18" s="27">
        <v>30</v>
      </c>
      <c r="K18" s="49" t="s">
        <v>549</v>
      </c>
      <c r="L18" s="50"/>
    </row>
    <row r="19" s="1" customFormat="1" ht="38" customHeight="1" spans="1:12">
      <c r="A19" s="33" t="s">
        <v>585</v>
      </c>
      <c r="B19" s="34"/>
      <c r="C19" s="24" t="s">
        <v>586</v>
      </c>
      <c r="D19" s="25" t="s">
        <v>620</v>
      </c>
      <c r="E19" s="26" t="s">
        <v>617</v>
      </c>
      <c r="F19" s="27" t="s">
        <v>621</v>
      </c>
      <c r="G19" s="28"/>
      <c r="H19" s="35">
        <v>85</v>
      </c>
      <c r="I19" s="51">
        <v>10</v>
      </c>
      <c r="J19" s="51">
        <v>10</v>
      </c>
      <c r="K19" s="49" t="s">
        <v>549</v>
      </c>
      <c r="L19" s="50"/>
    </row>
    <row r="20" s="3" customFormat="1" ht="67" customHeight="1" spans="1:12">
      <c r="A20" s="14" t="s">
        <v>622</v>
      </c>
      <c r="B20" s="14"/>
      <c r="C20" s="14"/>
      <c r="D20" s="15" t="s">
        <v>549</v>
      </c>
      <c r="E20" s="15"/>
      <c r="F20" s="15"/>
      <c r="G20" s="15"/>
      <c r="H20" s="15"/>
      <c r="I20" s="15"/>
      <c r="J20" s="15"/>
      <c r="K20" s="15"/>
      <c r="L20" s="15"/>
    </row>
    <row r="21" s="3" customFormat="1" ht="30" customHeight="1" spans="1:12">
      <c r="A21" s="8" t="s">
        <v>623</v>
      </c>
      <c r="B21" s="8"/>
      <c r="C21" s="8"/>
      <c r="D21" s="8"/>
      <c r="E21" s="8"/>
      <c r="F21" s="8"/>
      <c r="G21" s="8"/>
      <c r="H21" s="8"/>
      <c r="I21" s="14" t="s">
        <v>624</v>
      </c>
      <c r="J21" s="14" t="s">
        <v>625</v>
      </c>
      <c r="K21" s="14" t="s">
        <v>626</v>
      </c>
      <c r="L21" s="14"/>
    </row>
    <row r="22" s="2" customFormat="1" ht="35" customHeight="1" spans="1:12">
      <c r="A22" s="8"/>
      <c r="B22" s="8"/>
      <c r="C22" s="8"/>
      <c r="D22" s="8"/>
      <c r="E22" s="8"/>
      <c r="F22" s="8"/>
      <c r="G22" s="8"/>
      <c r="H22" s="8"/>
      <c r="I22" s="38">
        <v>100</v>
      </c>
      <c r="J22" s="38">
        <v>92.9</v>
      </c>
      <c r="K22" s="14" t="s">
        <v>627</v>
      </c>
      <c r="L22" s="14"/>
    </row>
    <row r="23" s="4" customFormat="1" ht="35" customHeight="1" spans="1:12">
      <c r="A23" s="7" t="s">
        <v>589</v>
      </c>
      <c r="B23" s="7"/>
      <c r="C23" s="7"/>
      <c r="D23" s="7"/>
      <c r="E23" s="7"/>
      <c r="F23" s="7"/>
      <c r="G23" s="7"/>
      <c r="H23" s="7"/>
      <c r="I23" s="7"/>
      <c r="J23" s="7"/>
      <c r="K23" s="7"/>
      <c r="L23" s="7"/>
    </row>
    <row r="24" ht="30" customHeight="1" spans="1:12">
      <c r="A24" s="8" t="s">
        <v>590</v>
      </c>
      <c r="B24" s="8"/>
      <c r="C24" s="9" t="s">
        <v>628</v>
      </c>
      <c r="D24" s="9"/>
      <c r="E24" s="9"/>
      <c r="F24" s="9"/>
      <c r="G24" s="9"/>
      <c r="H24" s="9"/>
      <c r="I24" s="9"/>
      <c r="J24" s="9"/>
      <c r="K24" s="9"/>
      <c r="L24" s="9"/>
    </row>
    <row r="25" ht="30" customHeight="1" spans="1:12">
      <c r="A25" s="8" t="s">
        <v>592</v>
      </c>
      <c r="B25" s="8"/>
      <c r="C25" s="9" t="s">
        <v>593</v>
      </c>
      <c r="D25" s="9"/>
      <c r="E25" s="9"/>
      <c r="F25" s="9"/>
      <c r="G25" s="9"/>
      <c r="H25" s="10" t="s">
        <v>594</v>
      </c>
      <c r="I25" s="9" t="s">
        <v>538</v>
      </c>
      <c r="J25" s="9"/>
      <c r="K25" s="9"/>
      <c r="L25" s="9"/>
    </row>
    <row r="26" ht="30" customHeight="1" spans="1:12">
      <c r="A26" s="11" t="s">
        <v>595</v>
      </c>
      <c r="B26" s="11"/>
      <c r="C26" s="8"/>
      <c r="D26" s="8" t="s">
        <v>541</v>
      </c>
      <c r="E26" s="8"/>
      <c r="F26" s="8" t="s">
        <v>457</v>
      </c>
      <c r="G26" s="8"/>
      <c r="H26" s="8" t="s">
        <v>596</v>
      </c>
      <c r="I26" s="8" t="s">
        <v>597</v>
      </c>
      <c r="J26" s="8" t="s">
        <v>598</v>
      </c>
      <c r="K26" s="8" t="s">
        <v>599</v>
      </c>
      <c r="L26" s="20" t="s">
        <v>600</v>
      </c>
    </row>
    <row r="27" ht="30" customHeight="1" spans="1:12">
      <c r="A27" s="11"/>
      <c r="B27" s="11"/>
      <c r="C27" s="12" t="s">
        <v>547</v>
      </c>
      <c r="D27" s="13">
        <v>46080</v>
      </c>
      <c r="E27" s="13"/>
      <c r="F27" s="13">
        <v>24960</v>
      </c>
      <c r="G27" s="13"/>
      <c r="H27" s="13">
        <v>24960</v>
      </c>
      <c r="I27" s="38">
        <v>10</v>
      </c>
      <c r="J27" s="39">
        <f>H27/D27</f>
        <v>0.541666666666667</v>
      </c>
      <c r="K27" s="40">
        <f>I27*J27</f>
        <v>5.41666666666667</v>
      </c>
      <c r="L27" s="41" t="s">
        <v>549</v>
      </c>
    </row>
    <row r="28" ht="30" customHeight="1" spans="1:12">
      <c r="A28" s="11"/>
      <c r="B28" s="11"/>
      <c r="C28" s="11" t="s">
        <v>552</v>
      </c>
      <c r="D28" s="13">
        <v>46080</v>
      </c>
      <c r="E28" s="13"/>
      <c r="F28" s="13">
        <v>24960</v>
      </c>
      <c r="G28" s="13"/>
      <c r="H28" s="13">
        <v>24960</v>
      </c>
      <c r="I28" s="38">
        <v>10</v>
      </c>
      <c r="J28" s="39">
        <f>H28/D28</f>
        <v>0.541666666666667</v>
      </c>
      <c r="K28" s="40">
        <f>I28*J28</f>
        <v>5.41666666666667</v>
      </c>
      <c r="L28" s="41"/>
    </row>
    <row r="29" ht="30" customHeight="1" spans="1:12">
      <c r="A29" s="11"/>
      <c r="B29" s="11"/>
      <c r="C29" s="12" t="s">
        <v>601</v>
      </c>
      <c r="D29" s="13">
        <v>0</v>
      </c>
      <c r="E29" s="13"/>
      <c r="F29" s="13" t="s">
        <v>549</v>
      </c>
      <c r="G29" s="13"/>
      <c r="H29" s="13" t="s">
        <v>549</v>
      </c>
      <c r="I29" s="42"/>
      <c r="J29" s="38">
        <v>0</v>
      </c>
      <c r="K29" s="12"/>
      <c r="L29" s="41"/>
    </row>
    <row r="30" ht="30" customHeight="1" spans="1:12">
      <c r="A30" s="11"/>
      <c r="B30" s="11"/>
      <c r="C30" s="8" t="s">
        <v>602</v>
      </c>
      <c r="D30" s="13">
        <v>0</v>
      </c>
      <c r="E30" s="13"/>
      <c r="F30" s="13" t="s">
        <v>549</v>
      </c>
      <c r="G30" s="13"/>
      <c r="H30" s="13" t="s">
        <v>549</v>
      </c>
      <c r="I30" s="42"/>
      <c r="J30" s="38">
        <v>0</v>
      </c>
      <c r="K30" s="12"/>
      <c r="L30" s="41"/>
    </row>
    <row r="31" ht="30" customHeight="1" spans="1:12">
      <c r="A31" s="14" t="s">
        <v>603</v>
      </c>
      <c r="B31" s="10" t="s">
        <v>604</v>
      </c>
      <c r="C31" s="10"/>
      <c r="D31" s="10"/>
      <c r="E31" s="10"/>
      <c r="F31" s="10"/>
      <c r="G31" s="10"/>
      <c r="H31" s="10" t="s">
        <v>605</v>
      </c>
      <c r="I31" s="10"/>
      <c r="J31" s="10"/>
      <c r="K31" s="10"/>
      <c r="L31" s="10"/>
    </row>
    <row r="32" ht="68" customHeight="1" spans="1:12">
      <c r="A32" s="14"/>
      <c r="B32" s="15" t="s">
        <v>629</v>
      </c>
      <c r="C32" s="15"/>
      <c r="D32" s="15"/>
      <c r="E32" s="15"/>
      <c r="F32" s="15"/>
      <c r="G32" s="15"/>
      <c r="H32" s="15" t="s">
        <v>630</v>
      </c>
      <c r="I32" s="15"/>
      <c r="J32" s="15"/>
      <c r="K32" s="15"/>
      <c r="L32" s="15"/>
    </row>
    <row r="33" ht="30" customHeight="1" spans="1:12">
      <c r="A33" s="7" t="s">
        <v>589</v>
      </c>
      <c r="B33" s="7"/>
      <c r="C33" s="7"/>
      <c r="D33" s="7"/>
      <c r="E33" s="7"/>
      <c r="F33" s="7"/>
      <c r="G33" s="7"/>
      <c r="H33" s="7"/>
      <c r="I33" s="7"/>
      <c r="J33" s="7"/>
      <c r="K33" s="7"/>
      <c r="L33" s="7"/>
    </row>
    <row r="34" ht="30" customHeight="1" spans="1:12">
      <c r="A34" s="18" t="s">
        <v>608</v>
      </c>
      <c r="B34" s="18"/>
      <c r="C34" s="18"/>
      <c r="D34" s="18"/>
      <c r="E34" s="18"/>
      <c r="F34" s="18"/>
      <c r="G34" s="18"/>
      <c r="H34" s="18"/>
      <c r="I34" s="18"/>
      <c r="J34" s="18"/>
      <c r="K34" s="18"/>
      <c r="L34" s="18"/>
    </row>
    <row r="35" ht="30" customHeight="1" spans="1:12">
      <c r="A35" s="8" t="s">
        <v>559</v>
      </c>
      <c r="B35" s="8"/>
      <c r="C35" s="8"/>
      <c r="D35" s="8"/>
      <c r="E35" s="8" t="s">
        <v>609</v>
      </c>
      <c r="F35" s="8"/>
      <c r="G35" s="8"/>
      <c r="H35" s="19" t="s">
        <v>610</v>
      </c>
      <c r="I35" s="37"/>
      <c r="J35" s="37"/>
      <c r="K35" s="37"/>
      <c r="L35" s="46"/>
    </row>
    <row r="36" ht="30" customHeight="1" spans="1:12">
      <c r="A36" s="20" t="s">
        <v>611</v>
      </c>
      <c r="B36" s="20"/>
      <c r="C36" s="21" t="s">
        <v>566</v>
      </c>
      <c r="D36" s="21" t="s">
        <v>567</v>
      </c>
      <c r="E36" s="20" t="s">
        <v>560</v>
      </c>
      <c r="F36" s="20" t="s">
        <v>561</v>
      </c>
      <c r="G36" s="8" t="s">
        <v>562</v>
      </c>
      <c r="H36" s="20" t="s">
        <v>563</v>
      </c>
      <c r="I36" s="20" t="s">
        <v>597</v>
      </c>
      <c r="J36" s="20" t="s">
        <v>599</v>
      </c>
      <c r="K36" s="47" t="s">
        <v>564</v>
      </c>
      <c r="L36" s="48"/>
    </row>
    <row r="37" ht="30" customHeight="1" spans="1:12">
      <c r="A37" s="22" t="s">
        <v>568</v>
      </c>
      <c r="B37" s="23"/>
      <c r="C37" s="24" t="s">
        <v>569</v>
      </c>
      <c r="D37" s="25" t="s">
        <v>631</v>
      </c>
      <c r="E37" s="26" t="s">
        <v>613</v>
      </c>
      <c r="F37" s="24">
        <v>3</v>
      </c>
      <c r="G37" s="36" t="s">
        <v>632</v>
      </c>
      <c r="H37" s="24">
        <v>3</v>
      </c>
      <c r="I37" s="27">
        <v>20</v>
      </c>
      <c r="J37" s="27">
        <v>20</v>
      </c>
      <c r="K37" s="49" t="s">
        <v>549</v>
      </c>
      <c r="L37" s="49"/>
    </row>
    <row r="38" ht="30" customHeight="1" spans="1:12">
      <c r="A38" s="29"/>
      <c r="B38" s="30"/>
      <c r="C38" s="24" t="s">
        <v>573</v>
      </c>
      <c r="D38" s="25" t="s">
        <v>633</v>
      </c>
      <c r="E38" s="26" t="s">
        <v>613</v>
      </c>
      <c r="F38" s="24">
        <v>90</v>
      </c>
      <c r="G38" s="36" t="s">
        <v>575</v>
      </c>
      <c r="H38" s="24">
        <v>90</v>
      </c>
      <c r="I38" s="27">
        <v>20</v>
      </c>
      <c r="J38" s="27">
        <v>20</v>
      </c>
      <c r="K38" s="49" t="s">
        <v>549</v>
      </c>
      <c r="L38" s="50"/>
    </row>
    <row r="39" ht="30" customHeight="1" spans="1:12">
      <c r="A39" s="33" t="s">
        <v>580</v>
      </c>
      <c r="B39" s="34"/>
      <c r="C39" s="24" t="s">
        <v>583</v>
      </c>
      <c r="D39" s="25" t="s">
        <v>634</v>
      </c>
      <c r="E39" s="24" t="s">
        <v>635</v>
      </c>
      <c r="F39" s="24" t="s">
        <v>636</v>
      </c>
      <c r="G39" s="36" t="s">
        <v>637</v>
      </c>
      <c r="H39" s="24" t="s">
        <v>636</v>
      </c>
      <c r="I39" s="27">
        <v>30</v>
      </c>
      <c r="J39" s="27">
        <v>30</v>
      </c>
      <c r="K39" s="49" t="s">
        <v>549</v>
      </c>
      <c r="L39" s="50"/>
    </row>
    <row r="40" ht="30" customHeight="1" spans="1:12">
      <c r="A40" s="33" t="s">
        <v>585</v>
      </c>
      <c r="B40" s="34"/>
      <c r="C40" s="24" t="s">
        <v>586</v>
      </c>
      <c r="D40" s="25" t="s">
        <v>620</v>
      </c>
      <c r="E40" s="26" t="s">
        <v>617</v>
      </c>
      <c r="F40" s="24">
        <v>90</v>
      </c>
      <c r="G40" s="36" t="s">
        <v>575</v>
      </c>
      <c r="H40" s="24">
        <v>90</v>
      </c>
      <c r="I40" s="51">
        <v>10</v>
      </c>
      <c r="J40" s="51">
        <v>10</v>
      </c>
      <c r="K40" s="49" t="s">
        <v>549</v>
      </c>
      <c r="L40" s="50"/>
    </row>
    <row r="41" ht="30" customHeight="1" spans="1:12">
      <c r="A41" s="14" t="s">
        <v>622</v>
      </c>
      <c r="B41" s="14"/>
      <c r="C41" s="14"/>
      <c r="D41" s="15" t="s">
        <v>549</v>
      </c>
      <c r="E41" s="15"/>
      <c r="F41" s="15"/>
      <c r="G41" s="15"/>
      <c r="H41" s="15"/>
      <c r="I41" s="15"/>
      <c r="J41" s="15"/>
      <c r="K41" s="15"/>
      <c r="L41" s="15"/>
    </row>
    <row r="42" ht="30" customHeight="1" spans="1:12">
      <c r="A42" s="8" t="s">
        <v>623</v>
      </c>
      <c r="B42" s="8"/>
      <c r="C42" s="8"/>
      <c r="D42" s="8"/>
      <c r="E42" s="8"/>
      <c r="F42" s="8"/>
      <c r="G42" s="8"/>
      <c r="H42" s="8"/>
      <c r="I42" s="14" t="s">
        <v>624</v>
      </c>
      <c r="J42" s="14" t="s">
        <v>625</v>
      </c>
      <c r="K42" s="14" t="s">
        <v>626</v>
      </c>
      <c r="L42" s="14"/>
    </row>
    <row r="43" ht="30" customHeight="1" spans="1:12">
      <c r="A43" s="8"/>
      <c r="B43" s="8"/>
      <c r="C43" s="8"/>
      <c r="D43" s="8"/>
      <c r="E43" s="8"/>
      <c r="F43" s="8"/>
      <c r="G43" s="8"/>
      <c r="H43" s="8"/>
      <c r="I43" s="38">
        <v>100</v>
      </c>
      <c r="J43" s="38">
        <v>95.42</v>
      </c>
      <c r="K43" s="14" t="s">
        <v>627</v>
      </c>
      <c r="L43" s="14"/>
    </row>
    <row r="44" ht="30" customHeight="1" spans="1:12">
      <c r="A44" s="19"/>
      <c r="B44" s="37"/>
      <c r="C44" s="37"/>
      <c r="D44" s="37"/>
      <c r="E44" s="37"/>
      <c r="F44" s="37"/>
      <c r="G44" s="37"/>
      <c r="H44" s="37"/>
      <c r="I44" s="37"/>
      <c r="J44" s="37"/>
      <c r="K44" s="37"/>
      <c r="L44" s="46"/>
    </row>
    <row r="45" ht="30" customHeight="1" spans="1:12">
      <c r="A45" s="8" t="s">
        <v>590</v>
      </c>
      <c r="B45" s="8"/>
      <c r="C45" s="9" t="s">
        <v>638</v>
      </c>
      <c r="D45" s="9"/>
      <c r="E45" s="9"/>
      <c r="F45" s="9"/>
      <c r="G45" s="9"/>
      <c r="H45" s="9"/>
      <c r="I45" s="9"/>
      <c r="J45" s="9"/>
      <c r="K45" s="9"/>
      <c r="L45" s="9"/>
    </row>
    <row r="46" ht="30" customHeight="1" spans="1:12">
      <c r="A46" s="8" t="s">
        <v>592</v>
      </c>
      <c r="B46" s="8"/>
      <c r="C46" s="9" t="s">
        <v>593</v>
      </c>
      <c r="D46" s="9"/>
      <c r="E46" s="9"/>
      <c r="F46" s="9"/>
      <c r="G46" s="9"/>
      <c r="H46" s="10" t="s">
        <v>594</v>
      </c>
      <c r="I46" s="9" t="s">
        <v>538</v>
      </c>
      <c r="J46" s="9"/>
      <c r="K46" s="9"/>
      <c r="L46" s="9"/>
    </row>
    <row r="47" ht="30" customHeight="1" spans="1:12">
      <c r="A47" s="11" t="s">
        <v>595</v>
      </c>
      <c r="B47" s="11"/>
      <c r="C47" s="8"/>
      <c r="D47" s="8" t="s">
        <v>541</v>
      </c>
      <c r="E47" s="8"/>
      <c r="F47" s="8" t="s">
        <v>457</v>
      </c>
      <c r="G47" s="8"/>
      <c r="H47" s="8" t="s">
        <v>596</v>
      </c>
      <c r="I47" s="8" t="s">
        <v>597</v>
      </c>
      <c r="J47" s="8" t="s">
        <v>598</v>
      </c>
      <c r="K47" s="8" t="s">
        <v>599</v>
      </c>
      <c r="L47" s="20" t="s">
        <v>600</v>
      </c>
    </row>
    <row r="48" ht="30" customHeight="1" spans="1:12">
      <c r="A48" s="11"/>
      <c r="B48" s="11"/>
      <c r="C48" s="12" t="s">
        <v>547</v>
      </c>
      <c r="D48" s="13">
        <v>1588067.81</v>
      </c>
      <c r="E48" s="13"/>
      <c r="F48" s="13">
        <v>641603</v>
      </c>
      <c r="G48" s="13"/>
      <c r="H48" s="13">
        <v>641603</v>
      </c>
      <c r="I48" s="38">
        <v>10</v>
      </c>
      <c r="J48" s="39">
        <v>0.404</v>
      </c>
      <c r="K48" s="40">
        <f>I48*J48</f>
        <v>4.04</v>
      </c>
      <c r="L48" s="52"/>
    </row>
    <row r="49" ht="30" customHeight="1" spans="1:12">
      <c r="A49" s="11"/>
      <c r="B49" s="11"/>
      <c r="C49" s="11" t="s">
        <v>552</v>
      </c>
      <c r="D49" s="13">
        <v>1588067.81</v>
      </c>
      <c r="E49" s="13"/>
      <c r="F49" s="13">
        <v>641603</v>
      </c>
      <c r="G49" s="13"/>
      <c r="H49" s="13">
        <v>641603</v>
      </c>
      <c r="I49" s="38">
        <v>10</v>
      </c>
      <c r="J49" s="39">
        <f>H49/D49</f>
        <v>0.404014863823731</v>
      </c>
      <c r="K49" s="40">
        <f>I49*J49</f>
        <v>4.04014863823731</v>
      </c>
      <c r="L49" s="52"/>
    </row>
    <row r="50" ht="30" customHeight="1" spans="1:12">
      <c r="A50" s="11"/>
      <c r="B50" s="11"/>
      <c r="C50" s="12" t="s">
        <v>601</v>
      </c>
      <c r="D50" s="13">
        <v>0</v>
      </c>
      <c r="E50" s="13"/>
      <c r="F50" s="13" t="s">
        <v>549</v>
      </c>
      <c r="G50" s="13"/>
      <c r="H50" s="13" t="s">
        <v>549</v>
      </c>
      <c r="I50" s="42"/>
      <c r="J50" s="38">
        <v>0</v>
      </c>
      <c r="K50" s="12"/>
      <c r="L50" s="52"/>
    </row>
    <row r="51" ht="30" customHeight="1" spans="1:12">
      <c r="A51" s="11"/>
      <c r="B51" s="11"/>
      <c r="C51" s="8" t="s">
        <v>602</v>
      </c>
      <c r="D51" s="13">
        <v>0</v>
      </c>
      <c r="E51" s="13"/>
      <c r="F51" s="13" t="s">
        <v>549</v>
      </c>
      <c r="G51" s="13"/>
      <c r="H51" s="13" t="s">
        <v>549</v>
      </c>
      <c r="I51" s="42"/>
      <c r="J51" s="38">
        <v>0</v>
      </c>
      <c r="K51" s="12"/>
      <c r="L51" s="52"/>
    </row>
    <row r="52" ht="30" customHeight="1" spans="1:12">
      <c r="A52" s="14" t="s">
        <v>603</v>
      </c>
      <c r="B52" s="10" t="s">
        <v>604</v>
      </c>
      <c r="C52" s="10"/>
      <c r="D52" s="10"/>
      <c r="E52" s="10"/>
      <c r="F52" s="10"/>
      <c r="G52" s="10"/>
      <c r="H52" s="10" t="s">
        <v>605</v>
      </c>
      <c r="I52" s="10"/>
      <c r="J52" s="10"/>
      <c r="K52" s="10"/>
      <c r="L52" s="10"/>
    </row>
    <row r="53" ht="30" customHeight="1" spans="1:12">
      <c r="A53" s="14"/>
      <c r="B53" s="15" t="s">
        <v>639</v>
      </c>
      <c r="C53" s="15"/>
      <c r="D53" s="15"/>
      <c r="E53" s="15"/>
      <c r="F53" s="15"/>
      <c r="G53" s="15"/>
      <c r="H53" s="15" t="s">
        <v>640</v>
      </c>
      <c r="I53" s="15"/>
      <c r="J53" s="15"/>
      <c r="K53" s="15"/>
      <c r="L53" s="15"/>
    </row>
    <row r="54" ht="30" customHeight="1" spans="1:12">
      <c r="A54" s="7" t="s">
        <v>589</v>
      </c>
      <c r="B54" s="7"/>
      <c r="C54" s="7"/>
      <c r="D54" s="7"/>
      <c r="E54" s="7"/>
      <c r="F54" s="7"/>
      <c r="G54" s="7"/>
      <c r="H54" s="7"/>
      <c r="I54" s="7"/>
      <c r="J54" s="7"/>
      <c r="K54" s="7"/>
      <c r="L54" s="7"/>
    </row>
    <row r="55" ht="30" customHeight="1" spans="1:12">
      <c r="A55" s="18" t="s">
        <v>608</v>
      </c>
      <c r="B55" s="18"/>
      <c r="C55" s="18"/>
      <c r="D55" s="18"/>
      <c r="E55" s="18"/>
      <c r="F55" s="18"/>
      <c r="G55" s="18"/>
      <c r="H55" s="18"/>
      <c r="I55" s="18"/>
      <c r="J55" s="18"/>
      <c r="K55" s="18"/>
      <c r="L55" s="18"/>
    </row>
    <row r="56" ht="30" customHeight="1" spans="1:12">
      <c r="A56" s="8" t="s">
        <v>559</v>
      </c>
      <c r="B56" s="8"/>
      <c r="C56" s="8"/>
      <c r="D56" s="8"/>
      <c r="E56" s="8" t="s">
        <v>609</v>
      </c>
      <c r="F56" s="8"/>
      <c r="G56" s="8"/>
      <c r="H56" s="19" t="s">
        <v>610</v>
      </c>
      <c r="I56" s="37"/>
      <c r="J56" s="37"/>
      <c r="K56" s="37"/>
      <c r="L56" s="46"/>
    </row>
    <row r="57" ht="30" customHeight="1" spans="1:12">
      <c r="A57" s="20" t="s">
        <v>611</v>
      </c>
      <c r="B57" s="20"/>
      <c r="C57" s="21" t="s">
        <v>566</v>
      </c>
      <c r="D57" s="21" t="s">
        <v>567</v>
      </c>
      <c r="E57" s="20" t="s">
        <v>560</v>
      </c>
      <c r="F57" s="20" t="s">
        <v>561</v>
      </c>
      <c r="G57" s="8" t="s">
        <v>562</v>
      </c>
      <c r="H57" s="20" t="s">
        <v>563</v>
      </c>
      <c r="I57" s="20" t="s">
        <v>597</v>
      </c>
      <c r="J57" s="20" t="s">
        <v>599</v>
      </c>
      <c r="K57" s="47" t="s">
        <v>564</v>
      </c>
      <c r="L57" s="48"/>
    </row>
    <row r="58" ht="30" customHeight="1" spans="1:12">
      <c r="A58" s="29" t="s">
        <v>568</v>
      </c>
      <c r="B58" s="30"/>
      <c r="C58" s="24" t="s">
        <v>573</v>
      </c>
      <c r="D58" s="25" t="s">
        <v>615</v>
      </c>
      <c r="E58" s="26" t="s">
        <v>613</v>
      </c>
      <c r="F58" s="27" t="s">
        <v>614</v>
      </c>
      <c r="G58" s="28"/>
      <c r="H58" s="27" t="s">
        <v>614</v>
      </c>
      <c r="I58" s="27">
        <v>20</v>
      </c>
      <c r="J58" s="27">
        <v>20</v>
      </c>
      <c r="K58" s="49" t="s">
        <v>549</v>
      </c>
      <c r="L58" s="50"/>
    </row>
    <row r="59" ht="30" customHeight="1" spans="1:12">
      <c r="A59" s="31"/>
      <c r="B59" s="32"/>
      <c r="C59" s="24" t="s">
        <v>576</v>
      </c>
      <c r="D59" s="25" t="s">
        <v>616</v>
      </c>
      <c r="E59" s="26" t="s">
        <v>613</v>
      </c>
      <c r="F59" s="27" t="s">
        <v>614</v>
      </c>
      <c r="G59" s="28"/>
      <c r="H59" s="27" t="s">
        <v>614</v>
      </c>
      <c r="I59" s="27" t="s">
        <v>76</v>
      </c>
      <c r="J59" s="27" t="s">
        <v>76</v>
      </c>
      <c r="K59" s="49" t="s">
        <v>549</v>
      </c>
      <c r="L59" s="50"/>
    </row>
    <row r="60" ht="30" customHeight="1" spans="1:12">
      <c r="A60" s="33" t="s">
        <v>580</v>
      </c>
      <c r="B60" s="34"/>
      <c r="C60" s="24" t="s">
        <v>583</v>
      </c>
      <c r="D60" s="25" t="s">
        <v>641</v>
      </c>
      <c r="E60" s="26" t="s">
        <v>613</v>
      </c>
      <c r="F60" s="27" t="s">
        <v>614</v>
      </c>
      <c r="G60" s="28"/>
      <c r="H60" s="27" t="s">
        <v>614</v>
      </c>
      <c r="I60" s="27">
        <v>30</v>
      </c>
      <c r="J60" s="27">
        <v>30</v>
      </c>
      <c r="K60" s="49" t="s">
        <v>549</v>
      </c>
      <c r="L60" s="50"/>
    </row>
    <row r="61" ht="30" customHeight="1" spans="1:12">
      <c r="A61" s="33" t="s">
        <v>585</v>
      </c>
      <c r="B61" s="34"/>
      <c r="C61" s="24" t="s">
        <v>586</v>
      </c>
      <c r="D61" s="25" t="s">
        <v>620</v>
      </c>
      <c r="E61" s="26" t="s">
        <v>617</v>
      </c>
      <c r="F61" s="27" t="s">
        <v>621</v>
      </c>
      <c r="G61" s="28"/>
      <c r="H61" s="27" t="s">
        <v>621</v>
      </c>
      <c r="I61" s="51">
        <v>10</v>
      </c>
      <c r="J61" s="51">
        <v>10</v>
      </c>
      <c r="K61" s="49" t="s">
        <v>549</v>
      </c>
      <c r="L61" s="50"/>
    </row>
    <row r="62" ht="30" customHeight="1" spans="1:12">
      <c r="A62" s="14" t="s">
        <v>622</v>
      </c>
      <c r="B62" s="14"/>
      <c r="C62" s="14"/>
      <c r="D62" s="15" t="s">
        <v>549</v>
      </c>
      <c r="E62" s="15"/>
      <c r="F62" s="15"/>
      <c r="G62" s="15"/>
      <c r="H62" s="15"/>
      <c r="I62" s="15"/>
      <c r="J62" s="15"/>
      <c r="K62" s="15"/>
      <c r="L62" s="15"/>
    </row>
    <row r="63" ht="30" customHeight="1" spans="1:12">
      <c r="A63" s="8" t="s">
        <v>623</v>
      </c>
      <c r="B63" s="8"/>
      <c r="C63" s="8"/>
      <c r="D63" s="8"/>
      <c r="E63" s="8"/>
      <c r="F63" s="8"/>
      <c r="G63" s="8"/>
      <c r="H63" s="8"/>
      <c r="I63" s="14" t="s">
        <v>624</v>
      </c>
      <c r="J63" s="14" t="s">
        <v>625</v>
      </c>
      <c r="K63" s="14" t="s">
        <v>626</v>
      </c>
      <c r="L63" s="14"/>
    </row>
    <row r="64" ht="30" customHeight="1" spans="1:12">
      <c r="A64" s="8"/>
      <c r="B64" s="8"/>
      <c r="C64" s="8"/>
      <c r="D64" s="8"/>
      <c r="E64" s="8"/>
      <c r="F64" s="8"/>
      <c r="G64" s="8"/>
      <c r="H64" s="8"/>
      <c r="I64" s="38">
        <v>100</v>
      </c>
      <c r="J64" s="38">
        <v>94.04</v>
      </c>
      <c r="K64" s="14" t="s">
        <v>627</v>
      </c>
      <c r="L64" s="14"/>
    </row>
    <row r="65" ht="30" customHeight="1" spans="1:12">
      <c r="A65" s="19"/>
      <c r="B65" s="37"/>
      <c r="C65" s="37"/>
      <c r="D65" s="37"/>
      <c r="E65" s="37"/>
      <c r="F65" s="37"/>
      <c r="G65" s="37"/>
      <c r="H65" s="37"/>
      <c r="I65" s="37"/>
      <c r="J65" s="37"/>
      <c r="K65" s="37"/>
      <c r="L65" s="46"/>
    </row>
    <row r="66" ht="30" customHeight="1" spans="1:12">
      <c r="A66" s="8" t="s">
        <v>590</v>
      </c>
      <c r="B66" s="8"/>
      <c r="C66" s="9" t="s">
        <v>642</v>
      </c>
      <c r="D66" s="9"/>
      <c r="E66" s="9"/>
      <c r="F66" s="9"/>
      <c r="G66" s="9"/>
      <c r="H66" s="9"/>
      <c r="I66" s="9"/>
      <c r="J66" s="9"/>
      <c r="K66" s="9"/>
      <c r="L66" s="9"/>
    </row>
    <row r="67" ht="30" customHeight="1" spans="1:12">
      <c r="A67" s="8" t="s">
        <v>592</v>
      </c>
      <c r="B67" s="8"/>
      <c r="C67" s="9" t="s">
        <v>593</v>
      </c>
      <c r="D67" s="9"/>
      <c r="E67" s="9"/>
      <c r="F67" s="9"/>
      <c r="G67" s="9"/>
      <c r="H67" s="10" t="s">
        <v>594</v>
      </c>
      <c r="I67" s="9" t="s">
        <v>538</v>
      </c>
      <c r="J67" s="9"/>
      <c r="K67" s="9"/>
      <c r="L67" s="9"/>
    </row>
    <row r="68" ht="30" customHeight="1" spans="1:12">
      <c r="A68" s="11" t="s">
        <v>595</v>
      </c>
      <c r="B68" s="11"/>
      <c r="C68" s="8"/>
      <c r="D68" s="8" t="s">
        <v>541</v>
      </c>
      <c r="E68" s="8"/>
      <c r="F68" s="8" t="s">
        <v>457</v>
      </c>
      <c r="G68" s="8"/>
      <c r="H68" s="8" t="s">
        <v>596</v>
      </c>
      <c r="I68" s="8" t="s">
        <v>597</v>
      </c>
      <c r="J68" s="8" t="s">
        <v>598</v>
      </c>
      <c r="K68" s="8" t="s">
        <v>599</v>
      </c>
      <c r="L68" s="20" t="s">
        <v>600</v>
      </c>
    </row>
    <row r="69" ht="30" customHeight="1" spans="1:12">
      <c r="A69" s="11"/>
      <c r="B69" s="11"/>
      <c r="C69" s="12" t="s">
        <v>547</v>
      </c>
      <c r="D69" s="13">
        <v>640943.17</v>
      </c>
      <c r="E69" s="13"/>
      <c r="F69" s="13">
        <v>190400</v>
      </c>
      <c r="G69" s="13"/>
      <c r="H69" s="13">
        <v>190400</v>
      </c>
      <c r="I69" s="38">
        <v>10</v>
      </c>
      <c r="J69" s="39">
        <f>H69/D69</f>
        <v>0.297062218480306</v>
      </c>
      <c r="K69" s="40">
        <v>2.971</v>
      </c>
      <c r="L69" s="52"/>
    </row>
    <row r="70" ht="30" customHeight="1" spans="1:12">
      <c r="A70" s="11"/>
      <c r="B70" s="11"/>
      <c r="C70" s="11" t="s">
        <v>552</v>
      </c>
      <c r="D70" s="13">
        <v>640943.17</v>
      </c>
      <c r="E70" s="13"/>
      <c r="F70" s="13">
        <v>190400</v>
      </c>
      <c r="G70" s="13"/>
      <c r="H70" s="13">
        <v>190400</v>
      </c>
      <c r="I70" s="38">
        <v>10</v>
      </c>
      <c r="J70" s="39">
        <f>H70/D70</f>
        <v>0.297062218480306</v>
      </c>
      <c r="K70" s="40">
        <v>2.97</v>
      </c>
      <c r="L70" s="52"/>
    </row>
    <row r="71" ht="30" customHeight="1" spans="1:12">
      <c r="A71" s="11"/>
      <c r="B71" s="11"/>
      <c r="C71" s="12" t="s">
        <v>601</v>
      </c>
      <c r="D71" s="13">
        <v>0</v>
      </c>
      <c r="E71" s="13"/>
      <c r="F71" s="13" t="s">
        <v>549</v>
      </c>
      <c r="G71" s="13"/>
      <c r="H71" s="13" t="s">
        <v>549</v>
      </c>
      <c r="I71" s="42"/>
      <c r="J71" s="38">
        <v>0</v>
      </c>
      <c r="K71" s="12"/>
      <c r="L71" s="52"/>
    </row>
    <row r="72" ht="30" customHeight="1" spans="1:12">
      <c r="A72" s="11"/>
      <c r="B72" s="11"/>
      <c r="C72" s="8" t="s">
        <v>602</v>
      </c>
      <c r="D72" s="13">
        <v>0</v>
      </c>
      <c r="E72" s="13"/>
      <c r="F72" s="13" t="s">
        <v>549</v>
      </c>
      <c r="G72" s="13"/>
      <c r="H72" s="13" t="s">
        <v>549</v>
      </c>
      <c r="I72" s="42"/>
      <c r="J72" s="38">
        <v>0</v>
      </c>
      <c r="K72" s="12"/>
      <c r="L72" s="52"/>
    </row>
    <row r="73" ht="30" customHeight="1" spans="1:12">
      <c r="A73" s="14" t="s">
        <v>603</v>
      </c>
      <c r="B73" s="10" t="s">
        <v>604</v>
      </c>
      <c r="C73" s="10"/>
      <c r="D73" s="10"/>
      <c r="E73" s="10"/>
      <c r="F73" s="10"/>
      <c r="G73" s="10"/>
      <c r="H73" s="10" t="s">
        <v>605</v>
      </c>
      <c r="I73" s="10"/>
      <c r="J73" s="10"/>
      <c r="K73" s="10"/>
      <c r="L73" s="10"/>
    </row>
    <row r="74" ht="30" customHeight="1" spans="1:12">
      <c r="A74" s="14"/>
      <c r="B74" s="15" t="s">
        <v>643</v>
      </c>
      <c r="C74" s="15"/>
      <c r="D74" s="15"/>
      <c r="E74" s="15"/>
      <c r="F74" s="15"/>
      <c r="G74" s="15"/>
      <c r="H74" s="15" t="s">
        <v>644</v>
      </c>
      <c r="I74" s="15"/>
      <c r="J74" s="15"/>
      <c r="K74" s="15"/>
      <c r="L74" s="15"/>
    </row>
    <row r="75" ht="30" customHeight="1" spans="1:12">
      <c r="A75" s="7" t="s">
        <v>589</v>
      </c>
      <c r="B75" s="7"/>
      <c r="C75" s="7"/>
      <c r="D75" s="7"/>
      <c r="E75" s="7"/>
      <c r="F75" s="7"/>
      <c r="G75" s="7"/>
      <c r="H75" s="7"/>
      <c r="I75" s="7"/>
      <c r="J75" s="7"/>
      <c r="K75" s="7"/>
      <c r="L75" s="7"/>
    </row>
    <row r="76" ht="30" customHeight="1" spans="1:12">
      <c r="A76" s="18" t="s">
        <v>608</v>
      </c>
      <c r="B76" s="18"/>
      <c r="C76" s="18"/>
      <c r="D76" s="18"/>
      <c r="E76" s="18"/>
      <c r="F76" s="18"/>
      <c r="G76" s="18"/>
      <c r="H76" s="18"/>
      <c r="I76" s="18"/>
      <c r="J76" s="18"/>
      <c r="K76" s="18"/>
      <c r="L76" s="18"/>
    </row>
    <row r="77" ht="30" customHeight="1" spans="1:12">
      <c r="A77" s="8" t="s">
        <v>559</v>
      </c>
      <c r="B77" s="8"/>
      <c r="C77" s="8"/>
      <c r="D77" s="8"/>
      <c r="E77" s="8" t="s">
        <v>609</v>
      </c>
      <c r="F77" s="8"/>
      <c r="G77" s="8"/>
      <c r="H77" s="19" t="s">
        <v>610</v>
      </c>
      <c r="I77" s="37"/>
      <c r="J77" s="37"/>
      <c r="K77" s="37"/>
      <c r="L77" s="46"/>
    </row>
    <row r="78" ht="30" customHeight="1" spans="1:12">
      <c r="A78" s="20" t="s">
        <v>611</v>
      </c>
      <c r="B78" s="20"/>
      <c r="C78" s="21" t="s">
        <v>566</v>
      </c>
      <c r="D78" s="21" t="s">
        <v>567</v>
      </c>
      <c r="E78" s="20" t="s">
        <v>560</v>
      </c>
      <c r="F78" s="20" t="s">
        <v>561</v>
      </c>
      <c r="G78" s="8" t="s">
        <v>562</v>
      </c>
      <c r="H78" s="20" t="s">
        <v>563</v>
      </c>
      <c r="I78" s="20" t="s">
        <v>597</v>
      </c>
      <c r="J78" s="20" t="s">
        <v>599</v>
      </c>
      <c r="K78" s="47" t="s">
        <v>564</v>
      </c>
      <c r="L78" s="48"/>
    </row>
    <row r="79" ht="30" customHeight="1" spans="1:12">
      <c r="A79" s="29" t="s">
        <v>568</v>
      </c>
      <c r="B79" s="30"/>
      <c r="C79" s="20" t="s">
        <v>569</v>
      </c>
      <c r="D79" s="21" t="s">
        <v>645</v>
      </c>
      <c r="E79" s="20" t="s">
        <v>613</v>
      </c>
      <c r="F79" s="20">
        <v>478.476</v>
      </c>
      <c r="G79" s="8"/>
      <c r="H79" s="20">
        <v>478.476</v>
      </c>
      <c r="I79" s="20">
        <v>10</v>
      </c>
      <c r="J79" s="20">
        <v>10</v>
      </c>
      <c r="K79" s="47"/>
      <c r="L79" s="48"/>
    </row>
    <row r="80" ht="30" customHeight="1" spans="1:12">
      <c r="A80" s="29"/>
      <c r="B80" s="30"/>
      <c r="C80" s="53" t="s">
        <v>573</v>
      </c>
      <c r="D80" s="25" t="s">
        <v>646</v>
      </c>
      <c r="E80" s="20" t="s">
        <v>613</v>
      </c>
      <c r="F80" s="20">
        <v>100</v>
      </c>
      <c r="G80" s="8"/>
      <c r="H80" s="20">
        <v>100</v>
      </c>
      <c r="I80" s="20">
        <v>10</v>
      </c>
      <c r="J80" s="20">
        <v>10</v>
      </c>
      <c r="K80" s="47"/>
      <c r="L80" s="48"/>
    </row>
    <row r="81" ht="30" customHeight="1" spans="1:12">
      <c r="A81" s="29"/>
      <c r="B81" s="30"/>
      <c r="C81" s="54"/>
      <c r="D81" s="25" t="s">
        <v>647</v>
      </c>
      <c r="E81" s="20" t="s">
        <v>613</v>
      </c>
      <c r="F81" s="27" t="s">
        <v>614</v>
      </c>
      <c r="G81" s="28"/>
      <c r="H81" s="27" t="s">
        <v>614</v>
      </c>
      <c r="I81" s="27">
        <v>20</v>
      </c>
      <c r="J81" s="27">
        <v>20</v>
      </c>
      <c r="K81" s="49" t="s">
        <v>549</v>
      </c>
      <c r="L81" s="50"/>
    </row>
    <row r="82" ht="30" customHeight="1" spans="1:12">
      <c r="A82" s="31"/>
      <c r="B82" s="32"/>
      <c r="C82" s="24" t="s">
        <v>576</v>
      </c>
      <c r="D82" s="25" t="s">
        <v>648</v>
      </c>
      <c r="E82" s="20" t="s">
        <v>613</v>
      </c>
      <c r="F82" s="27" t="s">
        <v>614</v>
      </c>
      <c r="G82" s="28"/>
      <c r="H82" s="27" t="s">
        <v>614</v>
      </c>
      <c r="I82" s="27" t="s">
        <v>46</v>
      </c>
      <c r="J82" s="27" t="s">
        <v>46</v>
      </c>
      <c r="K82" s="49" t="s">
        <v>549</v>
      </c>
      <c r="L82" s="50"/>
    </row>
    <row r="83" ht="30" customHeight="1" spans="1:12">
      <c r="A83" s="33" t="s">
        <v>580</v>
      </c>
      <c r="B83" s="34"/>
      <c r="C83" s="24" t="s">
        <v>583</v>
      </c>
      <c r="D83" s="25" t="s">
        <v>649</v>
      </c>
      <c r="E83" s="26" t="s">
        <v>635</v>
      </c>
      <c r="F83" s="27" t="s">
        <v>650</v>
      </c>
      <c r="G83" s="28"/>
      <c r="H83" s="27" t="s">
        <v>614</v>
      </c>
      <c r="I83" s="27">
        <v>30</v>
      </c>
      <c r="J83" s="27">
        <v>30</v>
      </c>
      <c r="K83" s="49" t="s">
        <v>549</v>
      </c>
      <c r="L83" s="50"/>
    </row>
    <row r="84" ht="30" customHeight="1" spans="1:12">
      <c r="A84" s="33" t="s">
        <v>585</v>
      </c>
      <c r="B84" s="34"/>
      <c r="C84" s="24" t="s">
        <v>586</v>
      </c>
      <c r="D84" s="25" t="s">
        <v>651</v>
      </c>
      <c r="E84" s="26" t="s">
        <v>617</v>
      </c>
      <c r="F84" s="27" t="s">
        <v>621</v>
      </c>
      <c r="G84" s="28"/>
      <c r="H84" s="27" t="s">
        <v>621</v>
      </c>
      <c r="I84" s="51">
        <v>10</v>
      </c>
      <c r="J84" s="51">
        <v>10</v>
      </c>
      <c r="K84" s="49" t="s">
        <v>549</v>
      </c>
      <c r="L84" s="50"/>
    </row>
    <row r="85" ht="30" customHeight="1" spans="1:12">
      <c r="A85" s="14" t="s">
        <v>622</v>
      </c>
      <c r="B85" s="14"/>
      <c r="C85" s="14"/>
      <c r="D85" s="15" t="s">
        <v>549</v>
      </c>
      <c r="E85" s="15"/>
      <c r="F85" s="15"/>
      <c r="G85" s="15"/>
      <c r="H85" s="15"/>
      <c r="I85" s="15"/>
      <c r="J85" s="15"/>
      <c r="K85" s="15"/>
      <c r="L85" s="15"/>
    </row>
    <row r="86" ht="30" customHeight="1" spans="1:12">
      <c r="A86" s="8" t="s">
        <v>623</v>
      </c>
      <c r="B86" s="8"/>
      <c r="C86" s="8"/>
      <c r="D86" s="8"/>
      <c r="E86" s="8"/>
      <c r="F86" s="8"/>
      <c r="G86" s="8"/>
      <c r="H86" s="8"/>
      <c r="I86" s="14" t="s">
        <v>624</v>
      </c>
      <c r="J86" s="14" t="s">
        <v>625</v>
      </c>
      <c r="K86" s="14" t="s">
        <v>626</v>
      </c>
      <c r="L86" s="14"/>
    </row>
    <row r="87" ht="30" customHeight="1" spans="1:12">
      <c r="A87" s="8"/>
      <c r="B87" s="8"/>
      <c r="C87" s="8"/>
      <c r="D87" s="8"/>
      <c r="E87" s="8"/>
      <c r="F87" s="8"/>
      <c r="G87" s="8"/>
      <c r="H87" s="8"/>
      <c r="I87" s="38">
        <v>100</v>
      </c>
      <c r="J87" s="38">
        <v>92.97</v>
      </c>
      <c r="K87" s="14" t="s">
        <v>627</v>
      </c>
      <c r="L87" s="14"/>
    </row>
    <row r="88" ht="30" customHeight="1" spans="1:12">
      <c r="A88" s="7" t="s">
        <v>589</v>
      </c>
      <c r="B88" s="7"/>
      <c r="C88" s="7"/>
      <c r="D88" s="7"/>
      <c r="E88" s="7"/>
      <c r="F88" s="7"/>
      <c r="G88" s="7"/>
      <c r="H88" s="7"/>
      <c r="I88" s="7"/>
      <c r="J88" s="7"/>
      <c r="K88" s="7"/>
      <c r="L88" s="7"/>
    </row>
    <row r="89" ht="30" customHeight="1" spans="1:12">
      <c r="A89" s="8" t="s">
        <v>590</v>
      </c>
      <c r="B89" s="8"/>
      <c r="C89" s="9" t="s">
        <v>652</v>
      </c>
      <c r="D89" s="9"/>
      <c r="E89" s="9"/>
      <c r="F89" s="9"/>
      <c r="G89" s="9"/>
      <c r="H89" s="9"/>
      <c r="I89" s="9"/>
      <c r="J89" s="9"/>
      <c r="K89" s="9"/>
      <c r="L89" s="9"/>
    </row>
    <row r="90" ht="30" customHeight="1" spans="1:12">
      <c r="A90" s="8" t="s">
        <v>592</v>
      </c>
      <c r="B90" s="8"/>
      <c r="C90" s="9" t="s">
        <v>593</v>
      </c>
      <c r="D90" s="9"/>
      <c r="E90" s="9"/>
      <c r="F90" s="9"/>
      <c r="G90" s="9"/>
      <c r="H90" s="10" t="s">
        <v>594</v>
      </c>
      <c r="I90" s="9" t="s">
        <v>538</v>
      </c>
      <c r="J90" s="9"/>
      <c r="K90" s="9"/>
      <c r="L90" s="9"/>
    </row>
    <row r="91" ht="30" customHeight="1" spans="1:12">
      <c r="A91" s="11" t="s">
        <v>595</v>
      </c>
      <c r="B91" s="11"/>
      <c r="C91" s="8"/>
      <c r="D91" s="8" t="s">
        <v>541</v>
      </c>
      <c r="E91" s="8"/>
      <c r="F91" s="8" t="s">
        <v>457</v>
      </c>
      <c r="G91" s="8"/>
      <c r="H91" s="8" t="s">
        <v>596</v>
      </c>
      <c r="I91" s="8" t="s">
        <v>597</v>
      </c>
      <c r="J91" s="8" t="s">
        <v>598</v>
      </c>
      <c r="K91" s="8" t="s">
        <v>599</v>
      </c>
      <c r="L91" s="20" t="s">
        <v>600</v>
      </c>
    </row>
    <row r="92" ht="30" customHeight="1" spans="1:12">
      <c r="A92" s="11"/>
      <c r="B92" s="11"/>
      <c r="C92" s="12" t="s">
        <v>547</v>
      </c>
      <c r="D92" s="13">
        <v>6800000</v>
      </c>
      <c r="E92" s="13"/>
      <c r="F92" s="13">
        <f>2*1904000</f>
        <v>3808000</v>
      </c>
      <c r="G92" s="13"/>
      <c r="H92" s="13">
        <v>3808000</v>
      </c>
      <c r="I92" s="38">
        <v>10</v>
      </c>
      <c r="J92" s="39">
        <f>H92/D92</f>
        <v>0.56</v>
      </c>
      <c r="K92" s="40">
        <v>5.6</v>
      </c>
      <c r="L92" s="57" t="s">
        <v>653</v>
      </c>
    </row>
    <row r="93" ht="30" customHeight="1" spans="1:12">
      <c r="A93" s="11"/>
      <c r="B93" s="11"/>
      <c r="C93" s="11" t="s">
        <v>552</v>
      </c>
      <c r="D93" s="13">
        <v>6800000</v>
      </c>
      <c r="E93" s="13"/>
      <c r="F93" s="13">
        <f>2*1904000</f>
        <v>3808000</v>
      </c>
      <c r="G93" s="13"/>
      <c r="H93" s="13">
        <v>3808000</v>
      </c>
      <c r="I93" s="38">
        <v>10</v>
      </c>
      <c r="J93" s="39">
        <f>H93/D93</f>
        <v>0.56</v>
      </c>
      <c r="K93" s="40">
        <v>5.6</v>
      </c>
      <c r="L93" s="58"/>
    </row>
    <row r="94" ht="30" customHeight="1" spans="1:12">
      <c r="A94" s="11"/>
      <c r="B94" s="11"/>
      <c r="C94" s="12" t="s">
        <v>601</v>
      </c>
      <c r="D94" s="13">
        <v>0</v>
      </c>
      <c r="E94" s="13"/>
      <c r="F94" s="13" t="s">
        <v>549</v>
      </c>
      <c r="G94" s="13"/>
      <c r="H94" s="13" t="s">
        <v>549</v>
      </c>
      <c r="I94" s="42"/>
      <c r="J94" s="38">
        <v>0</v>
      </c>
      <c r="K94" s="12"/>
      <c r="L94" s="58"/>
    </row>
    <row r="95" ht="30" customHeight="1" spans="1:12">
      <c r="A95" s="11"/>
      <c r="B95" s="11"/>
      <c r="C95" s="8" t="s">
        <v>602</v>
      </c>
      <c r="D95" s="13">
        <v>0</v>
      </c>
      <c r="E95" s="13"/>
      <c r="F95" s="13" t="s">
        <v>549</v>
      </c>
      <c r="G95" s="13"/>
      <c r="H95" s="13" t="s">
        <v>549</v>
      </c>
      <c r="I95" s="42"/>
      <c r="J95" s="38">
        <v>0</v>
      </c>
      <c r="K95" s="12"/>
      <c r="L95" s="59"/>
    </row>
    <row r="96" ht="30" customHeight="1" spans="1:12">
      <c r="A96" s="14" t="s">
        <v>603</v>
      </c>
      <c r="B96" s="10" t="s">
        <v>604</v>
      </c>
      <c r="C96" s="10"/>
      <c r="D96" s="10"/>
      <c r="E96" s="10"/>
      <c r="F96" s="10"/>
      <c r="G96" s="10"/>
      <c r="H96" s="10" t="s">
        <v>605</v>
      </c>
      <c r="I96" s="10"/>
      <c r="J96" s="10"/>
      <c r="K96" s="10"/>
      <c r="L96" s="10"/>
    </row>
    <row r="97" ht="30" customHeight="1" spans="1:12">
      <c r="A97" s="14"/>
      <c r="B97" s="15" t="s">
        <v>654</v>
      </c>
      <c r="C97" s="15"/>
      <c r="D97" s="15"/>
      <c r="E97" s="15"/>
      <c r="F97" s="15"/>
      <c r="G97" s="15"/>
      <c r="H97" s="15" t="s">
        <v>655</v>
      </c>
      <c r="I97" s="15"/>
      <c r="J97" s="15"/>
      <c r="K97" s="15"/>
      <c r="L97" s="15"/>
    </row>
    <row r="98" ht="30" customHeight="1" spans="1:12">
      <c r="A98" s="7" t="s">
        <v>589</v>
      </c>
      <c r="B98" s="7"/>
      <c r="C98" s="7"/>
      <c r="D98" s="7"/>
      <c r="E98" s="7"/>
      <c r="F98" s="7"/>
      <c r="G98" s="7"/>
      <c r="H98" s="7"/>
      <c r="I98" s="7"/>
      <c r="J98" s="7"/>
      <c r="K98" s="7"/>
      <c r="L98" s="7"/>
    </row>
    <row r="99" ht="30" customHeight="1" spans="1:12">
      <c r="A99" s="18" t="s">
        <v>608</v>
      </c>
      <c r="B99" s="18"/>
      <c r="C99" s="18"/>
      <c r="D99" s="18"/>
      <c r="E99" s="18"/>
      <c r="F99" s="18"/>
      <c r="G99" s="18"/>
      <c r="H99" s="18"/>
      <c r="I99" s="18"/>
      <c r="J99" s="18"/>
      <c r="K99" s="18"/>
      <c r="L99" s="18"/>
    </row>
    <row r="100" ht="30" customHeight="1" spans="1:12">
      <c r="A100" s="8" t="s">
        <v>559</v>
      </c>
      <c r="B100" s="8"/>
      <c r="C100" s="8"/>
      <c r="D100" s="8"/>
      <c r="E100" s="8" t="s">
        <v>609</v>
      </c>
      <c r="F100" s="8"/>
      <c r="G100" s="8"/>
      <c r="H100" s="19" t="s">
        <v>610</v>
      </c>
      <c r="I100" s="37"/>
      <c r="J100" s="37"/>
      <c r="K100" s="37"/>
      <c r="L100" s="46"/>
    </row>
    <row r="101" ht="30" customHeight="1" spans="1:12">
      <c r="A101" s="20" t="s">
        <v>611</v>
      </c>
      <c r="B101" s="20"/>
      <c r="C101" s="21" t="s">
        <v>566</v>
      </c>
      <c r="D101" s="21" t="s">
        <v>567</v>
      </c>
      <c r="E101" s="20" t="s">
        <v>560</v>
      </c>
      <c r="F101" s="20" t="s">
        <v>561</v>
      </c>
      <c r="G101" s="8" t="s">
        <v>562</v>
      </c>
      <c r="H101" s="20" t="s">
        <v>563</v>
      </c>
      <c r="I101" s="20" t="s">
        <v>597</v>
      </c>
      <c r="J101" s="20" t="s">
        <v>599</v>
      </c>
      <c r="K101" s="47" t="s">
        <v>564</v>
      </c>
      <c r="L101" s="48"/>
    </row>
    <row r="102" ht="30" customHeight="1" spans="1:12">
      <c r="A102" s="29" t="s">
        <v>568</v>
      </c>
      <c r="B102" s="30"/>
      <c r="C102" s="20" t="s">
        <v>569</v>
      </c>
      <c r="D102" s="55" t="s">
        <v>656</v>
      </c>
      <c r="E102" s="20" t="s">
        <v>613</v>
      </c>
      <c r="F102" s="20">
        <v>22.709</v>
      </c>
      <c r="G102" s="8"/>
      <c r="H102" s="20">
        <v>478.476</v>
      </c>
      <c r="I102" s="20">
        <v>20</v>
      </c>
      <c r="J102" s="20">
        <v>20</v>
      </c>
      <c r="K102" s="47"/>
      <c r="L102" s="48"/>
    </row>
    <row r="103" ht="30" customHeight="1" spans="1:12">
      <c r="A103" s="29"/>
      <c r="B103" s="30"/>
      <c r="C103" s="53" t="s">
        <v>573</v>
      </c>
      <c r="D103" s="55" t="s">
        <v>615</v>
      </c>
      <c r="E103" s="20" t="s">
        <v>613</v>
      </c>
      <c r="F103" s="20">
        <v>100</v>
      </c>
      <c r="G103" s="8"/>
      <c r="H103" s="20">
        <v>100</v>
      </c>
      <c r="I103" s="20">
        <v>20</v>
      </c>
      <c r="J103" s="20">
        <v>20</v>
      </c>
      <c r="K103" s="47"/>
      <c r="L103" s="48"/>
    </row>
    <row r="104" ht="30" customHeight="1" spans="1:12">
      <c r="A104" s="29"/>
      <c r="B104" s="30"/>
      <c r="C104" s="24" t="s">
        <v>576</v>
      </c>
      <c r="D104" s="55" t="s">
        <v>648</v>
      </c>
      <c r="E104" s="26" t="s">
        <v>635</v>
      </c>
      <c r="F104" s="27" t="s">
        <v>657</v>
      </c>
      <c r="G104" s="28"/>
      <c r="H104" s="27" t="s">
        <v>614</v>
      </c>
      <c r="I104" s="27" t="s">
        <v>46</v>
      </c>
      <c r="J104" s="27" t="s">
        <v>46</v>
      </c>
      <c r="K104" s="60" t="s">
        <v>549</v>
      </c>
      <c r="L104" s="61"/>
    </row>
    <row r="105" ht="30" customHeight="1" spans="1:12">
      <c r="A105" s="31"/>
      <c r="B105" s="32"/>
      <c r="C105" s="24" t="s">
        <v>578</v>
      </c>
      <c r="D105" s="55" t="s">
        <v>658</v>
      </c>
      <c r="E105" s="26" t="s">
        <v>613</v>
      </c>
      <c r="F105" s="27" t="s">
        <v>614</v>
      </c>
      <c r="G105" s="28"/>
      <c r="H105" s="27" t="s">
        <v>614</v>
      </c>
      <c r="I105" s="27" t="s">
        <v>46</v>
      </c>
      <c r="J105" s="27" t="s">
        <v>46</v>
      </c>
      <c r="K105" s="62"/>
      <c r="L105" s="63"/>
    </row>
    <row r="106" ht="30" customHeight="1" spans="1:12">
      <c r="A106" s="29" t="s">
        <v>580</v>
      </c>
      <c r="B106" s="30"/>
      <c r="C106" s="56" t="s">
        <v>659</v>
      </c>
      <c r="D106" s="55" t="s">
        <v>660</v>
      </c>
      <c r="E106" s="26" t="s">
        <v>635</v>
      </c>
      <c r="F106" s="27" t="s">
        <v>661</v>
      </c>
      <c r="G106" s="28"/>
      <c r="H106" s="27" t="s">
        <v>661</v>
      </c>
      <c r="I106" s="27" t="s">
        <v>46</v>
      </c>
      <c r="J106" s="27" t="s">
        <v>46</v>
      </c>
      <c r="K106" s="64"/>
      <c r="L106" s="65"/>
    </row>
    <row r="107" ht="30" customHeight="1" spans="1:12">
      <c r="A107" s="29"/>
      <c r="B107" s="30"/>
      <c r="C107" s="56" t="s">
        <v>662</v>
      </c>
      <c r="D107" s="55" t="s">
        <v>663</v>
      </c>
      <c r="E107" s="26" t="s">
        <v>635</v>
      </c>
      <c r="F107" s="27" t="s">
        <v>664</v>
      </c>
      <c r="G107" s="28"/>
      <c r="H107" s="27" t="s">
        <v>664</v>
      </c>
      <c r="I107" s="27" t="s">
        <v>46</v>
      </c>
      <c r="J107" s="27" t="s">
        <v>46</v>
      </c>
      <c r="K107" s="64"/>
      <c r="L107" s="65"/>
    </row>
    <row r="108" ht="59" customHeight="1" spans="1:12">
      <c r="A108" s="31"/>
      <c r="B108" s="32"/>
      <c r="C108" s="56" t="s">
        <v>665</v>
      </c>
      <c r="D108" s="55" t="s">
        <v>666</v>
      </c>
      <c r="E108" s="26" t="s">
        <v>635</v>
      </c>
      <c r="F108" s="27" t="s">
        <v>650</v>
      </c>
      <c r="G108" s="28"/>
      <c r="H108" s="27" t="s">
        <v>650</v>
      </c>
      <c r="I108" s="27" t="s">
        <v>46</v>
      </c>
      <c r="J108" s="27" t="s">
        <v>46</v>
      </c>
      <c r="K108" s="66" t="s">
        <v>549</v>
      </c>
      <c r="L108" s="67"/>
    </row>
    <row r="109" ht="30" customHeight="1" spans="1:12">
      <c r="A109" s="14" t="s">
        <v>622</v>
      </c>
      <c r="B109" s="14"/>
      <c r="C109" s="14"/>
      <c r="D109" s="15" t="s">
        <v>549</v>
      </c>
      <c r="E109" s="15"/>
      <c r="F109" s="15"/>
      <c r="G109" s="15"/>
      <c r="H109" s="15"/>
      <c r="I109" s="15"/>
      <c r="J109" s="15"/>
      <c r="K109" s="15"/>
      <c r="L109" s="15"/>
    </row>
    <row r="110" ht="30" customHeight="1" spans="1:12">
      <c r="A110" s="8" t="s">
        <v>623</v>
      </c>
      <c r="B110" s="8"/>
      <c r="C110" s="8"/>
      <c r="D110" s="8"/>
      <c r="E110" s="8"/>
      <c r="F110" s="8"/>
      <c r="G110" s="8"/>
      <c r="H110" s="8"/>
      <c r="I110" s="14" t="s">
        <v>624</v>
      </c>
      <c r="J110" s="14" t="s">
        <v>625</v>
      </c>
      <c r="K110" s="14" t="s">
        <v>626</v>
      </c>
      <c r="L110" s="14"/>
    </row>
    <row r="111" ht="30" customHeight="1" spans="1:12">
      <c r="A111" s="8"/>
      <c r="B111" s="8"/>
      <c r="C111" s="8"/>
      <c r="D111" s="8"/>
      <c r="E111" s="8"/>
      <c r="F111" s="8"/>
      <c r="G111" s="8"/>
      <c r="H111" s="8"/>
      <c r="I111" s="38">
        <v>100</v>
      </c>
      <c r="J111" s="38">
        <v>95.6</v>
      </c>
      <c r="K111" s="14" t="s">
        <v>627</v>
      </c>
      <c r="L111" s="14"/>
    </row>
    <row r="112" ht="30" customHeight="1" spans="1:12">
      <c r="A112" s="7" t="s">
        <v>589</v>
      </c>
      <c r="B112" s="7"/>
      <c r="C112" s="7"/>
      <c r="D112" s="7"/>
      <c r="E112" s="7"/>
      <c r="F112" s="7"/>
      <c r="G112" s="7"/>
      <c r="H112" s="7"/>
      <c r="I112" s="7"/>
      <c r="J112" s="7"/>
      <c r="K112" s="7"/>
      <c r="L112" s="7"/>
    </row>
    <row r="113" ht="30" customHeight="1" spans="1:12">
      <c r="A113" s="8" t="s">
        <v>590</v>
      </c>
      <c r="B113" s="8"/>
      <c r="C113" s="9" t="s">
        <v>667</v>
      </c>
      <c r="D113" s="9"/>
      <c r="E113" s="9"/>
      <c r="F113" s="9"/>
      <c r="G113" s="9"/>
      <c r="H113" s="9"/>
      <c r="I113" s="9"/>
      <c r="J113" s="9"/>
      <c r="K113" s="9"/>
      <c r="L113" s="9"/>
    </row>
    <row r="114" ht="30" customHeight="1" spans="1:12">
      <c r="A114" s="8" t="s">
        <v>592</v>
      </c>
      <c r="B114" s="8"/>
      <c r="C114" s="9" t="s">
        <v>593</v>
      </c>
      <c r="D114" s="9"/>
      <c r="E114" s="9"/>
      <c r="F114" s="9"/>
      <c r="G114" s="9"/>
      <c r="H114" s="10" t="s">
        <v>594</v>
      </c>
      <c r="I114" s="9" t="s">
        <v>538</v>
      </c>
      <c r="J114" s="9"/>
      <c r="K114" s="9"/>
      <c r="L114" s="9"/>
    </row>
    <row r="115" ht="30" customHeight="1" spans="1:12">
      <c r="A115" s="11" t="s">
        <v>595</v>
      </c>
      <c r="B115" s="11"/>
      <c r="C115" s="8"/>
      <c r="D115" s="8" t="s">
        <v>541</v>
      </c>
      <c r="E115" s="8"/>
      <c r="F115" s="8" t="s">
        <v>457</v>
      </c>
      <c r="G115" s="8"/>
      <c r="H115" s="8" t="s">
        <v>596</v>
      </c>
      <c r="I115" s="8" t="s">
        <v>597</v>
      </c>
      <c r="J115" s="8" t="s">
        <v>598</v>
      </c>
      <c r="K115" s="8" t="s">
        <v>599</v>
      </c>
      <c r="L115" s="20" t="s">
        <v>600</v>
      </c>
    </row>
    <row r="116" ht="30" customHeight="1" spans="1:12">
      <c r="A116" s="11"/>
      <c r="B116" s="11"/>
      <c r="C116" s="12" t="s">
        <v>547</v>
      </c>
      <c r="D116" s="13">
        <f>1436500+338333.2</f>
        <v>1774833.2</v>
      </c>
      <c r="E116" s="13"/>
      <c r="F116" s="13">
        <f>1309665.78+338333.2</f>
        <v>1647998.98</v>
      </c>
      <c r="G116" s="13"/>
      <c r="H116" s="13">
        <v>1647998.98</v>
      </c>
      <c r="I116" s="38">
        <v>10</v>
      </c>
      <c r="J116" s="39">
        <f>H116/D116</f>
        <v>0.92853738593576</v>
      </c>
      <c r="K116" s="40">
        <v>9.29</v>
      </c>
      <c r="L116" s="57" t="s">
        <v>668</v>
      </c>
    </row>
    <row r="117" ht="30" customHeight="1" spans="1:12">
      <c r="A117" s="11"/>
      <c r="B117" s="11"/>
      <c r="C117" s="11" t="s">
        <v>552</v>
      </c>
      <c r="D117" s="13">
        <f>1436500+338333.2</f>
        <v>1774833.2</v>
      </c>
      <c r="E117" s="13"/>
      <c r="F117" s="13">
        <f>1309665.78+338333.2</f>
        <v>1647998.98</v>
      </c>
      <c r="G117" s="13"/>
      <c r="H117" s="13">
        <v>1647998.98</v>
      </c>
      <c r="I117" s="38">
        <v>10</v>
      </c>
      <c r="J117" s="39">
        <f>H117/D117</f>
        <v>0.92853738593576</v>
      </c>
      <c r="K117" s="40">
        <v>9.29</v>
      </c>
      <c r="L117" s="58"/>
    </row>
    <row r="118" ht="30" customHeight="1" spans="1:12">
      <c r="A118" s="11"/>
      <c r="B118" s="11"/>
      <c r="C118" s="12" t="s">
        <v>601</v>
      </c>
      <c r="D118" s="13">
        <v>0</v>
      </c>
      <c r="E118" s="13"/>
      <c r="F118" s="13" t="s">
        <v>549</v>
      </c>
      <c r="G118" s="13"/>
      <c r="H118" s="13" t="s">
        <v>549</v>
      </c>
      <c r="I118" s="42"/>
      <c r="J118" s="38">
        <v>0</v>
      </c>
      <c r="K118" s="12"/>
      <c r="L118" s="58"/>
    </row>
    <row r="119" ht="30" customHeight="1" spans="1:12">
      <c r="A119" s="11"/>
      <c r="B119" s="11"/>
      <c r="C119" s="8" t="s">
        <v>602</v>
      </c>
      <c r="D119" s="13">
        <v>0</v>
      </c>
      <c r="E119" s="13"/>
      <c r="F119" s="13" t="s">
        <v>549</v>
      </c>
      <c r="G119" s="13"/>
      <c r="H119" s="13" t="s">
        <v>549</v>
      </c>
      <c r="I119" s="42"/>
      <c r="J119" s="38">
        <v>0</v>
      </c>
      <c r="K119" s="12"/>
      <c r="L119" s="59"/>
    </row>
    <row r="120" ht="30" customHeight="1" spans="1:12">
      <c r="A120" s="14" t="s">
        <v>603</v>
      </c>
      <c r="B120" s="10" t="s">
        <v>604</v>
      </c>
      <c r="C120" s="10"/>
      <c r="D120" s="10"/>
      <c r="E120" s="10"/>
      <c r="F120" s="10"/>
      <c r="G120" s="10"/>
      <c r="H120" s="10" t="s">
        <v>605</v>
      </c>
      <c r="I120" s="10"/>
      <c r="J120" s="10"/>
      <c r="K120" s="10"/>
      <c r="L120" s="10"/>
    </row>
    <row r="121" ht="30" customHeight="1" spans="1:12">
      <c r="A121" s="14"/>
      <c r="B121" s="15" t="s">
        <v>669</v>
      </c>
      <c r="C121" s="15"/>
      <c r="D121" s="15"/>
      <c r="E121" s="15"/>
      <c r="F121" s="15"/>
      <c r="G121" s="15"/>
      <c r="H121" s="15" t="s">
        <v>670</v>
      </c>
      <c r="I121" s="15"/>
      <c r="J121" s="15"/>
      <c r="K121" s="15"/>
      <c r="L121" s="15"/>
    </row>
    <row r="122" ht="30" customHeight="1" spans="1:12">
      <c r="A122" s="18" t="s">
        <v>608</v>
      </c>
      <c r="B122" s="18"/>
      <c r="C122" s="18"/>
      <c r="D122" s="18"/>
      <c r="E122" s="18"/>
      <c r="F122" s="18"/>
      <c r="G122" s="18"/>
      <c r="H122" s="18"/>
      <c r="I122" s="18"/>
      <c r="J122" s="18"/>
      <c r="K122" s="18"/>
      <c r="L122" s="18"/>
    </row>
    <row r="123" ht="30" customHeight="1" spans="1:12">
      <c r="A123" s="8" t="s">
        <v>559</v>
      </c>
      <c r="B123" s="8"/>
      <c r="C123" s="8"/>
      <c r="D123" s="8"/>
      <c r="E123" s="8" t="s">
        <v>609</v>
      </c>
      <c r="F123" s="8"/>
      <c r="G123" s="8"/>
      <c r="H123" s="19" t="s">
        <v>610</v>
      </c>
      <c r="I123" s="37"/>
      <c r="J123" s="37"/>
      <c r="K123" s="37"/>
      <c r="L123" s="46"/>
    </row>
    <row r="124" ht="30" customHeight="1" spans="1:12">
      <c r="A124" s="20" t="s">
        <v>611</v>
      </c>
      <c r="B124" s="20"/>
      <c r="C124" s="21" t="s">
        <v>566</v>
      </c>
      <c r="D124" s="21" t="s">
        <v>567</v>
      </c>
      <c r="E124" s="20" t="s">
        <v>560</v>
      </c>
      <c r="F124" s="20" t="s">
        <v>561</v>
      </c>
      <c r="G124" s="8" t="s">
        <v>562</v>
      </c>
      <c r="H124" s="20" t="s">
        <v>563</v>
      </c>
      <c r="I124" s="20" t="s">
        <v>597</v>
      </c>
      <c r="J124" s="20" t="s">
        <v>599</v>
      </c>
      <c r="K124" s="47" t="s">
        <v>564</v>
      </c>
      <c r="L124" s="48"/>
    </row>
    <row r="125" ht="30" customHeight="1" spans="1:12">
      <c r="A125" s="29" t="s">
        <v>568</v>
      </c>
      <c r="B125" s="30"/>
      <c r="C125" s="20" t="s">
        <v>569</v>
      </c>
      <c r="D125" s="55" t="s">
        <v>656</v>
      </c>
      <c r="E125" s="20" t="s">
        <v>613</v>
      </c>
      <c r="F125" s="20">
        <v>22.709</v>
      </c>
      <c r="G125" s="8"/>
      <c r="H125" s="20">
        <v>478.476</v>
      </c>
      <c r="I125" s="20">
        <v>20</v>
      </c>
      <c r="J125" s="20">
        <v>20</v>
      </c>
      <c r="K125" s="47"/>
      <c r="L125" s="48"/>
    </row>
    <row r="126" ht="30" customHeight="1" spans="1:12">
      <c r="A126" s="29"/>
      <c r="B126" s="30"/>
      <c r="C126" s="53" t="s">
        <v>573</v>
      </c>
      <c r="D126" s="55" t="s">
        <v>615</v>
      </c>
      <c r="E126" s="20" t="s">
        <v>613</v>
      </c>
      <c r="F126" s="20">
        <v>100</v>
      </c>
      <c r="G126" s="8"/>
      <c r="H126" s="20">
        <v>100</v>
      </c>
      <c r="I126" s="20">
        <v>20</v>
      </c>
      <c r="J126" s="20">
        <v>20</v>
      </c>
      <c r="K126" s="47"/>
      <c r="L126" s="48"/>
    </row>
    <row r="127" ht="30" customHeight="1" spans="1:12">
      <c r="A127" s="29"/>
      <c r="B127" s="30"/>
      <c r="C127" s="24" t="s">
        <v>576</v>
      </c>
      <c r="D127" s="55" t="s">
        <v>648</v>
      </c>
      <c r="E127" s="26" t="s">
        <v>635</v>
      </c>
      <c r="F127" s="27" t="s">
        <v>657</v>
      </c>
      <c r="G127" s="28"/>
      <c r="H127" s="27" t="s">
        <v>614</v>
      </c>
      <c r="I127" s="27" t="s">
        <v>46</v>
      </c>
      <c r="J127" s="27" t="s">
        <v>46</v>
      </c>
      <c r="K127" s="60" t="s">
        <v>549</v>
      </c>
      <c r="L127" s="61"/>
    </row>
    <row r="128" ht="30" customHeight="1" spans="1:12">
      <c r="A128" s="31"/>
      <c r="B128" s="32"/>
      <c r="C128" s="24" t="s">
        <v>578</v>
      </c>
      <c r="D128" s="55" t="s">
        <v>658</v>
      </c>
      <c r="E128" s="26" t="s">
        <v>613</v>
      </c>
      <c r="F128" s="27" t="s">
        <v>614</v>
      </c>
      <c r="G128" s="28"/>
      <c r="H128" s="27" t="s">
        <v>614</v>
      </c>
      <c r="I128" s="27" t="s">
        <v>46</v>
      </c>
      <c r="J128" s="27" t="s">
        <v>46</v>
      </c>
      <c r="K128" s="62"/>
      <c r="L128" s="63"/>
    </row>
    <row r="129" ht="30" customHeight="1" spans="1:12">
      <c r="A129" s="29" t="s">
        <v>580</v>
      </c>
      <c r="B129" s="30"/>
      <c r="C129" s="56" t="s">
        <v>659</v>
      </c>
      <c r="D129" s="55" t="s">
        <v>660</v>
      </c>
      <c r="E129" s="26" t="s">
        <v>635</v>
      </c>
      <c r="F129" s="27" t="s">
        <v>661</v>
      </c>
      <c r="G129" s="28"/>
      <c r="H129" s="27" t="s">
        <v>661</v>
      </c>
      <c r="I129" s="27" t="s">
        <v>46</v>
      </c>
      <c r="J129" s="27" t="s">
        <v>46</v>
      </c>
      <c r="K129" s="64"/>
      <c r="L129" s="65"/>
    </row>
    <row r="130" ht="30" customHeight="1" spans="1:12">
      <c r="A130" s="29"/>
      <c r="B130" s="30"/>
      <c r="C130" s="56" t="s">
        <v>662</v>
      </c>
      <c r="D130" s="55" t="s">
        <v>663</v>
      </c>
      <c r="E130" s="26" t="s">
        <v>635</v>
      </c>
      <c r="F130" s="27" t="s">
        <v>664</v>
      </c>
      <c r="G130" s="28"/>
      <c r="H130" s="27" t="s">
        <v>664</v>
      </c>
      <c r="I130" s="27" t="s">
        <v>46</v>
      </c>
      <c r="J130" s="27" t="s">
        <v>46</v>
      </c>
      <c r="K130" s="64"/>
      <c r="L130" s="65"/>
    </row>
    <row r="131" ht="58" customHeight="1" spans="1:12">
      <c r="A131" s="31"/>
      <c r="B131" s="32"/>
      <c r="C131" s="56" t="s">
        <v>665</v>
      </c>
      <c r="D131" s="55" t="s">
        <v>666</v>
      </c>
      <c r="E131" s="26" t="s">
        <v>635</v>
      </c>
      <c r="F131" s="27" t="s">
        <v>650</v>
      </c>
      <c r="G131" s="28"/>
      <c r="H131" s="27" t="s">
        <v>650</v>
      </c>
      <c r="I131" s="27" t="s">
        <v>46</v>
      </c>
      <c r="J131" s="27" t="s">
        <v>46</v>
      </c>
      <c r="K131" s="66" t="s">
        <v>549</v>
      </c>
      <c r="L131" s="67"/>
    </row>
    <row r="132" ht="30" customHeight="1" spans="1:12">
      <c r="A132" s="14" t="s">
        <v>622</v>
      </c>
      <c r="B132" s="14"/>
      <c r="C132" s="14"/>
      <c r="D132" s="15" t="s">
        <v>549</v>
      </c>
      <c r="E132" s="15"/>
      <c r="F132" s="15"/>
      <c r="G132" s="15"/>
      <c r="H132" s="15"/>
      <c r="I132" s="15"/>
      <c r="J132" s="15"/>
      <c r="K132" s="15"/>
      <c r="L132" s="15"/>
    </row>
    <row r="133" ht="30" customHeight="1" spans="1:12">
      <c r="A133" s="8" t="s">
        <v>623</v>
      </c>
      <c r="B133" s="8"/>
      <c r="C133" s="8"/>
      <c r="D133" s="8"/>
      <c r="E133" s="8"/>
      <c r="F133" s="8"/>
      <c r="G133" s="8"/>
      <c r="H133" s="8"/>
      <c r="I133" s="14" t="s">
        <v>624</v>
      </c>
      <c r="J133" s="14" t="s">
        <v>625</v>
      </c>
      <c r="K133" s="14" t="s">
        <v>626</v>
      </c>
      <c r="L133" s="14"/>
    </row>
    <row r="134" ht="30" customHeight="1" spans="1:12">
      <c r="A134" s="8"/>
      <c r="B134" s="8"/>
      <c r="C134" s="8"/>
      <c r="D134" s="8"/>
      <c r="E134" s="8"/>
      <c r="F134" s="8"/>
      <c r="G134" s="8"/>
      <c r="H134" s="8"/>
      <c r="I134" s="38">
        <v>100</v>
      </c>
      <c r="J134" s="38">
        <v>99.29</v>
      </c>
      <c r="K134" s="14" t="s">
        <v>627</v>
      </c>
      <c r="L134" s="14"/>
    </row>
    <row r="135" ht="30" customHeight="1" spans="1:12">
      <c r="A135" s="7" t="s">
        <v>589</v>
      </c>
      <c r="B135" s="7"/>
      <c r="C135" s="7"/>
      <c r="D135" s="7"/>
      <c r="E135" s="7"/>
      <c r="F135" s="7"/>
      <c r="G135" s="7"/>
      <c r="H135" s="7"/>
      <c r="I135" s="7"/>
      <c r="J135" s="7"/>
      <c r="K135" s="7"/>
      <c r="L135" s="7"/>
    </row>
    <row r="136" ht="30" customHeight="1" spans="1:12">
      <c r="A136" s="8" t="s">
        <v>590</v>
      </c>
      <c r="B136" s="8"/>
      <c r="C136" s="9" t="s">
        <v>671</v>
      </c>
      <c r="D136" s="9"/>
      <c r="E136" s="9"/>
      <c r="F136" s="9"/>
      <c r="G136" s="9"/>
      <c r="H136" s="9"/>
      <c r="I136" s="9"/>
      <c r="J136" s="9"/>
      <c r="K136" s="9"/>
      <c r="L136" s="9"/>
    </row>
    <row r="137" ht="30" customHeight="1" spans="1:12">
      <c r="A137" s="8" t="s">
        <v>592</v>
      </c>
      <c r="B137" s="8"/>
      <c r="C137" s="9" t="s">
        <v>593</v>
      </c>
      <c r="D137" s="9"/>
      <c r="E137" s="9"/>
      <c r="F137" s="9"/>
      <c r="G137" s="9"/>
      <c r="H137" s="10" t="s">
        <v>594</v>
      </c>
      <c r="I137" s="9" t="s">
        <v>538</v>
      </c>
      <c r="J137" s="9"/>
      <c r="K137" s="9"/>
      <c r="L137" s="9"/>
    </row>
    <row r="138" ht="30" customHeight="1" spans="1:12">
      <c r="A138" s="11" t="s">
        <v>595</v>
      </c>
      <c r="B138" s="11"/>
      <c r="C138" s="8"/>
      <c r="D138" s="8" t="s">
        <v>541</v>
      </c>
      <c r="E138" s="8"/>
      <c r="F138" s="8" t="s">
        <v>457</v>
      </c>
      <c r="G138" s="8"/>
      <c r="H138" s="8" t="s">
        <v>596</v>
      </c>
      <c r="I138" s="8" t="s">
        <v>597</v>
      </c>
      <c r="J138" s="8" t="s">
        <v>598</v>
      </c>
      <c r="K138" s="8" t="s">
        <v>599</v>
      </c>
      <c r="L138" s="20" t="s">
        <v>600</v>
      </c>
    </row>
    <row r="139" ht="30" customHeight="1" spans="1:12">
      <c r="A139" s="11"/>
      <c r="B139" s="11"/>
      <c r="C139" s="12" t="s">
        <v>547</v>
      </c>
      <c r="D139" s="13">
        <v>2017000</v>
      </c>
      <c r="E139" s="13"/>
      <c r="F139" s="13">
        <v>435008</v>
      </c>
      <c r="G139" s="13"/>
      <c r="H139" s="13">
        <v>435008</v>
      </c>
      <c r="I139" s="38">
        <v>10</v>
      </c>
      <c r="J139" s="39">
        <f>H139/D139</f>
        <v>0.215670798215171</v>
      </c>
      <c r="K139" s="40">
        <v>2.16</v>
      </c>
      <c r="L139" s="57"/>
    </row>
    <row r="140" ht="30" customHeight="1" spans="1:12">
      <c r="A140" s="11"/>
      <c r="B140" s="11"/>
      <c r="C140" s="11" t="s">
        <v>552</v>
      </c>
      <c r="D140" s="13">
        <v>2017000</v>
      </c>
      <c r="E140" s="13"/>
      <c r="F140" s="13">
        <v>435008</v>
      </c>
      <c r="G140" s="13"/>
      <c r="H140" s="13">
        <v>435008</v>
      </c>
      <c r="I140" s="38">
        <v>10</v>
      </c>
      <c r="J140" s="39">
        <f>H140/D140</f>
        <v>0.215670798215171</v>
      </c>
      <c r="K140" s="40">
        <v>2.16</v>
      </c>
      <c r="L140" s="58"/>
    </row>
    <row r="141" ht="30" customHeight="1" spans="1:12">
      <c r="A141" s="11"/>
      <c r="B141" s="11"/>
      <c r="C141" s="12" t="s">
        <v>601</v>
      </c>
      <c r="D141" s="13">
        <v>0</v>
      </c>
      <c r="E141" s="13"/>
      <c r="F141" s="13" t="s">
        <v>549</v>
      </c>
      <c r="G141" s="13"/>
      <c r="H141" s="13" t="s">
        <v>549</v>
      </c>
      <c r="I141" s="42"/>
      <c r="J141" s="38">
        <v>0</v>
      </c>
      <c r="K141" s="12"/>
      <c r="L141" s="58"/>
    </row>
    <row r="142" ht="30" customHeight="1" spans="1:12">
      <c r="A142" s="11"/>
      <c r="B142" s="11"/>
      <c r="C142" s="8" t="s">
        <v>602</v>
      </c>
      <c r="D142" s="13">
        <v>0</v>
      </c>
      <c r="E142" s="13"/>
      <c r="F142" s="13" t="s">
        <v>549</v>
      </c>
      <c r="G142" s="13"/>
      <c r="H142" s="13" t="s">
        <v>549</v>
      </c>
      <c r="I142" s="42"/>
      <c r="J142" s="38">
        <v>0</v>
      </c>
      <c r="K142" s="12"/>
      <c r="L142" s="59"/>
    </row>
    <row r="143" ht="30" customHeight="1" spans="1:12">
      <c r="A143" s="14" t="s">
        <v>603</v>
      </c>
      <c r="B143" s="10" t="s">
        <v>604</v>
      </c>
      <c r="C143" s="10"/>
      <c r="D143" s="10"/>
      <c r="E143" s="10"/>
      <c r="F143" s="10"/>
      <c r="G143" s="10"/>
      <c r="H143" s="10" t="s">
        <v>605</v>
      </c>
      <c r="I143" s="10"/>
      <c r="J143" s="10"/>
      <c r="K143" s="10"/>
      <c r="L143" s="10"/>
    </row>
    <row r="144" ht="30" customHeight="1" spans="1:12">
      <c r="A144" s="14"/>
      <c r="B144" s="15" t="s">
        <v>672</v>
      </c>
      <c r="C144" s="15"/>
      <c r="D144" s="15"/>
      <c r="E144" s="15"/>
      <c r="F144" s="15"/>
      <c r="G144" s="15"/>
      <c r="H144" s="15" t="s">
        <v>673</v>
      </c>
      <c r="I144" s="15"/>
      <c r="J144" s="15"/>
      <c r="K144" s="15"/>
      <c r="L144" s="15"/>
    </row>
    <row r="145" ht="30" customHeight="1" spans="1:12">
      <c r="A145" s="7" t="s">
        <v>589</v>
      </c>
      <c r="B145" s="7"/>
      <c r="C145" s="7"/>
      <c r="D145" s="7"/>
      <c r="E145" s="7"/>
      <c r="F145" s="7"/>
      <c r="G145" s="7"/>
      <c r="H145" s="7"/>
      <c r="I145" s="7"/>
      <c r="J145" s="7"/>
      <c r="K145" s="7"/>
      <c r="L145" s="7"/>
    </row>
    <row r="146" ht="30" customHeight="1" spans="1:12">
      <c r="A146" s="18" t="s">
        <v>608</v>
      </c>
      <c r="B146" s="18"/>
      <c r="C146" s="18"/>
      <c r="D146" s="18"/>
      <c r="E146" s="18"/>
      <c r="F146" s="18"/>
      <c r="G146" s="18"/>
      <c r="H146" s="18"/>
      <c r="I146" s="18"/>
      <c r="J146" s="18"/>
      <c r="K146" s="18"/>
      <c r="L146" s="18"/>
    </row>
    <row r="147" ht="30" customHeight="1" spans="1:12">
      <c r="A147" s="8" t="s">
        <v>559</v>
      </c>
      <c r="B147" s="8"/>
      <c r="C147" s="8"/>
      <c r="D147" s="8"/>
      <c r="E147" s="8" t="s">
        <v>609</v>
      </c>
      <c r="F147" s="8"/>
      <c r="G147" s="8"/>
      <c r="H147" s="19" t="s">
        <v>610</v>
      </c>
      <c r="I147" s="37"/>
      <c r="J147" s="37"/>
      <c r="K147" s="37"/>
      <c r="L147" s="46"/>
    </row>
    <row r="148" ht="30" customHeight="1" spans="1:12">
      <c r="A148" s="20" t="s">
        <v>611</v>
      </c>
      <c r="B148" s="20"/>
      <c r="C148" s="21" t="s">
        <v>566</v>
      </c>
      <c r="D148" s="21" t="s">
        <v>567</v>
      </c>
      <c r="E148" s="20" t="s">
        <v>560</v>
      </c>
      <c r="F148" s="20" t="s">
        <v>561</v>
      </c>
      <c r="G148" s="8" t="s">
        <v>562</v>
      </c>
      <c r="H148" s="20" t="s">
        <v>563</v>
      </c>
      <c r="I148" s="20" t="s">
        <v>597</v>
      </c>
      <c r="J148" s="20" t="s">
        <v>599</v>
      </c>
      <c r="K148" s="47" t="s">
        <v>564</v>
      </c>
      <c r="L148" s="48"/>
    </row>
    <row r="149" ht="30" customHeight="1" spans="1:12">
      <c r="A149" s="24" t="s">
        <v>568</v>
      </c>
      <c r="B149" s="24"/>
      <c r="C149" s="20" t="s">
        <v>569</v>
      </c>
      <c r="D149" s="55" t="s">
        <v>674</v>
      </c>
      <c r="E149" s="20" t="s">
        <v>613</v>
      </c>
      <c r="F149" s="20">
        <v>2431.234</v>
      </c>
      <c r="G149" s="8"/>
      <c r="H149" s="20">
        <v>2431.234</v>
      </c>
      <c r="I149" s="20">
        <v>10</v>
      </c>
      <c r="J149" s="20">
        <v>10</v>
      </c>
      <c r="K149" s="47"/>
      <c r="L149" s="48"/>
    </row>
    <row r="150" ht="30" customHeight="1" spans="1:12">
      <c r="A150" s="24"/>
      <c r="B150" s="24"/>
      <c r="C150" s="24" t="s">
        <v>573</v>
      </c>
      <c r="D150" s="55" t="s">
        <v>646</v>
      </c>
      <c r="E150" s="20" t="s">
        <v>613</v>
      </c>
      <c r="F150" s="20">
        <v>100</v>
      </c>
      <c r="G150" s="8"/>
      <c r="H150" s="20">
        <v>100</v>
      </c>
      <c r="I150" s="20">
        <v>10</v>
      </c>
      <c r="J150" s="20">
        <v>10</v>
      </c>
      <c r="K150" s="47"/>
      <c r="L150" s="48"/>
    </row>
    <row r="151" ht="30" customHeight="1" spans="1:12">
      <c r="A151" s="24"/>
      <c r="B151" s="24"/>
      <c r="C151" s="24"/>
      <c r="D151" s="55" t="s">
        <v>675</v>
      </c>
      <c r="E151" s="20" t="s">
        <v>613</v>
      </c>
      <c r="F151" s="20">
        <v>100</v>
      </c>
      <c r="G151" s="8"/>
      <c r="H151" s="20">
        <v>100</v>
      </c>
      <c r="I151" s="20">
        <v>10</v>
      </c>
      <c r="J151" s="20">
        <v>10</v>
      </c>
      <c r="K151" s="47"/>
      <c r="L151" s="48"/>
    </row>
    <row r="152" ht="30" customHeight="1" spans="1:12">
      <c r="A152" s="24"/>
      <c r="B152" s="24"/>
      <c r="C152" s="24"/>
      <c r="D152" s="68" t="s">
        <v>647</v>
      </c>
      <c r="E152" s="20" t="s">
        <v>613</v>
      </c>
      <c r="F152" s="20">
        <v>100</v>
      </c>
      <c r="G152" s="8"/>
      <c r="H152" s="20">
        <v>100</v>
      </c>
      <c r="I152" s="20">
        <v>10</v>
      </c>
      <c r="J152" s="20">
        <v>10</v>
      </c>
      <c r="K152" s="47"/>
      <c r="L152" s="48"/>
    </row>
    <row r="153" ht="30" customHeight="1" spans="1:12">
      <c r="A153" s="24"/>
      <c r="B153" s="24"/>
      <c r="C153" s="24" t="s">
        <v>576</v>
      </c>
      <c r="D153" s="55" t="s">
        <v>648</v>
      </c>
      <c r="E153" s="26" t="s">
        <v>635</v>
      </c>
      <c r="F153" s="27" t="s">
        <v>657</v>
      </c>
      <c r="G153" s="28"/>
      <c r="H153" s="27" t="s">
        <v>657</v>
      </c>
      <c r="I153" s="27" t="s">
        <v>46</v>
      </c>
      <c r="J153" s="27" t="s">
        <v>46</v>
      </c>
      <c r="K153" s="49" t="s">
        <v>549</v>
      </c>
      <c r="L153" s="69"/>
    </row>
    <row r="154" ht="30" customHeight="1" spans="1:12">
      <c r="A154" s="24" t="s">
        <v>580</v>
      </c>
      <c r="B154" s="24"/>
      <c r="C154" s="56" t="s">
        <v>659</v>
      </c>
      <c r="D154" s="55" t="s">
        <v>660</v>
      </c>
      <c r="E154" s="26" t="s">
        <v>635</v>
      </c>
      <c r="F154" s="27" t="s">
        <v>661</v>
      </c>
      <c r="G154" s="28"/>
      <c r="H154" s="27" t="s">
        <v>661</v>
      </c>
      <c r="I154" s="27" t="s">
        <v>46</v>
      </c>
      <c r="J154" s="27" t="s">
        <v>46</v>
      </c>
      <c r="K154" s="70"/>
      <c r="L154" s="70"/>
    </row>
    <row r="155" ht="30" customHeight="1" spans="1:12">
      <c r="A155" s="24"/>
      <c r="B155" s="24"/>
      <c r="C155" s="25" t="s">
        <v>676</v>
      </c>
      <c r="D155" s="55" t="s">
        <v>649</v>
      </c>
      <c r="E155" s="26" t="s">
        <v>635</v>
      </c>
      <c r="F155" s="26" t="s">
        <v>650</v>
      </c>
      <c r="G155" s="28"/>
      <c r="H155" s="26" t="s">
        <v>650</v>
      </c>
      <c r="I155" s="27" t="s">
        <v>46</v>
      </c>
      <c r="J155" s="27" t="s">
        <v>46</v>
      </c>
      <c r="K155" s="64"/>
      <c r="L155" s="65"/>
    </row>
    <row r="156" ht="30" customHeight="1" spans="1:12">
      <c r="A156" s="24"/>
      <c r="B156" s="24"/>
      <c r="C156" s="25"/>
      <c r="D156" s="55" t="s">
        <v>677</v>
      </c>
      <c r="E156" s="26" t="s">
        <v>635</v>
      </c>
      <c r="F156" s="26" t="s">
        <v>650</v>
      </c>
      <c r="G156" s="28"/>
      <c r="H156" s="26" t="s">
        <v>650</v>
      </c>
      <c r="I156" s="27" t="s">
        <v>46</v>
      </c>
      <c r="J156" s="27" t="s">
        <v>46</v>
      </c>
      <c r="K156" s="64"/>
      <c r="L156" s="65"/>
    </row>
    <row r="157" ht="30" customHeight="1" spans="1:12">
      <c r="A157" s="24"/>
      <c r="B157" s="24"/>
      <c r="C157" s="56" t="s">
        <v>662</v>
      </c>
      <c r="D157" s="55" t="s">
        <v>663</v>
      </c>
      <c r="E157" s="26" t="s">
        <v>635</v>
      </c>
      <c r="F157" s="27" t="s">
        <v>664</v>
      </c>
      <c r="G157" s="28"/>
      <c r="H157" s="27" t="s">
        <v>664</v>
      </c>
      <c r="I157" s="27" t="s">
        <v>46</v>
      </c>
      <c r="J157" s="27" t="s">
        <v>46</v>
      </c>
      <c r="K157" s="66" t="s">
        <v>549</v>
      </c>
      <c r="L157" s="67"/>
    </row>
    <row r="158" ht="30" customHeight="1" spans="1:12">
      <c r="A158" s="14" t="s">
        <v>622</v>
      </c>
      <c r="B158" s="14"/>
      <c r="C158" s="14"/>
      <c r="D158" s="15" t="s">
        <v>549</v>
      </c>
      <c r="E158" s="15"/>
      <c r="F158" s="15"/>
      <c r="G158" s="15"/>
      <c r="H158" s="15"/>
      <c r="I158" s="15"/>
      <c r="J158" s="15"/>
      <c r="K158" s="15"/>
      <c r="L158" s="15"/>
    </row>
    <row r="159" ht="30" customHeight="1" spans="1:12">
      <c r="A159" s="8" t="s">
        <v>623</v>
      </c>
      <c r="B159" s="8"/>
      <c r="C159" s="8"/>
      <c r="D159" s="8"/>
      <c r="E159" s="8"/>
      <c r="F159" s="8"/>
      <c r="G159" s="8"/>
      <c r="H159" s="8"/>
      <c r="I159" s="14" t="s">
        <v>624</v>
      </c>
      <c r="J159" s="14" t="s">
        <v>625</v>
      </c>
      <c r="K159" s="14" t="s">
        <v>626</v>
      </c>
      <c r="L159" s="14"/>
    </row>
    <row r="160" ht="30" customHeight="1" spans="1:12">
      <c r="A160" s="8"/>
      <c r="B160" s="8"/>
      <c r="C160" s="8"/>
      <c r="D160" s="8"/>
      <c r="E160" s="8"/>
      <c r="F160" s="8"/>
      <c r="G160" s="8"/>
      <c r="H160" s="8"/>
      <c r="I160" s="38">
        <v>100</v>
      </c>
      <c r="J160" s="38">
        <v>92.16</v>
      </c>
      <c r="K160" s="14" t="s">
        <v>627</v>
      </c>
      <c r="L160" s="14"/>
    </row>
    <row r="161" ht="30" customHeight="1" spans="1:12">
      <c r="A161" s="7" t="s">
        <v>589</v>
      </c>
      <c r="B161" s="7"/>
      <c r="C161" s="7"/>
      <c r="D161" s="7"/>
      <c r="E161" s="7"/>
      <c r="F161" s="7"/>
      <c r="G161" s="7"/>
      <c r="H161" s="7"/>
      <c r="I161" s="7"/>
      <c r="J161" s="7"/>
      <c r="K161" s="7"/>
      <c r="L161" s="7"/>
    </row>
    <row r="162" ht="30" customHeight="1" spans="1:12">
      <c r="A162" s="8" t="s">
        <v>590</v>
      </c>
      <c r="B162" s="8"/>
      <c r="C162" s="9" t="s">
        <v>678</v>
      </c>
      <c r="D162" s="9"/>
      <c r="E162" s="9"/>
      <c r="F162" s="9"/>
      <c r="G162" s="9"/>
      <c r="H162" s="9"/>
      <c r="I162" s="9"/>
      <c r="J162" s="9"/>
      <c r="K162" s="9"/>
      <c r="L162" s="9"/>
    </row>
    <row r="163" ht="30" customHeight="1" spans="1:12">
      <c r="A163" s="8" t="s">
        <v>592</v>
      </c>
      <c r="B163" s="8"/>
      <c r="C163" s="9" t="s">
        <v>593</v>
      </c>
      <c r="D163" s="9"/>
      <c r="E163" s="9"/>
      <c r="F163" s="9"/>
      <c r="G163" s="9"/>
      <c r="H163" s="10" t="s">
        <v>594</v>
      </c>
      <c r="I163" s="9" t="s">
        <v>538</v>
      </c>
      <c r="J163" s="9"/>
      <c r="K163" s="9"/>
      <c r="L163" s="9"/>
    </row>
    <row r="164" ht="30" customHeight="1" spans="1:12">
      <c r="A164" s="11" t="s">
        <v>595</v>
      </c>
      <c r="B164" s="11"/>
      <c r="C164" s="8"/>
      <c r="D164" s="8" t="s">
        <v>541</v>
      </c>
      <c r="E164" s="8"/>
      <c r="F164" s="8" t="s">
        <v>457</v>
      </c>
      <c r="G164" s="8"/>
      <c r="H164" s="8" t="s">
        <v>596</v>
      </c>
      <c r="I164" s="8" t="s">
        <v>597</v>
      </c>
      <c r="J164" s="8" t="s">
        <v>598</v>
      </c>
      <c r="K164" s="8" t="s">
        <v>599</v>
      </c>
      <c r="L164" s="20" t="s">
        <v>600</v>
      </c>
    </row>
    <row r="165" ht="30" customHeight="1" spans="1:12">
      <c r="A165" s="11"/>
      <c r="B165" s="11"/>
      <c r="C165" s="12" t="s">
        <v>547</v>
      </c>
      <c r="D165" s="13">
        <v>1090000</v>
      </c>
      <c r="E165" s="13"/>
      <c r="F165" s="13">
        <v>354096.9</v>
      </c>
      <c r="G165" s="13"/>
      <c r="H165" s="13">
        <v>354096.9</v>
      </c>
      <c r="I165" s="38">
        <v>10</v>
      </c>
      <c r="J165" s="39">
        <f>H165/D165</f>
        <v>0.324859541284404</v>
      </c>
      <c r="K165" s="40">
        <v>3.25</v>
      </c>
      <c r="L165" s="57"/>
    </row>
    <row r="166" ht="30" customHeight="1" spans="1:12">
      <c r="A166" s="11"/>
      <c r="B166" s="11"/>
      <c r="C166" s="11" t="s">
        <v>552</v>
      </c>
      <c r="D166" s="13">
        <v>1090000</v>
      </c>
      <c r="E166" s="13"/>
      <c r="F166" s="13">
        <v>354096.9</v>
      </c>
      <c r="G166" s="13"/>
      <c r="H166" s="13">
        <v>354096.9</v>
      </c>
      <c r="I166" s="38">
        <v>10</v>
      </c>
      <c r="J166" s="39">
        <f>H166/D166</f>
        <v>0.324859541284404</v>
      </c>
      <c r="K166" s="40">
        <v>3.25</v>
      </c>
      <c r="L166" s="58"/>
    </row>
    <row r="167" ht="30" customHeight="1" spans="1:12">
      <c r="A167" s="11"/>
      <c r="B167" s="11"/>
      <c r="C167" s="12" t="s">
        <v>601</v>
      </c>
      <c r="D167" s="13">
        <v>0</v>
      </c>
      <c r="E167" s="13"/>
      <c r="F167" s="13" t="s">
        <v>549</v>
      </c>
      <c r="G167" s="13"/>
      <c r="H167" s="13" t="s">
        <v>549</v>
      </c>
      <c r="I167" s="42"/>
      <c r="J167" s="38">
        <v>0</v>
      </c>
      <c r="K167" s="12"/>
      <c r="L167" s="58"/>
    </row>
    <row r="168" ht="30" customHeight="1" spans="1:12">
      <c r="A168" s="11"/>
      <c r="B168" s="11"/>
      <c r="C168" s="8" t="s">
        <v>602</v>
      </c>
      <c r="D168" s="13">
        <v>0</v>
      </c>
      <c r="E168" s="13"/>
      <c r="F168" s="13" t="s">
        <v>549</v>
      </c>
      <c r="G168" s="13"/>
      <c r="H168" s="13" t="s">
        <v>549</v>
      </c>
      <c r="I168" s="42"/>
      <c r="J168" s="38">
        <v>0</v>
      </c>
      <c r="K168" s="12"/>
      <c r="L168" s="59"/>
    </row>
    <row r="169" ht="30" customHeight="1" spans="1:12">
      <c r="A169" s="14" t="s">
        <v>603</v>
      </c>
      <c r="B169" s="10" t="s">
        <v>604</v>
      </c>
      <c r="C169" s="10"/>
      <c r="D169" s="10"/>
      <c r="E169" s="10"/>
      <c r="F169" s="10"/>
      <c r="G169" s="10"/>
      <c r="H169" s="10" t="s">
        <v>605</v>
      </c>
      <c r="I169" s="10"/>
      <c r="J169" s="10"/>
      <c r="K169" s="10"/>
      <c r="L169" s="10"/>
    </row>
    <row r="170" ht="30" customHeight="1" spans="1:12">
      <c r="A170" s="14"/>
      <c r="B170" s="15" t="s">
        <v>679</v>
      </c>
      <c r="C170" s="15"/>
      <c r="D170" s="15"/>
      <c r="E170" s="15"/>
      <c r="F170" s="15"/>
      <c r="G170" s="15"/>
      <c r="H170" s="15" t="s">
        <v>680</v>
      </c>
      <c r="I170" s="15"/>
      <c r="J170" s="15"/>
      <c r="K170" s="15"/>
      <c r="L170" s="15"/>
    </row>
    <row r="171" ht="30" customHeight="1" spans="1:12">
      <c r="A171" s="7" t="s">
        <v>589</v>
      </c>
      <c r="B171" s="7"/>
      <c r="C171" s="7"/>
      <c r="D171" s="7"/>
      <c r="E171" s="7"/>
      <c r="F171" s="7"/>
      <c r="G171" s="7"/>
      <c r="H171" s="7"/>
      <c r="I171" s="7"/>
      <c r="J171" s="7"/>
      <c r="K171" s="7"/>
      <c r="L171" s="7"/>
    </row>
    <row r="172" ht="30" customHeight="1" spans="1:12">
      <c r="A172" s="18" t="s">
        <v>608</v>
      </c>
      <c r="B172" s="18"/>
      <c r="C172" s="18"/>
      <c r="D172" s="18"/>
      <c r="E172" s="18"/>
      <c r="F172" s="18"/>
      <c r="G172" s="18"/>
      <c r="H172" s="18"/>
      <c r="I172" s="18"/>
      <c r="J172" s="18"/>
      <c r="K172" s="18"/>
      <c r="L172" s="18"/>
    </row>
    <row r="173" ht="30" customHeight="1" spans="1:12">
      <c r="A173" s="8" t="s">
        <v>559</v>
      </c>
      <c r="B173" s="8"/>
      <c r="C173" s="8"/>
      <c r="D173" s="8"/>
      <c r="E173" s="8" t="s">
        <v>609</v>
      </c>
      <c r="F173" s="8"/>
      <c r="G173" s="8"/>
      <c r="H173" s="19" t="s">
        <v>610</v>
      </c>
      <c r="I173" s="37"/>
      <c r="J173" s="37"/>
      <c r="K173" s="37"/>
      <c r="L173" s="46"/>
    </row>
    <row r="174" ht="30" customHeight="1" spans="1:12">
      <c r="A174" s="20" t="s">
        <v>611</v>
      </c>
      <c r="B174" s="20"/>
      <c r="C174" s="21" t="s">
        <v>566</v>
      </c>
      <c r="D174" s="21" t="s">
        <v>567</v>
      </c>
      <c r="E174" s="20" t="s">
        <v>560</v>
      </c>
      <c r="F174" s="20" t="s">
        <v>561</v>
      </c>
      <c r="G174" s="8" t="s">
        <v>562</v>
      </c>
      <c r="H174" s="20" t="s">
        <v>563</v>
      </c>
      <c r="I174" s="20" t="s">
        <v>597</v>
      </c>
      <c r="J174" s="20" t="s">
        <v>599</v>
      </c>
      <c r="K174" s="47" t="s">
        <v>564</v>
      </c>
      <c r="L174" s="48"/>
    </row>
    <row r="175" ht="30" customHeight="1" spans="1:12">
      <c r="A175" s="24" t="s">
        <v>568</v>
      </c>
      <c r="B175" s="24"/>
      <c r="C175" s="20" t="s">
        <v>569</v>
      </c>
      <c r="D175" s="55" t="s">
        <v>681</v>
      </c>
      <c r="E175" s="20" t="s">
        <v>613</v>
      </c>
      <c r="F175" s="20">
        <v>6</v>
      </c>
      <c r="G175" s="8"/>
      <c r="H175" s="20">
        <v>6</v>
      </c>
      <c r="I175" s="20">
        <v>20</v>
      </c>
      <c r="J175" s="20">
        <v>20</v>
      </c>
      <c r="K175" s="47"/>
      <c r="L175" s="48"/>
    </row>
    <row r="176" ht="30" customHeight="1" spans="1:12">
      <c r="A176" s="24"/>
      <c r="B176" s="24"/>
      <c r="C176" s="24" t="s">
        <v>573</v>
      </c>
      <c r="D176" s="55" t="s">
        <v>682</v>
      </c>
      <c r="E176" s="20" t="s">
        <v>635</v>
      </c>
      <c r="F176" s="20" t="s">
        <v>650</v>
      </c>
      <c r="G176" s="8"/>
      <c r="H176" s="20" t="s">
        <v>650</v>
      </c>
      <c r="I176" s="20">
        <v>20</v>
      </c>
      <c r="J176" s="20">
        <v>20</v>
      </c>
      <c r="K176" s="47"/>
      <c r="L176" s="48"/>
    </row>
    <row r="177" ht="30" customHeight="1" spans="1:12">
      <c r="A177" s="24"/>
      <c r="B177" s="24"/>
      <c r="C177" s="24" t="s">
        <v>576</v>
      </c>
      <c r="D177" s="55" t="s">
        <v>648</v>
      </c>
      <c r="E177" s="26" t="s">
        <v>613</v>
      </c>
      <c r="F177" s="27" t="s">
        <v>657</v>
      </c>
      <c r="G177" s="28"/>
      <c r="H177" s="27" t="s">
        <v>657</v>
      </c>
      <c r="I177" s="27" t="s">
        <v>46</v>
      </c>
      <c r="J177" s="27" t="s">
        <v>46</v>
      </c>
      <c r="K177" s="49" t="s">
        <v>549</v>
      </c>
      <c r="L177" s="69"/>
    </row>
    <row r="178" ht="30" customHeight="1" spans="1:12">
      <c r="A178" s="22" t="s">
        <v>580</v>
      </c>
      <c r="B178" s="23"/>
      <c r="C178" s="56" t="s">
        <v>659</v>
      </c>
      <c r="D178" s="55" t="s">
        <v>660</v>
      </c>
      <c r="E178" s="26" t="s">
        <v>635</v>
      </c>
      <c r="F178" s="27" t="s">
        <v>661</v>
      </c>
      <c r="G178" s="28"/>
      <c r="H178" s="27" t="s">
        <v>661</v>
      </c>
      <c r="I178" s="27" t="s">
        <v>46</v>
      </c>
      <c r="J178" s="27" t="s">
        <v>46</v>
      </c>
      <c r="K178" s="70"/>
      <c r="L178" s="70"/>
    </row>
    <row r="179" ht="30" customHeight="1" spans="1:12">
      <c r="A179" s="29"/>
      <c r="B179" s="30"/>
      <c r="C179" s="25" t="s">
        <v>676</v>
      </c>
      <c r="D179" s="55" t="s">
        <v>649</v>
      </c>
      <c r="E179" s="26" t="s">
        <v>635</v>
      </c>
      <c r="F179" s="26" t="s">
        <v>650</v>
      </c>
      <c r="G179" s="28"/>
      <c r="H179" s="26" t="s">
        <v>650</v>
      </c>
      <c r="I179" s="27" t="s">
        <v>46</v>
      </c>
      <c r="J179" s="27" t="s">
        <v>46</v>
      </c>
      <c r="K179" s="64"/>
      <c r="L179" s="65"/>
    </row>
    <row r="180" ht="30" customHeight="1" spans="1:12">
      <c r="A180" s="31"/>
      <c r="B180" s="32"/>
      <c r="C180" s="25"/>
      <c r="D180" s="55" t="s">
        <v>677</v>
      </c>
      <c r="E180" s="26" t="s">
        <v>635</v>
      </c>
      <c r="F180" s="26" t="s">
        <v>650</v>
      </c>
      <c r="G180" s="28"/>
      <c r="H180" s="26" t="s">
        <v>650</v>
      </c>
      <c r="I180" s="27" t="s">
        <v>46</v>
      </c>
      <c r="J180" s="27" t="s">
        <v>46</v>
      </c>
      <c r="K180" s="64"/>
      <c r="L180" s="65"/>
    </row>
    <row r="181" ht="30" customHeight="1" spans="1:12">
      <c r="A181" s="33" t="s">
        <v>585</v>
      </c>
      <c r="B181" s="34"/>
      <c r="C181" s="56" t="s">
        <v>683</v>
      </c>
      <c r="D181" s="55" t="s">
        <v>651</v>
      </c>
      <c r="E181" s="26" t="s">
        <v>617</v>
      </c>
      <c r="F181" s="27" t="s">
        <v>618</v>
      </c>
      <c r="G181" s="28"/>
      <c r="H181" s="27" t="s">
        <v>621</v>
      </c>
      <c r="I181" s="27" t="s">
        <v>46</v>
      </c>
      <c r="J181" s="27" t="s">
        <v>46</v>
      </c>
      <c r="K181" s="66" t="s">
        <v>549</v>
      </c>
      <c r="L181" s="67"/>
    </row>
    <row r="182" ht="30" customHeight="1" spans="1:12">
      <c r="A182" s="14" t="s">
        <v>622</v>
      </c>
      <c r="B182" s="14"/>
      <c r="C182" s="14"/>
      <c r="D182" s="15" t="s">
        <v>549</v>
      </c>
      <c r="E182" s="15"/>
      <c r="F182" s="15"/>
      <c r="G182" s="15"/>
      <c r="H182" s="15"/>
      <c r="I182" s="15"/>
      <c r="J182" s="15"/>
      <c r="K182" s="15"/>
      <c r="L182" s="15"/>
    </row>
    <row r="183" ht="30" customHeight="1" spans="1:12">
      <c r="A183" s="8" t="s">
        <v>623</v>
      </c>
      <c r="B183" s="8"/>
      <c r="C183" s="8"/>
      <c r="D183" s="8"/>
      <c r="E183" s="8"/>
      <c r="F183" s="8"/>
      <c r="G183" s="8"/>
      <c r="H183" s="8"/>
      <c r="I183" s="14" t="s">
        <v>624</v>
      </c>
      <c r="J183" s="14" t="s">
        <v>625</v>
      </c>
      <c r="K183" s="14" t="s">
        <v>626</v>
      </c>
      <c r="L183" s="14"/>
    </row>
    <row r="184" ht="30" customHeight="1" spans="1:12">
      <c r="A184" s="8"/>
      <c r="B184" s="8"/>
      <c r="C184" s="8"/>
      <c r="D184" s="8"/>
      <c r="E184" s="8"/>
      <c r="F184" s="8"/>
      <c r="G184" s="8"/>
      <c r="H184" s="8"/>
      <c r="I184" s="38">
        <v>100</v>
      </c>
      <c r="J184" s="38">
        <v>93.25</v>
      </c>
      <c r="K184" s="14" t="s">
        <v>627</v>
      </c>
      <c r="L184" s="14"/>
    </row>
    <row r="185" ht="30" customHeight="1" spans="1:12">
      <c r="A185" s="7" t="s">
        <v>589</v>
      </c>
      <c r="B185" s="7"/>
      <c r="C185" s="7"/>
      <c r="D185" s="7"/>
      <c r="E185" s="7"/>
      <c r="F185" s="7"/>
      <c r="G185" s="7"/>
      <c r="H185" s="7"/>
      <c r="I185" s="7"/>
      <c r="J185" s="7"/>
      <c r="K185" s="7"/>
      <c r="L185" s="7"/>
    </row>
    <row r="186" ht="30" customHeight="1" spans="1:12">
      <c r="A186" s="8" t="s">
        <v>590</v>
      </c>
      <c r="B186" s="8"/>
      <c r="C186" s="9" t="s">
        <v>684</v>
      </c>
      <c r="D186" s="9"/>
      <c r="E186" s="9"/>
      <c r="F186" s="9"/>
      <c r="G186" s="9"/>
      <c r="H186" s="9"/>
      <c r="I186" s="9"/>
      <c r="J186" s="9"/>
      <c r="K186" s="9"/>
      <c r="L186" s="9"/>
    </row>
    <row r="187" ht="30" customHeight="1" spans="1:12">
      <c r="A187" s="8" t="s">
        <v>592</v>
      </c>
      <c r="B187" s="8"/>
      <c r="C187" s="9" t="s">
        <v>593</v>
      </c>
      <c r="D187" s="9"/>
      <c r="E187" s="9"/>
      <c r="F187" s="9"/>
      <c r="G187" s="9"/>
      <c r="H187" s="10" t="s">
        <v>594</v>
      </c>
      <c r="I187" s="9" t="s">
        <v>538</v>
      </c>
      <c r="J187" s="9"/>
      <c r="K187" s="9"/>
      <c r="L187" s="9"/>
    </row>
    <row r="188" ht="30" customHeight="1" spans="1:12">
      <c r="A188" s="11" t="s">
        <v>595</v>
      </c>
      <c r="B188" s="11"/>
      <c r="C188" s="8"/>
      <c r="D188" s="8" t="s">
        <v>541</v>
      </c>
      <c r="E188" s="8"/>
      <c r="F188" s="8" t="s">
        <v>457</v>
      </c>
      <c r="G188" s="8"/>
      <c r="H188" s="8" t="s">
        <v>596</v>
      </c>
      <c r="I188" s="8" t="s">
        <v>597</v>
      </c>
      <c r="J188" s="8" t="s">
        <v>598</v>
      </c>
      <c r="K188" s="8" t="s">
        <v>599</v>
      </c>
      <c r="L188" s="20" t="s">
        <v>600</v>
      </c>
    </row>
    <row r="189" ht="30" customHeight="1" spans="1:12">
      <c r="A189" s="11"/>
      <c r="B189" s="11"/>
      <c r="C189" s="12" t="s">
        <v>547</v>
      </c>
      <c r="D189" s="13">
        <v>150000</v>
      </c>
      <c r="E189" s="13"/>
      <c r="F189" s="13">
        <v>150000</v>
      </c>
      <c r="G189" s="13"/>
      <c r="H189" s="13">
        <v>150000</v>
      </c>
      <c r="I189" s="38">
        <v>10</v>
      </c>
      <c r="J189" s="39">
        <f>H189/D189</f>
        <v>1</v>
      </c>
      <c r="K189" s="40">
        <v>10</v>
      </c>
      <c r="L189" s="57"/>
    </row>
    <row r="190" ht="30" customHeight="1" spans="1:12">
      <c r="A190" s="11"/>
      <c r="B190" s="11"/>
      <c r="C190" s="11" t="s">
        <v>552</v>
      </c>
      <c r="D190" s="13">
        <v>150000</v>
      </c>
      <c r="E190" s="13"/>
      <c r="F190" s="13">
        <v>150000</v>
      </c>
      <c r="G190" s="13"/>
      <c r="H190" s="13">
        <v>150000</v>
      </c>
      <c r="I190" s="38">
        <v>10</v>
      </c>
      <c r="J190" s="39">
        <f>H190/D190</f>
        <v>1</v>
      </c>
      <c r="K190" s="40">
        <v>10</v>
      </c>
      <c r="L190" s="58"/>
    </row>
    <row r="191" ht="30" customHeight="1" spans="1:12">
      <c r="A191" s="11"/>
      <c r="B191" s="11"/>
      <c r="C191" s="12" t="s">
        <v>601</v>
      </c>
      <c r="D191" s="13">
        <v>0</v>
      </c>
      <c r="E191" s="13"/>
      <c r="F191" s="13" t="s">
        <v>549</v>
      </c>
      <c r="G191" s="13"/>
      <c r="H191" s="13" t="s">
        <v>549</v>
      </c>
      <c r="I191" s="42"/>
      <c r="J191" s="38">
        <v>0</v>
      </c>
      <c r="K191" s="12"/>
      <c r="L191" s="58"/>
    </row>
    <row r="192" ht="30" customHeight="1" spans="1:12">
      <c r="A192" s="11"/>
      <c r="B192" s="11"/>
      <c r="C192" s="8" t="s">
        <v>602</v>
      </c>
      <c r="D192" s="13">
        <v>0</v>
      </c>
      <c r="E192" s="13"/>
      <c r="F192" s="13" t="s">
        <v>549</v>
      </c>
      <c r="G192" s="13"/>
      <c r="H192" s="13" t="s">
        <v>549</v>
      </c>
      <c r="I192" s="42"/>
      <c r="J192" s="38">
        <v>0</v>
      </c>
      <c r="K192" s="12"/>
      <c r="L192" s="59"/>
    </row>
    <row r="193" ht="30" customHeight="1" spans="1:12">
      <c r="A193" s="14" t="s">
        <v>603</v>
      </c>
      <c r="B193" s="10" t="s">
        <v>604</v>
      </c>
      <c r="C193" s="10"/>
      <c r="D193" s="10"/>
      <c r="E193" s="10"/>
      <c r="F193" s="10"/>
      <c r="G193" s="10"/>
      <c r="H193" s="10" t="s">
        <v>605</v>
      </c>
      <c r="I193" s="10"/>
      <c r="J193" s="10"/>
      <c r="K193" s="10"/>
      <c r="L193" s="10"/>
    </row>
    <row r="194" ht="30" customHeight="1" spans="1:12">
      <c r="A194" s="14"/>
      <c r="B194" s="15" t="s">
        <v>685</v>
      </c>
      <c r="C194" s="15"/>
      <c r="D194" s="15"/>
      <c r="E194" s="15"/>
      <c r="F194" s="15"/>
      <c r="G194" s="15"/>
      <c r="H194" s="15" t="s">
        <v>686</v>
      </c>
      <c r="I194" s="15"/>
      <c r="J194" s="15"/>
      <c r="K194" s="15"/>
      <c r="L194" s="15"/>
    </row>
    <row r="195" ht="30" customHeight="1" spans="1:12">
      <c r="A195" s="18" t="s">
        <v>608</v>
      </c>
      <c r="B195" s="18"/>
      <c r="C195" s="18"/>
      <c r="D195" s="18"/>
      <c r="E195" s="18"/>
      <c r="F195" s="18"/>
      <c r="G195" s="18"/>
      <c r="H195" s="18"/>
      <c r="I195" s="18"/>
      <c r="J195" s="18"/>
      <c r="K195" s="18"/>
      <c r="L195" s="18"/>
    </row>
    <row r="196" ht="30" customHeight="1" spans="1:12">
      <c r="A196" s="8" t="s">
        <v>559</v>
      </c>
      <c r="B196" s="8"/>
      <c r="C196" s="8"/>
      <c r="D196" s="8"/>
      <c r="E196" s="8" t="s">
        <v>609</v>
      </c>
      <c r="F196" s="8"/>
      <c r="G196" s="8"/>
      <c r="H196" s="19" t="s">
        <v>610</v>
      </c>
      <c r="I196" s="37"/>
      <c r="J196" s="37"/>
      <c r="K196" s="37"/>
      <c r="L196" s="46"/>
    </row>
    <row r="197" ht="30" customHeight="1" spans="1:12">
      <c r="A197" s="20" t="s">
        <v>611</v>
      </c>
      <c r="B197" s="20"/>
      <c r="C197" s="21" t="s">
        <v>566</v>
      </c>
      <c r="D197" s="21" t="s">
        <v>567</v>
      </c>
      <c r="E197" s="20" t="s">
        <v>560</v>
      </c>
      <c r="F197" s="20" t="s">
        <v>561</v>
      </c>
      <c r="G197" s="8" t="s">
        <v>562</v>
      </c>
      <c r="H197" s="20" t="s">
        <v>563</v>
      </c>
      <c r="I197" s="20" t="s">
        <v>597</v>
      </c>
      <c r="J197" s="20" t="s">
        <v>599</v>
      </c>
      <c r="K197" s="47" t="s">
        <v>564</v>
      </c>
      <c r="L197" s="48"/>
    </row>
    <row r="198" ht="30" customHeight="1" spans="1:12">
      <c r="A198" s="22" t="s">
        <v>568</v>
      </c>
      <c r="B198" s="23"/>
      <c r="C198" s="20" t="s">
        <v>569</v>
      </c>
      <c r="D198" s="55" t="s">
        <v>687</v>
      </c>
      <c r="E198" s="20" t="s">
        <v>613</v>
      </c>
      <c r="F198" s="20">
        <v>100</v>
      </c>
      <c r="G198" s="8"/>
      <c r="H198" s="20">
        <v>100</v>
      </c>
      <c r="I198" s="20">
        <v>20</v>
      </c>
      <c r="J198" s="20">
        <v>20</v>
      </c>
      <c r="K198" s="47"/>
      <c r="L198" s="48"/>
    </row>
    <row r="199" ht="30" customHeight="1" spans="1:12">
      <c r="A199" s="29"/>
      <c r="B199" s="30"/>
      <c r="C199" s="24" t="s">
        <v>573</v>
      </c>
      <c r="D199" s="55" t="s">
        <v>615</v>
      </c>
      <c r="E199" s="20" t="s">
        <v>613</v>
      </c>
      <c r="F199" s="20">
        <v>100</v>
      </c>
      <c r="G199" s="8"/>
      <c r="H199" s="20">
        <v>100</v>
      </c>
      <c r="I199" s="20">
        <v>30</v>
      </c>
      <c r="J199" s="20">
        <v>10</v>
      </c>
      <c r="K199" s="47"/>
      <c r="L199" s="48"/>
    </row>
    <row r="200" ht="30" customHeight="1" spans="1:12">
      <c r="A200" s="29"/>
      <c r="B200" s="30"/>
      <c r="C200" s="24" t="s">
        <v>576</v>
      </c>
      <c r="D200" s="55" t="s">
        <v>688</v>
      </c>
      <c r="E200" s="26" t="s">
        <v>613</v>
      </c>
      <c r="F200" s="27" t="s">
        <v>614</v>
      </c>
      <c r="G200" s="28"/>
      <c r="H200" s="27" t="s">
        <v>614</v>
      </c>
      <c r="I200" s="27" t="s">
        <v>46</v>
      </c>
      <c r="J200" s="27" t="s">
        <v>46</v>
      </c>
      <c r="K200" s="49" t="s">
        <v>549</v>
      </c>
      <c r="L200" s="69"/>
    </row>
    <row r="201" ht="30" customHeight="1" spans="1:12">
      <c r="A201" s="29"/>
      <c r="B201" s="30"/>
      <c r="C201" s="24" t="s">
        <v>689</v>
      </c>
      <c r="D201" s="71">
        <v>150000</v>
      </c>
      <c r="E201" s="26" t="s">
        <v>613</v>
      </c>
      <c r="F201" s="27" t="s">
        <v>690</v>
      </c>
      <c r="G201" s="28"/>
      <c r="H201" s="27" t="s">
        <v>614</v>
      </c>
      <c r="I201" s="27" t="s">
        <v>46</v>
      </c>
      <c r="J201" s="27" t="s">
        <v>46</v>
      </c>
      <c r="K201" s="62"/>
      <c r="L201" s="93"/>
    </row>
    <row r="202" ht="30" customHeight="1" spans="1:12">
      <c r="A202" s="29"/>
      <c r="B202" s="30"/>
      <c r="C202" s="25" t="s">
        <v>676</v>
      </c>
      <c r="D202" s="55" t="s">
        <v>619</v>
      </c>
      <c r="E202" s="26" t="s">
        <v>613</v>
      </c>
      <c r="F202" s="26">
        <v>100</v>
      </c>
      <c r="G202" s="28"/>
      <c r="H202" s="26">
        <v>100</v>
      </c>
      <c r="I202" s="27" t="s">
        <v>46</v>
      </c>
      <c r="J202" s="27" t="s">
        <v>46</v>
      </c>
      <c r="K202" s="64"/>
      <c r="L202" s="65"/>
    </row>
    <row r="203" ht="30" customHeight="1" spans="1:12">
      <c r="A203" s="33" t="s">
        <v>585</v>
      </c>
      <c r="B203" s="34"/>
      <c r="C203" s="56" t="s">
        <v>683</v>
      </c>
      <c r="D203" s="55" t="s">
        <v>651</v>
      </c>
      <c r="E203" s="26" t="s">
        <v>617</v>
      </c>
      <c r="F203" s="27" t="s">
        <v>618</v>
      </c>
      <c r="G203" s="28"/>
      <c r="H203" s="27" t="s">
        <v>621</v>
      </c>
      <c r="I203" s="27" t="s">
        <v>46</v>
      </c>
      <c r="J203" s="27" t="s">
        <v>46</v>
      </c>
      <c r="K203" s="66" t="s">
        <v>549</v>
      </c>
      <c r="L203" s="67"/>
    </row>
    <row r="204" ht="30" customHeight="1" spans="1:12">
      <c r="A204" s="14" t="s">
        <v>622</v>
      </c>
      <c r="B204" s="14"/>
      <c r="C204" s="14"/>
      <c r="D204" s="15" t="s">
        <v>549</v>
      </c>
      <c r="E204" s="15"/>
      <c r="F204" s="15"/>
      <c r="G204" s="15"/>
      <c r="H204" s="15"/>
      <c r="I204" s="15"/>
      <c r="J204" s="15"/>
      <c r="K204" s="15"/>
      <c r="L204" s="15"/>
    </row>
    <row r="205" ht="30" customHeight="1" spans="1:12">
      <c r="A205" s="8" t="s">
        <v>623</v>
      </c>
      <c r="B205" s="8"/>
      <c r="C205" s="8"/>
      <c r="D205" s="8"/>
      <c r="E205" s="8"/>
      <c r="F205" s="8"/>
      <c r="G205" s="8"/>
      <c r="H205" s="8"/>
      <c r="I205" s="14" t="s">
        <v>624</v>
      </c>
      <c r="J205" s="14" t="s">
        <v>625</v>
      </c>
      <c r="K205" s="14" t="s">
        <v>626</v>
      </c>
      <c r="L205" s="14"/>
    </row>
    <row r="206" ht="30" customHeight="1" spans="1:12">
      <c r="A206" s="8"/>
      <c r="B206" s="8"/>
      <c r="C206" s="8"/>
      <c r="D206" s="8"/>
      <c r="E206" s="8"/>
      <c r="F206" s="8"/>
      <c r="G206" s="8"/>
      <c r="H206" s="8"/>
      <c r="I206" s="38">
        <v>100</v>
      </c>
      <c r="J206" s="38">
        <v>100</v>
      </c>
      <c r="K206" s="14" t="s">
        <v>627</v>
      </c>
      <c r="L206" s="14"/>
    </row>
    <row r="207" ht="30" customHeight="1" spans="1:12">
      <c r="A207" s="7" t="s">
        <v>589</v>
      </c>
      <c r="B207" s="7"/>
      <c r="C207" s="7"/>
      <c r="D207" s="7"/>
      <c r="E207" s="7"/>
      <c r="F207" s="7"/>
      <c r="G207" s="7"/>
      <c r="H207" s="7"/>
      <c r="I207" s="7"/>
      <c r="J207" s="7"/>
      <c r="K207" s="7"/>
      <c r="L207" s="7"/>
    </row>
    <row r="208" ht="30" customHeight="1" spans="1:12">
      <c r="A208" s="8" t="s">
        <v>590</v>
      </c>
      <c r="B208" s="8"/>
      <c r="C208" s="9" t="s">
        <v>691</v>
      </c>
      <c r="D208" s="9"/>
      <c r="E208" s="9"/>
      <c r="F208" s="9"/>
      <c r="G208" s="9"/>
      <c r="H208" s="9"/>
      <c r="I208" s="9"/>
      <c r="J208" s="9"/>
      <c r="K208" s="9"/>
      <c r="L208" s="9"/>
    </row>
    <row r="209" ht="30" customHeight="1" spans="1:12">
      <c r="A209" s="8" t="s">
        <v>592</v>
      </c>
      <c r="B209" s="8"/>
      <c r="C209" s="9" t="s">
        <v>593</v>
      </c>
      <c r="D209" s="9"/>
      <c r="E209" s="9"/>
      <c r="F209" s="9"/>
      <c r="G209" s="9"/>
      <c r="H209" s="10" t="s">
        <v>594</v>
      </c>
      <c r="I209" s="9" t="s">
        <v>538</v>
      </c>
      <c r="J209" s="9"/>
      <c r="K209" s="9"/>
      <c r="L209" s="9"/>
    </row>
    <row r="210" ht="30" customHeight="1" spans="1:12">
      <c r="A210" s="11" t="s">
        <v>595</v>
      </c>
      <c r="B210" s="11"/>
      <c r="C210" s="8"/>
      <c r="D210" s="8" t="s">
        <v>541</v>
      </c>
      <c r="E210" s="8"/>
      <c r="F210" s="8" t="s">
        <v>457</v>
      </c>
      <c r="G210" s="8"/>
      <c r="H210" s="8" t="s">
        <v>596</v>
      </c>
      <c r="I210" s="8" t="s">
        <v>597</v>
      </c>
      <c r="J210" s="8" t="s">
        <v>598</v>
      </c>
      <c r="K210" s="8" t="s">
        <v>599</v>
      </c>
      <c r="L210" s="20" t="s">
        <v>600</v>
      </c>
    </row>
    <row r="211" ht="30" customHeight="1" spans="1:12">
      <c r="A211" s="11"/>
      <c r="B211" s="11"/>
      <c r="C211" s="12" t="s">
        <v>547</v>
      </c>
      <c r="D211" s="13">
        <v>2263000</v>
      </c>
      <c r="E211" s="13"/>
      <c r="F211" s="13">
        <v>1004416</v>
      </c>
      <c r="G211" s="13"/>
      <c r="H211" s="13">
        <v>1004416</v>
      </c>
      <c r="I211" s="38">
        <v>10</v>
      </c>
      <c r="J211" s="39">
        <f>H211/D211</f>
        <v>0.443842686699072</v>
      </c>
      <c r="K211" s="40">
        <v>4.44</v>
      </c>
      <c r="L211" s="57"/>
    </row>
    <row r="212" ht="30" customHeight="1" spans="1:12">
      <c r="A212" s="11"/>
      <c r="B212" s="11"/>
      <c r="C212" s="11" t="s">
        <v>552</v>
      </c>
      <c r="D212" s="13">
        <v>2263000</v>
      </c>
      <c r="E212" s="13"/>
      <c r="F212" s="13">
        <v>1004416</v>
      </c>
      <c r="G212" s="13"/>
      <c r="H212" s="13">
        <v>1004416</v>
      </c>
      <c r="I212" s="38">
        <v>10</v>
      </c>
      <c r="J212" s="39">
        <f>H212/D212</f>
        <v>0.443842686699072</v>
      </c>
      <c r="K212" s="40">
        <v>4.44</v>
      </c>
      <c r="L212" s="58"/>
    </row>
    <row r="213" ht="30" customHeight="1" spans="1:12">
      <c r="A213" s="11"/>
      <c r="B213" s="11"/>
      <c r="C213" s="12" t="s">
        <v>601</v>
      </c>
      <c r="D213" s="13">
        <v>0</v>
      </c>
      <c r="E213" s="13"/>
      <c r="F213" s="13" t="s">
        <v>549</v>
      </c>
      <c r="G213" s="13"/>
      <c r="H213" s="13" t="s">
        <v>549</v>
      </c>
      <c r="I213" s="42"/>
      <c r="J213" s="38">
        <v>0</v>
      </c>
      <c r="K213" s="12"/>
      <c r="L213" s="58"/>
    </row>
    <row r="214" ht="30" customHeight="1" spans="1:12">
      <c r="A214" s="11"/>
      <c r="B214" s="11"/>
      <c r="C214" s="8" t="s">
        <v>602</v>
      </c>
      <c r="D214" s="13">
        <v>0</v>
      </c>
      <c r="E214" s="13"/>
      <c r="F214" s="13" t="s">
        <v>549</v>
      </c>
      <c r="G214" s="13"/>
      <c r="H214" s="13" t="s">
        <v>549</v>
      </c>
      <c r="I214" s="42"/>
      <c r="J214" s="38">
        <v>0</v>
      </c>
      <c r="K214" s="12"/>
      <c r="L214" s="59"/>
    </row>
    <row r="215" ht="30" customHeight="1" spans="1:12">
      <c r="A215" s="14" t="s">
        <v>603</v>
      </c>
      <c r="B215" s="10" t="s">
        <v>604</v>
      </c>
      <c r="C215" s="10"/>
      <c r="D215" s="10"/>
      <c r="E215" s="10"/>
      <c r="F215" s="10"/>
      <c r="G215" s="10"/>
      <c r="H215" s="10" t="s">
        <v>605</v>
      </c>
      <c r="I215" s="10"/>
      <c r="J215" s="10"/>
      <c r="K215" s="10"/>
      <c r="L215" s="10"/>
    </row>
    <row r="216" ht="30" customHeight="1" spans="1:12">
      <c r="A216" s="14"/>
      <c r="B216" s="15" t="s">
        <v>692</v>
      </c>
      <c r="C216" s="15"/>
      <c r="D216" s="15"/>
      <c r="E216" s="15"/>
      <c r="F216" s="15"/>
      <c r="G216" s="15"/>
      <c r="H216" s="15" t="s">
        <v>693</v>
      </c>
      <c r="I216" s="15"/>
      <c r="J216" s="15"/>
      <c r="K216" s="15"/>
      <c r="L216" s="15"/>
    </row>
    <row r="217" ht="30" customHeight="1" spans="1:12">
      <c r="A217" s="18" t="s">
        <v>608</v>
      </c>
      <c r="B217" s="18"/>
      <c r="C217" s="18"/>
      <c r="D217" s="18"/>
      <c r="E217" s="18"/>
      <c r="F217" s="18"/>
      <c r="G217" s="18"/>
      <c r="H217" s="18"/>
      <c r="I217" s="18"/>
      <c r="J217" s="18"/>
      <c r="K217" s="18"/>
      <c r="L217" s="18"/>
    </row>
    <row r="218" ht="30" customHeight="1" spans="1:12">
      <c r="A218" s="8" t="s">
        <v>559</v>
      </c>
      <c r="B218" s="8"/>
      <c r="C218" s="8"/>
      <c r="D218" s="8"/>
      <c r="E218" s="8" t="s">
        <v>609</v>
      </c>
      <c r="F218" s="8"/>
      <c r="G218" s="8"/>
      <c r="H218" s="19" t="s">
        <v>610</v>
      </c>
      <c r="I218" s="37"/>
      <c r="J218" s="37"/>
      <c r="K218" s="37"/>
      <c r="L218" s="46"/>
    </row>
    <row r="219" ht="30" customHeight="1" spans="1:12">
      <c r="A219" s="20" t="s">
        <v>611</v>
      </c>
      <c r="B219" s="20"/>
      <c r="C219" s="21" t="s">
        <v>566</v>
      </c>
      <c r="D219" s="21" t="s">
        <v>567</v>
      </c>
      <c r="E219" s="20" t="s">
        <v>560</v>
      </c>
      <c r="F219" s="20" t="s">
        <v>561</v>
      </c>
      <c r="G219" s="8" t="s">
        <v>562</v>
      </c>
      <c r="H219" s="20" t="s">
        <v>563</v>
      </c>
      <c r="I219" s="20" t="s">
        <v>597</v>
      </c>
      <c r="J219" s="20" t="s">
        <v>599</v>
      </c>
      <c r="K219" s="47" t="s">
        <v>564</v>
      </c>
      <c r="L219" s="48"/>
    </row>
    <row r="220" ht="30" customHeight="1" spans="1:12">
      <c r="A220" s="29" t="s">
        <v>568</v>
      </c>
      <c r="B220" s="30"/>
      <c r="C220" s="20" t="s">
        <v>569</v>
      </c>
      <c r="D220" s="55" t="s">
        <v>674</v>
      </c>
      <c r="E220" s="20" t="s">
        <v>613</v>
      </c>
      <c r="F220" s="20">
        <v>2431.234</v>
      </c>
      <c r="G220" s="8"/>
      <c r="H220" s="20">
        <v>2431.234</v>
      </c>
      <c r="I220" s="20">
        <v>10</v>
      </c>
      <c r="J220" s="20">
        <v>10</v>
      </c>
      <c r="K220" s="47"/>
      <c r="L220" s="48"/>
    </row>
    <row r="221" ht="30" customHeight="1" spans="1:12">
      <c r="A221" s="29"/>
      <c r="B221" s="30"/>
      <c r="C221" s="53" t="s">
        <v>573</v>
      </c>
      <c r="D221" s="55" t="s">
        <v>647</v>
      </c>
      <c r="E221" s="26" t="s">
        <v>617</v>
      </c>
      <c r="F221" s="20">
        <v>85</v>
      </c>
      <c r="G221" s="8"/>
      <c r="H221" s="20">
        <v>100</v>
      </c>
      <c r="I221" s="20">
        <v>10</v>
      </c>
      <c r="J221" s="20">
        <v>10</v>
      </c>
      <c r="K221" s="47"/>
      <c r="L221" s="48"/>
    </row>
    <row r="222" ht="30" customHeight="1" spans="1:12">
      <c r="A222" s="29"/>
      <c r="B222" s="30"/>
      <c r="C222" s="72"/>
      <c r="D222" s="55" t="s">
        <v>615</v>
      </c>
      <c r="E222" s="20" t="s">
        <v>613</v>
      </c>
      <c r="F222" s="20">
        <v>100</v>
      </c>
      <c r="G222" s="8"/>
      <c r="H222" s="20">
        <v>100</v>
      </c>
      <c r="I222" s="20">
        <v>20</v>
      </c>
      <c r="J222" s="20">
        <v>20</v>
      </c>
      <c r="K222" s="47"/>
      <c r="L222" s="48"/>
    </row>
    <row r="223" ht="30" customHeight="1" spans="1:12">
      <c r="A223" s="29"/>
      <c r="B223" s="30"/>
      <c r="C223" s="24" t="s">
        <v>576</v>
      </c>
      <c r="D223" s="55" t="s">
        <v>648</v>
      </c>
      <c r="E223" s="26" t="s">
        <v>613</v>
      </c>
      <c r="F223" s="27" t="s">
        <v>614</v>
      </c>
      <c r="G223" s="28"/>
      <c r="H223" s="27" t="s">
        <v>614</v>
      </c>
      <c r="I223" s="27" t="s">
        <v>46</v>
      </c>
      <c r="J223" s="27" t="s">
        <v>46</v>
      </c>
      <c r="K223" s="60" t="s">
        <v>549</v>
      </c>
      <c r="L223" s="61"/>
    </row>
    <row r="224" ht="30" customHeight="1" spans="1:12">
      <c r="A224" s="31"/>
      <c r="B224" s="32"/>
      <c r="C224" s="24" t="s">
        <v>578</v>
      </c>
      <c r="D224" s="55" t="s">
        <v>658</v>
      </c>
      <c r="E224" s="26" t="s">
        <v>613</v>
      </c>
      <c r="F224" s="27" t="s">
        <v>614</v>
      </c>
      <c r="G224" s="28"/>
      <c r="H224" s="27" t="s">
        <v>614</v>
      </c>
      <c r="I224" s="27" t="s">
        <v>46</v>
      </c>
      <c r="J224" s="27" t="s">
        <v>46</v>
      </c>
      <c r="K224" s="62"/>
      <c r="L224" s="63"/>
    </row>
    <row r="225" ht="30" customHeight="1" spans="1:12">
      <c r="A225" s="29" t="s">
        <v>580</v>
      </c>
      <c r="B225" s="30"/>
      <c r="C225" s="56" t="s">
        <v>659</v>
      </c>
      <c r="D225" s="55" t="s">
        <v>660</v>
      </c>
      <c r="E225" s="26" t="s">
        <v>635</v>
      </c>
      <c r="F225" s="27" t="s">
        <v>661</v>
      </c>
      <c r="G225" s="28"/>
      <c r="H225" s="27" t="s">
        <v>661</v>
      </c>
      <c r="I225" s="27" t="s">
        <v>46</v>
      </c>
      <c r="J225" s="27" t="s">
        <v>46</v>
      </c>
      <c r="K225" s="64"/>
      <c r="L225" s="65"/>
    </row>
    <row r="226" ht="30" customHeight="1" spans="1:12">
      <c r="A226" s="29"/>
      <c r="B226" s="30"/>
      <c r="C226" s="56" t="s">
        <v>662</v>
      </c>
      <c r="D226" s="55" t="s">
        <v>663</v>
      </c>
      <c r="E226" s="26" t="s">
        <v>635</v>
      </c>
      <c r="F226" s="27" t="s">
        <v>664</v>
      </c>
      <c r="G226" s="28"/>
      <c r="H226" s="27" t="s">
        <v>664</v>
      </c>
      <c r="I226" s="27" t="s">
        <v>46</v>
      </c>
      <c r="J226" s="27" t="s">
        <v>46</v>
      </c>
      <c r="K226" s="64"/>
      <c r="L226" s="65"/>
    </row>
    <row r="227" ht="30" customHeight="1" spans="1:12">
      <c r="A227" s="31"/>
      <c r="B227" s="32"/>
      <c r="C227" s="56" t="s">
        <v>665</v>
      </c>
      <c r="D227" s="55" t="s">
        <v>666</v>
      </c>
      <c r="E227" s="26" t="s">
        <v>635</v>
      </c>
      <c r="F227" s="27" t="s">
        <v>650</v>
      </c>
      <c r="G227" s="28"/>
      <c r="H227" s="27" t="s">
        <v>650</v>
      </c>
      <c r="I227" s="27" t="s">
        <v>46</v>
      </c>
      <c r="J227" s="27" t="s">
        <v>46</v>
      </c>
      <c r="K227" s="66" t="s">
        <v>549</v>
      </c>
      <c r="L227" s="67"/>
    </row>
    <row r="228" ht="30" customHeight="1" spans="1:12">
      <c r="A228" s="14" t="s">
        <v>622</v>
      </c>
      <c r="B228" s="14"/>
      <c r="C228" s="14"/>
      <c r="D228" s="15" t="s">
        <v>549</v>
      </c>
      <c r="E228" s="15"/>
      <c r="F228" s="15"/>
      <c r="G228" s="15"/>
      <c r="H228" s="15"/>
      <c r="I228" s="15"/>
      <c r="J228" s="15"/>
      <c r="K228" s="15"/>
      <c r="L228" s="15"/>
    </row>
    <row r="229" ht="30" customHeight="1" spans="1:12">
      <c r="A229" s="8" t="s">
        <v>623</v>
      </c>
      <c r="B229" s="8"/>
      <c r="C229" s="8"/>
      <c r="D229" s="8"/>
      <c r="E229" s="8"/>
      <c r="F229" s="8"/>
      <c r="G229" s="8"/>
      <c r="H229" s="8"/>
      <c r="I229" s="14" t="s">
        <v>624</v>
      </c>
      <c r="J229" s="14" t="s">
        <v>625</v>
      </c>
      <c r="K229" s="14" t="s">
        <v>626</v>
      </c>
      <c r="L229" s="14"/>
    </row>
    <row r="230" ht="30" customHeight="1" spans="1:12">
      <c r="A230" s="8"/>
      <c r="B230" s="8"/>
      <c r="C230" s="8"/>
      <c r="D230" s="8"/>
      <c r="E230" s="8"/>
      <c r="F230" s="8"/>
      <c r="G230" s="8"/>
      <c r="H230" s="8"/>
      <c r="I230" s="38">
        <v>100</v>
      </c>
      <c r="J230" s="38">
        <v>94.44</v>
      </c>
      <c r="K230" s="14" t="s">
        <v>627</v>
      </c>
      <c r="L230" s="14"/>
    </row>
    <row r="231" ht="30" customHeight="1" spans="1:12">
      <c r="A231" s="7" t="s">
        <v>589</v>
      </c>
      <c r="B231" s="7"/>
      <c r="C231" s="7"/>
      <c r="D231" s="7"/>
      <c r="E231" s="7"/>
      <c r="F231" s="7"/>
      <c r="G231" s="7"/>
      <c r="H231" s="7"/>
      <c r="I231" s="7"/>
      <c r="J231" s="7"/>
      <c r="K231" s="7"/>
      <c r="L231" s="7"/>
    </row>
    <row r="232" ht="30" customHeight="1" spans="1:12">
      <c r="A232" s="8" t="s">
        <v>590</v>
      </c>
      <c r="B232" s="8"/>
      <c r="C232" s="9" t="s">
        <v>694</v>
      </c>
      <c r="D232" s="9"/>
      <c r="E232" s="9"/>
      <c r="F232" s="9"/>
      <c r="G232" s="9"/>
      <c r="H232" s="9"/>
      <c r="I232" s="9"/>
      <c r="J232" s="9"/>
      <c r="K232" s="9"/>
      <c r="L232" s="9"/>
    </row>
    <row r="233" ht="30" customHeight="1" spans="1:12">
      <c r="A233" s="8" t="s">
        <v>592</v>
      </c>
      <c r="B233" s="8"/>
      <c r="C233" s="9" t="s">
        <v>593</v>
      </c>
      <c r="D233" s="9"/>
      <c r="E233" s="9"/>
      <c r="F233" s="9"/>
      <c r="G233" s="9"/>
      <c r="H233" s="10" t="s">
        <v>594</v>
      </c>
      <c r="I233" s="9" t="s">
        <v>538</v>
      </c>
      <c r="J233" s="9"/>
      <c r="K233" s="9"/>
      <c r="L233" s="9"/>
    </row>
    <row r="234" ht="30" customHeight="1" spans="1:12">
      <c r="A234" s="11" t="s">
        <v>595</v>
      </c>
      <c r="B234" s="11"/>
      <c r="C234" s="8"/>
      <c r="D234" s="8" t="s">
        <v>541</v>
      </c>
      <c r="E234" s="8"/>
      <c r="F234" s="8" t="s">
        <v>457</v>
      </c>
      <c r="G234" s="8"/>
      <c r="H234" s="8" t="s">
        <v>596</v>
      </c>
      <c r="I234" s="8" t="s">
        <v>597</v>
      </c>
      <c r="J234" s="8" t="s">
        <v>598</v>
      </c>
      <c r="K234" s="8" t="s">
        <v>599</v>
      </c>
      <c r="L234" s="20" t="s">
        <v>600</v>
      </c>
    </row>
    <row r="235" ht="30" customHeight="1" spans="1:12">
      <c r="A235" s="11"/>
      <c r="B235" s="11"/>
      <c r="C235" s="12" t="s">
        <v>547</v>
      </c>
      <c r="D235" s="13">
        <v>5879250</v>
      </c>
      <c r="E235" s="13"/>
      <c r="F235" s="13">
        <v>74368</v>
      </c>
      <c r="G235" s="13"/>
      <c r="H235" s="13">
        <v>74368</v>
      </c>
      <c r="I235" s="38">
        <v>10</v>
      </c>
      <c r="J235" s="39">
        <f>H235/D235</f>
        <v>0.012649232470128</v>
      </c>
      <c r="K235" s="40">
        <v>0</v>
      </c>
      <c r="L235" s="57"/>
    </row>
    <row r="236" ht="30" customHeight="1" spans="1:12">
      <c r="A236" s="11"/>
      <c r="B236" s="11"/>
      <c r="C236" s="11" t="s">
        <v>552</v>
      </c>
      <c r="D236" s="13">
        <v>5879250</v>
      </c>
      <c r="E236" s="13"/>
      <c r="F236" s="13">
        <v>74368</v>
      </c>
      <c r="G236" s="13"/>
      <c r="H236" s="13">
        <v>74368</v>
      </c>
      <c r="I236" s="38">
        <v>10</v>
      </c>
      <c r="J236" s="39">
        <f>H236/D236</f>
        <v>0.012649232470128</v>
      </c>
      <c r="K236" s="40">
        <v>0</v>
      </c>
      <c r="L236" s="58"/>
    </row>
    <row r="237" ht="30" customHeight="1" spans="1:12">
      <c r="A237" s="11"/>
      <c r="B237" s="11"/>
      <c r="C237" s="12" t="s">
        <v>601</v>
      </c>
      <c r="D237" s="13">
        <v>0</v>
      </c>
      <c r="E237" s="13"/>
      <c r="F237" s="13" t="s">
        <v>549</v>
      </c>
      <c r="G237" s="13"/>
      <c r="H237" s="13" t="s">
        <v>549</v>
      </c>
      <c r="I237" s="42"/>
      <c r="J237" s="38">
        <v>0</v>
      </c>
      <c r="K237" s="12"/>
      <c r="L237" s="58"/>
    </row>
    <row r="238" ht="30" customHeight="1" spans="1:12">
      <c r="A238" s="11"/>
      <c r="B238" s="11"/>
      <c r="C238" s="8" t="s">
        <v>602</v>
      </c>
      <c r="D238" s="13">
        <v>0</v>
      </c>
      <c r="E238" s="13"/>
      <c r="F238" s="13" t="s">
        <v>549</v>
      </c>
      <c r="G238" s="13"/>
      <c r="H238" s="13" t="s">
        <v>549</v>
      </c>
      <c r="I238" s="42"/>
      <c r="J238" s="38">
        <v>0</v>
      </c>
      <c r="K238" s="12"/>
      <c r="L238" s="59"/>
    </row>
    <row r="239" ht="30" customHeight="1" spans="1:12">
      <c r="A239" s="14" t="s">
        <v>603</v>
      </c>
      <c r="B239" s="10" t="s">
        <v>604</v>
      </c>
      <c r="C239" s="10"/>
      <c r="D239" s="10"/>
      <c r="E239" s="10"/>
      <c r="F239" s="10"/>
      <c r="G239" s="10"/>
      <c r="H239" s="10" t="s">
        <v>605</v>
      </c>
      <c r="I239" s="10"/>
      <c r="J239" s="10"/>
      <c r="K239" s="10"/>
      <c r="L239" s="10"/>
    </row>
    <row r="240" ht="30" customHeight="1" spans="1:12">
      <c r="A240" s="14"/>
      <c r="B240" s="15" t="s">
        <v>695</v>
      </c>
      <c r="C240" s="15"/>
      <c r="D240" s="15"/>
      <c r="E240" s="15"/>
      <c r="F240" s="15"/>
      <c r="G240" s="15"/>
      <c r="H240" s="15" t="s">
        <v>696</v>
      </c>
      <c r="I240" s="15"/>
      <c r="J240" s="15"/>
      <c r="K240" s="15"/>
      <c r="L240" s="15"/>
    </row>
    <row r="241" ht="30" customHeight="1" spans="1:12">
      <c r="A241" s="18" t="s">
        <v>608</v>
      </c>
      <c r="B241" s="18"/>
      <c r="C241" s="18"/>
      <c r="D241" s="18"/>
      <c r="E241" s="18"/>
      <c r="F241" s="18"/>
      <c r="G241" s="18"/>
      <c r="H241" s="18"/>
      <c r="I241" s="18"/>
      <c r="J241" s="18"/>
      <c r="K241" s="18"/>
      <c r="L241" s="18"/>
    </row>
    <row r="242" s="5" customFormat="1" ht="30" customHeight="1" spans="1:12">
      <c r="A242" s="73" t="s">
        <v>559</v>
      </c>
      <c r="B242" s="73"/>
      <c r="C242" s="73"/>
      <c r="D242" s="73"/>
      <c r="E242" s="73" t="s">
        <v>609</v>
      </c>
      <c r="F242" s="73"/>
      <c r="G242" s="73"/>
      <c r="H242" s="74" t="s">
        <v>610</v>
      </c>
      <c r="I242" s="94"/>
      <c r="J242" s="94"/>
      <c r="K242" s="94"/>
      <c r="L242" s="95"/>
    </row>
    <row r="243" s="5" customFormat="1" ht="30" customHeight="1" spans="1:12">
      <c r="A243" s="75" t="s">
        <v>611</v>
      </c>
      <c r="B243" s="75"/>
      <c r="C243" s="76" t="s">
        <v>566</v>
      </c>
      <c r="D243" s="76" t="s">
        <v>567</v>
      </c>
      <c r="E243" s="75" t="s">
        <v>560</v>
      </c>
      <c r="F243" s="75" t="s">
        <v>561</v>
      </c>
      <c r="G243" s="73" t="s">
        <v>562</v>
      </c>
      <c r="H243" s="75" t="s">
        <v>563</v>
      </c>
      <c r="I243" s="75" t="s">
        <v>597</v>
      </c>
      <c r="J243" s="75" t="s">
        <v>599</v>
      </c>
      <c r="K243" s="96" t="s">
        <v>564</v>
      </c>
      <c r="L243" s="97"/>
    </row>
    <row r="244" s="5" customFormat="1" ht="30" customHeight="1" spans="1:12">
      <c r="A244" s="77" t="s">
        <v>568</v>
      </c>
      <c r="B244" s="77"/>
      <c r="C244" s="75" t="s">
        <v>569</v>
      </c>
      <c r="D244" s="78" t="s">
        <v>697</v>
      </c>
      <c r="E244" s="75" t="s">
        <v>613</v>
      </c>
      <c r="F244" s="75">
        <v>39.273</v>
      </c>
      <c r="G244" s="73"/>
      <c r="H244" s="75">
        <v>39.273</v>
      </c>
      <c r="I244" s="75">
        <v>10</v>
      </c>
      <c r="J244" s="75">
        <v>10</v>
      </c>
      <c r="K244" s="96"/>
      <c r="L244" s="97"/>
    </row>
    <row r="245" s="5" customFormat="1" ht="30" customHeight="1" spans="1:12">
      <c r="A245" s="77"/>
      <c r="B245" s="77"/>
      <c r="C245" s="79" t="s">
        <v>573</v>
      </c>
      <c r="D245" s="78" t="s">
        <v>698</v>
      </c>
      <c r="E245" s="75" t="s">
        <v>613</v>
      </c>
      <c r="F245" s="75" t="s">
        <v>657</v>
      </c>
      <c r="G245" s="73"/>
      <c r="H245" s="75" t="s">
        <v>657</v>
      </c>
      <c r="I245" s="75">
        <v>10</v>
      </c>
      <c r="J245" s="75">
        <v>10</v>
      </c>
      <c r="K245" s="96"/>
      <c r="L245" s="97"/>
    </row>
    <row r="246" s="5" customFormat="1" ht="30" customHeight="1" spans="1:12">
      <c r="A246" s="77"/>
      <c r="B246" s="77"/>
      <c r="C246" s="79"/>
      <c r="D246" s="78" t="s">
        <v>675</v>
      </c>
      <c r="E246" s="75" t="s">
        <v>613</v>
      </c>
      <c r="F246" s="75">
        <v>100</v>
      </c>
      <c r="G246" s="73"/>
      <c r="H246" s="75">
        <v>100</v>
      </c>
      <c r="I246" s="75">
        <v>10</v>
      </c>
      <c r="J246" s="75">
        <v>10</v>
      </c>
      <c r="K246" s="96"/>
      <c r="L246" s="97"/>
    </row>
    <row r="247" s="5" customFormat="1" ht="30" customHeight="1" spans="1:12">
      <c r="A247" s="80"/>
      <c r="B247" s="80"/>
      <c r="C247" s="79"/>
      <c r="D247" s="78" t="s">
        <v>647</v>
      </c>
      <c r="E247" s="75" t="s">
        <v>613</v>
      </c>
      <c r="F247" s="75">
        <v>100</v>
      </c>
      <c r="G247" s="73"/>
      <c r="H247" s="75">
        <v>100</v>
      </c>
      <c r="I247" s="75">
        <v>10</v>
      </c>
      <c r="J247" s="75">
        <v>20</v>
      </c>
      <c r="K247" s="96"/>
      <c r="L247" s="97"/>
    </row>
    <row r="248" s="5" customFormat="1" ht="30" customHeight="1" spans="1:12">
      <c r="A248" s="80"/>
      <c r="B248" s="80"/>
      <c r="C248" s="80" t="s">
        <v>576</v>
      </c>
      <c r="D248" s="78" t="s">
        <v>648</v>
      </c>
      <c r="E248" s="26" t="s">
        <v>613</v>
      </c>
      <c r="F248" s="81" t="s">
        <v>657</v>
      </c>
      <c r="G248" s="82"/>
      <c r="H248" s="81" t="s">
        <v>657</v>
      </c>
      <c r="I248" s="81" t="s">
        <v>46</v>
      </c>
      <c r="J248" s="81" t="s">
        <v>46</v>
      </c>
      <c r="K248" s="98" t="s">
        <v>549</v>
      </c>
      <c r="L248" s="61"/>
    </row>
    <row r="249" s="5" customFormat="1" ht="30" customHeight="1" spans="1:12">
      <c r="A249" s="83" t="s">
        <v>580</v>
      </c>
      <c r="B249" s="84"/>
      <c r="C249" s="80" t="s">
        <v>659</v>
      </c>
      <c r="D249" s="78" t="s">
        <v>660</v>
      </c>
      <c r="E249" s="26" t="s">
        <v>613</v>
      </c>
      <c r="F249" s="81" t="s">
        <v>614</v>
      </c>
      <c r="G249" s="82"/>
      <c r="H249" s="81" t="s">
        <v>614</v>
      </c>
      <c r="I249" s="81" t="s">
        <v>46</v>
      </c>
      <c r="J249" s="81" t="s">
        <v>46</v>
      </c>
      <c r="K249" s="99"/>
      <c r="L249" s="100"/>
    </row>
    <row r="250" s="5" customFormat="1" ht="30" customHeight="1" spans="1:12">
      <c r="A250" s="85"/>
      <c r="B250" s="86"/>
      <c r="C250" s="87" t="s">
        <v>676</v>
      </c>
      <c r="D250" s="88" t="s">
        <v>677</v>
      </c>
      <c r="E250" s="26" t="s">
        <v>635</v>
      </c>
      <c r="F250" s="81" t="s">
        <v>650</v>
      </c>
      <c r="G250" s="82"/>
      <c r="H250" s="81" t="s">
        <v>650</v>
      </c>
      <c r="I250" s="81" t="s">
        <v>46</v>
      </c>
      <c r="J250" s="81" t="s">
        <v>46</v>
      </c>
      <c r="K250" s="101"/>
      <c r="L250" s="102"/>
    </row>
    <row r="251" s="5" customFormat="1" ht="30" customHeight="1" spans="1:12">
      <c r="A251" s="85"/>
      <c r="B251" s="86"/>
      <c r="C251" s="87"/>
      <c r="D251" s="78" t="s">
        <v>649</v>
      </c>
      <c r="E251" s="26" t="s">
        <v>635</v>
      </c>
      <c r="F251" s="81" t="s">
        <v>650</v>
      </c>
      <c r="G251" s="82"/>
      <c r="H251" s="81" t="s">
        <v>650</v>
      </c>
      <c r="I251" s="81" t="s">
        <v>46</v>
      </c>
      <c r="J251" s="81" t="s">
        <v>46</v>
      </c>
      <c r="K251" s="101"/>
      <c r="L251" s="102"/>
    </row>
    <row r="252" s="5" customFormat="1" ht="30" customHeight="1" spans="1:12">
      <c r="A252" s="89"/>
      <c r="B252" s="90"/>
      <c r="C252" s="80" t="s">
        <v>662</v>
      </c>
      <c r="D252" s="78" t="s">
        <v>663</v>
      </c>
      <c r="E252" s="26" t="s">
        <v>635</v>
      </c>
      <c r="F252" s="81" t="s">
        <v>664</v>
      </c>
      <c r="G252" s="82"/>
      <c r="H252" s="81" t="s">
        <v>664</v>
      </c>
      <c r="I252" s="81" t="s">
        <v>46</v>
      </c>
      <c r="J252" s="81" t="s">
        <v>46</v>
      </c>
      <c r="K252" s="103" t="s">
        <v>549</v>
      </c>
      <c r="L252" s="67"/>
    </row>
    <row r="253" s="5" customFormat="1" ht="30" customHeight="1" spans="1:12">
      <c r="A253" s="91" t="s">
        <v>622</v>
      </c>
      <c r="B253" s="91"/>
      <c r="C253" s="91"/>
      <c r="D253" s="92" t="s">
        <v>549</v>
      </c>
      <c r="E253" s="92"/>
      <c r="F253" s="92"/>
      <c r="G253" s="92"/>
      <c r="H253" s="92"/>
      <c r="I253" s="92"/>
      <c r="J253" s="92"/>
      <c r="K253" s="92"/>
      <c r="L253" s="92"/>
    </row>
    <row r="254" s="5" customFormat="1" ht="30" customHeight="1" spans="1:12">
      <c r="A254" s="73" t="s">
        <v>623</v>
      </c>
      <c r="B254" s="73"/>
      <c r="C254" s="73"/>
      <c r="D254" s="73"/>
      <c r="E254" s="73"/>
      <c r="F254" s="73"/>
      <c r="G254" s="73"/>
      <c r="H254" s="73"/>
      <c r="I254" s="91" t="s">
        <v>624</v>
      </c>
      <c r="J254" s="91" t="s">
        <v>625</v>
      </c>
      <c r="K254" s="91" t="s">
        <v>626</v>
      </c>
      <c r="L254" s="91"/>
    </row>
    <row r="255" s="5" customFormat="1" ht="30" customHeight="1" spans="1:12">
      <c r="A255" s="73"/>
      <c r="B255" s="73"/>
      <c r="C255" s="73"/>
      <c r="D255" s="73"/>
      <c r="E255" s="73"/>
      <c r="F255" s="73"/>
      <c r="G255" s="73"/>
      <c r="H255" s="73"/>
      <c r="I255" s="104">
        <v>100</v>
      </c>
      <c r="J255" s="104">
        <v>90</v>
      </c>
      <c r="K255" s="91" t="s">
        <v>627</v>
      </c>
      <c r="L255" s="91"/>
    </row>
    <row r="256" s="5" customFormat="1" ht="30" customHeight="1" spans="1:12">
      <c r="A256" s="7" t="s">
        <v>589</v>
      </c>
      <c r="B256" s="7"/>
      <c r="C256" s="7"/>
      <c r="D256" s="7"/>
      <c r="E256" s="7"/>
      <c r="F256" s="7"/>
      <c r="G256" s="7"/>
      <c r="H256" s="7"/>
      <c r="I256" s="7"/>
      <c r="J256" s="7"/>
      <c r="K256" s="7"/>
      <c r="L256" s="7"/>
    </row>
    <row r="257" ht="30" customHeight="1" spans="1:12">
      <c r="A257" s="8" t="s">
        <v>590</v>
      </c>
      <c r="B257" s="8"/>
      <c r="C257" s="9" t="s">
        <v>699</v>
      </c>
      <c r="D257" s="9"/>
      <c r="E257" s="9"/>
      <c r="F257" s="9"/>
      <c r="G257" s="9"/>
      <c r="H257" s="9"/>
      <c r="I257" s="9"/>
      <c r="J257" s="9"/>
      <c r="K257" s="9"/>
      <c r="L257" s="9"/>
    </row>
    <row r="258" ht="30" customHeight="1" spans="1:12">
      <c r="A258" s="8" t="s">
        <v>592</v>
      </c>
      <c r="B258" s="8"/>
      <c r="C258" s="9" t="s">
        <v>593</v>
      </c>
      <c r="D258" s="9"/>
      <c r="E258" s="9"/>
      <c r="F258" s="9"/>
      <c r="G258" s="9"/>
      <c r="H258" s="10" t="s">
        <v>594</v>
      </c>
      <c r="I258" s="9" t="s">
        <v>538</v>
      </c>
      <c r="J258" s="9"/>
      <c r="K258" s="9"/>
      <c r="L258" s="9"/>
    </row>
    <row r="259" ht="30" customHeight="1" spans="1:12">
      <c r="A259" s="11" t="s">
        <v>595</v>
      </c>
      <c r="B259" s="11"/>
      <c r="C259" s="8"/>
      <c r="D259" s="8" t="s">
        <v>541</v>
      </c>
      <c r="E259" s="8"/>
      <c r="F259" s="8" t="s">
        <v>457</v>
      </c>
      <c r="G259" s="8"/>
      <c r="H259" s="8" t="s">
        <v>596</v>
      </c>
      <c r="I259" s="8" t="s">
        <v>597</v>
      </c>
      <c r="J259" s="8" t="s">
        <v>598</v>
      </c>
      <c r="K259" s="8" t="s">
        <v>599</v>
      </c>
      <c r="L259" s="20" t="s">
        <v>600</v>
      </c>
    </row>
    <row r="260" ht="30" customHeight="1" spans="1:12">
      <c r="A260" s="11"/>
      <c r="B260" s="11"/>
      <c r="C260" s="12" t="s">
        <v>547</v>
      </c>
      <c r="D260" s="13">
        <v>4420000</v>
      </c>
      <c r="E260" s="13"/>
      <c r="F260" s="13">
        <v>2475200</v>
      </c>
      <c r="G260" s="13"/>
      <c r="H260" s="13">
        <v>2475200</v>
      </c>
      <c r="I260" s="38">
        <v>10</v>
      </c>
      <c r="J260" s="39">
        <f>H260/D260</f>
        <v>0.56</v>
      </c>
      <c r="K260" s="40">
        <v>5.6</v>
      </c>
      <c r="L260" s="57" t="s">
        <v>700</v>
      </c>
    </row>
    <row r="261" ht="30" customHeight="1" spans="1:12">
      <c r="A261" s="11"/>
      <c r="B261" s="11"/>
      <c r="C261" s="11" t="s">
        <v>552</v>
      </c>
      <c r="D261" s="13">
        <v>4420000</v>
      </c>
      <c r="E261" s="13"/>
      <c r="F261" s="13">
        <v>2475200</v>
      </c>
      <c r="G261" s="13"/>
      <c r="H261" s="13">
        <v>2475200</v>
      </c>
      <c r="I261" s="38">
        <v>10</v>
      </c>
      <c r="J261" s="39">
        <f>H261/D261</f>
        <v>0.56</v>
      </c>
      <c r="K261" s="40">
        <v>5.6</v>
      </c>
      <c r="L261" s="58"/>
    </row>
    <row r="262" ht="30" customHeight="1" spans="1:12">
      <c r="A262" s="11"/>
      <c r="B262" s="11"/>
      <c r="C262" s="12" t="s">
        <v>601</v>
      </c>
      <c r="D262" s="13">
        <v>0</v>
      </c>
      <c r="E262" s="13"/>
      <c r="F262" s="13" t="s">
        <v>549</v>
      </c>
      <c r="G262" s="13"/>
      <c r="H262" s="13" t="s">
        <v>549</v>
      </c>
      <c r="I262" s="42"/>
      <c r="J262" s="38">
        <v>0</v>
      </c>
      <c r="K262" s="12"/>
      <c r="L262" s="58"/>
    </row>
    <row r="263" ht="30" customHeight="1" spans="1:12">
      <c r="A263" s="11"/>
      <c r="B263" s="11"/>
      <c r="C263" s="8" t="s">
        <v>602</v>
      </c>
      <c r="D263" s="13">
        <v>0</v>
      </c>
      <c r="E263" s="13"/>
      <c r="F263" s="13" t="s">
        <v>549</v>
      </c>
      <c r="G263" s="13"/>
      <c r="H263" s="13" t="s">
        <v>549</v>
      </c>
      <c r="I263" s="42"/>
      <c r="J263" s="38">
        <v>0</v>
      </c>
      <c r="K263" s="12"/>
      <c r="L263" s="59"/>
    </row>
    <row r="264" ht="30" customHeight="1" spans="1:12">
      <c r="A264" s="14" t="s">
        <v>603</v>
      </c>
      <c r="B264" s="10" t="s">
        <v>604</v>
      </c>
      <c r="C264" s="10"/>
      <c r="D264" s="10"/>
      <c r="E264" s="10"/>
      <c r="F264" s="10"/>
      <c r="G264" s="10"/>
      <c r="H264" s="10" t="s">
        <v>605</v>
      </c>
      <c r="I264" s="10"/>
      <c r="J264" s="10"/>
      <c r="K264" s="10"/>
      <c r="L264" s="10"/>
    </row>
    <row r="265" ht="30" customHeight="1" spans="1:12">
      <c r="A265" s="14"/>
      <c r="B265" s="15" t="s">
        <v>701</v>
      </c>
      <c r="C265" s="15"/>
      <c r="D265" s="15"/>
      <c r="E265" s="15"/>
      <c r="F265" s="15"/>
      <c r="G265" s="15"/>
      <c r="H265" s="15" t="s">
        <v>702</v>
      </c>
      <c r="I265" s="15"/>
      <c r="J265" s="15"/>
      <c r="K265" s="15"/>
      <c r="L265" s="15"/>
    </row>
    <row r="266" s="5" customFormat="1" ht="30" customHeight="1" spans="1:12">
      <c r="A266" s="105" t="s">
        <v>608</v>
      </c>
      <c r="B266" s="105"/>
      <c r="C266" s="105"/>
      <c r="D266" s="105"/>
      <c r="E266" s="105"/>
      <c r="F266" s="105"/>
      <c r="G266" s="105"/>
      <c r="H266" s="105"/>
      <c r="I266" s="105"/>
      <c r="J266" s="105"/>
      <c r="K266" s="105"/>
      <c r="L266" s="105"/>
    </row>
    <row r="267" s="5" customFormat="1" ht="30" customHeight="1" spans="1:12">
      <c r="A267" s="75" t="s">
        <v>559</v>
      </c>
      <c r="B267" s="75"/>
      <c r="C267" s="75"/>
      <c r="D267" s="75"/>
      <c r="E267" s="75" t="s">
        <v>609</v>
      </c>
      <c r="F267" s="75"/>
      <c r="G267" s="75"/>
      <c r="H267" s="96" t="s">
        <v>610</v>
      </c>
      <c r="I267" s="118"/>
      <c r="J267" s="118"/>
      <c r="K267" s="118"/>
      <c r="L267" s="97"/>
    </row>
    <row r="268" s="5" customFormat="1" ht="30" customHeight="1" spans="1:12">
      <c r="A268" s="75" t="s">
        <v>611</v>
      </c>
      <c r="B268" s="75"/>
      <c r="C268" s="76" t="s">
        <v>566</v>
      </c>
      <c r="D268" s="76" t="s">
        <v>567</v>
      </c>
      <c r="E268" s="75" t="s">
        <v>560</v>
      </c>
      <c r="F268" s="75" t="s">
        <v>561</v>
      </c>
      <c r="G268" s="75" t="s">
        <v>562</v>
      </c>
      <c r="H268" s="75" t="s">
        <v>563</v>
      </c>
      <c r="I268" s="75" t="s">
        <v>597</v>
      </c>
      <c r="J268" s="75" t="s">
        <v>599</v>
      </c>
      <c r="K268" s="96" t="s">
        <v>564</v>
      </c>
      <c r="L268" s="97"/>
    </row>
    <row r="269" s="5" customFormat="1" ht="30" customHeight="1" spans="1:12">
      <c r="A269" s="106" t="s">
        <v>568</v>
      </c>
      <c r="B269" s="107"/>
      <c r="C269" s="76" t="s">
        <v>569</v>
      </c>
      <c r="D269" s="78" t="s">
        <v>703</v>
      </c>
      <c r="E269" s="76" t="s">
        <v>613</v>
      </c>
      <c r="F269" s="75">
        <v>103.418</v>
      </c>
      <c r="G269" s="75"/>
      <c r="H269" s="75">
        <v>103.418</v>
      </c>
      <c r="I269" s="75">
        <v>20</v>
      </c>
      <c r="J269" s="75">
        <v>20</v>
      </c>
      <c r="K269" s="96"/>
      <c r="L269" s="97"/>
    </row>
    <row r="270" s="5" customFormat="1" ht="30" customHeight="1" spans="1:12">
      <c r="A270" s="108"/>
      <c r="B270" s="109"/>
      <c r="C270" s="110" t="s">
        <v>573</v>
      </c>
      <c r="D270" s="78" t="s">
        <v>698</v>
      </c>
      <c r="E270" s="76" t="s">
        <v>635</v>
      </c>
      <c r="F270" s="75" t="s">
        <v>657</v>
      </c>
      <c r="G270" s="75"/>
      <c r="H270" s="75" t="s">
        <v>657</v>
      </c>
      <c r="I270" s="75">
        <v>10</v>
      </c>
      <c r="J270" s="75">
        <v>10</v>
      </c>
      <c r="K270" s="96"/>
      <c r="L270" s="97"/>
    </row>
    <row r="271" s="5" customFormat="1" ht="30" customHeight="1" spans="1:12">
      <c r="A271" s="108"/>
      <c r="B271" s="109"/>
      <c r="C271" s="111"/>
      <c r="D271" s="78" t="s">
        <v>615</v>
      </c>
      <c r="E271" s="76" t="s">
        <v>613</v>
      </c>
      <c r="F271" s="75">
        <v>100</v>
      </c>
      <c r="G271" s="75"/>
      <c r="H271" s="75">
        <v>100</v>
      </c>
      <c r="I271" s="75">
        <v>20</v>
      </c>
      <c r="J271" s="75">
        <v>20</v>
      </c>
      <c r="K271" s="96"/>
      <c r="L271" s="97"/>
    </row>
    <row r="272" s="5" customFormat="1" ht="30" customHeight="1" spans="1:12">
      <c r="A272" s="108"/>
      <c r="B272" s="109"/>
      <c r="C272" s="76" t="s">
        <v>576</v>
      </c>
      <c r="D272" s="78" t="s">
        <v>648</v>
      </c>
      <c r="E272" s="76" t="s">
        <v>613</v>
      </c>
      <c r="F272" s="75" t="s">
        <v>657</v>
      </c>
      <c r="G272" s="75"/>
      <c r="H272" s="75" t="s">
        <v>657</v>
      </c>
      <c r="I272" s="75" t="s">
        <v>46</v>
      </c>
      <c r="J272" s="75" t="s">
        <v>46</v>
      </c>
      <c r="K272" s="96" t="s">
        <v>549</v>
      </c>
      <c r="L272" s="97"/>
    </row>
    <row r="273" s="5" customFormat="1" ht="30" customHeight="1" spans="1:12">
      <c r="A273" s="112"/>
      <c r="B273" s="113"/>
      <c r="C273" s="76" t="s">
        <v>578</v>
      </c>
      <c r="D273" s="78" t="s">
        <v>658</v>
      </c>
      <c r="E273" s="76" t="s">
        <v>613</v>
      </c>
      <c r="F273" s="75" t="s">
        <v>614</v>
      </c>
      <c r="G273" s="75"/>
      <c r="H273" s="75" t="s">
        <v>614</v>
      </c>
      <c r="I273" s="75">
        <v>10</v>
      </c>
      <c r="J273" s="75">
        <v>10</v>
      </c>
      <c r="K273" s="96"/>
      <c r="L273" s="97"/>
    </row>
    <row r="274" s="5" customFormat="1" ht="30" customHeight="1" spans="1:12">
      <c r="A274" s="96" t="s">
        <v>580</v>
      </c>
      <c r="B274" s="97"/>
      <c r="C274" s="76" t="s">
        <v>676</v>
      </c>
      <c r="D274" s="78" t="s">
        <v>677</v>
      </c>
      <c r="E274" s="76" t="s">
        <v>613</v>
      </c>
      <c r="F274" s="75" t="s">
        <v>614</v>
      </c>
      <c r="G274" s="75"/>
      <c r="H274" s="75" t="s">
        <v>614</v>
      </c>
      <c r="I274" s="75" t="s">
        <v>46</v>
      </c>
      <c r="J274" s="75" t="s">
        <v>46</v>
      </c>
      <c r="K274" s="96"/>
      <c r="L274" s="97"/>
    </row>
    <row r="275" s="5" customFormat="1" ht="30" customHeight="1" spans="1:12">
      <c r="A275" s="96" t="s">
        <v>585</v>
      </c>
      <c r="B275" s="97"/>
      <c r="C275" s="76" t="s">
        <v>683</v>
      </c>
      <c r="D275" s="78" t="s">
        <v>651</v>
      </c>
      <c r="E275" s="114" t="s">
        <v>617</v>
      </c>
      <c r="F275" s="75">
        <v>85</v>
      </c>
      <c r="G275" s="75"/>
      <c r="H275" s="75">
        <v>85</v>
      </c>
      <c r="I275" s="75" t="s">
        <v>46</v>
      </c>
      <c r="J275" s="75" t="s">
        <v>46</v>
      </c>
      <c r="K275" s="96"/>
      <c r="L275" s="97"/>
    </row>
    <row r="276" s="5" customFormat="1" ht="30" customHeight="1" spans="1:12">
      <c r="A276" s="76" t="s">
        <v>622</v>
      </c>
      <c r="B276" s="76"/>
      <c r="C276" s="76"/>
      <c r="D276" s="115" t="s">
        <v>549</v>
      </c>
      <c r="E276" s="76"/>
      <c r="F276" s="75"/>
      <c r="G276" s="75"/>
      <c r="H276" s="75"/>
      <c r="I276" s="75"/>
      <c r="J276" s="75"/>
      <c r="K276" s="96"/>
      <c r="L276" s="97"/>
    </row>
    <row r="277" s="5" customFormat="1" ht="30" customHeight="1" spans="1:12">
      <c r="A277" s="75" t="s">
        <v>623</v>
      </c>
      <c r="B277" s="75"/>
      <c r="C277" s="75"/>
      <c r="D277" s="75"/>
      <c r="E277" s="75"/>
      <c r="F277" s="75"/>
      <c r="G277" s="75"/>
      <c r="H277" s="75"/>
      <c r="I277" s="119" t="s">
        <v>624</v>
      </c>
      <c r="J277" s="119" t="s">
        <v>625</v>
      </c>
      <c r="K277" s="119" t="s">
        <v>626</v>
      </c>
      <c r="L277" s="119"/>
    </row>
    <row r="278" s="5" customFormat="1" ht="30" customHeight="1" spans="1:12">
      <c r="A278" s="75"/>
      <c r="B278" s="75"/>
      <c r="C278" s="75"/>
      <c r="D278" s="75"/>
      <c r="E278" s="75"/>
      <c r="F278" s="75"/>
      <c r="G278" s="75"/>
      <c r="H278" s="75"/>
      <c r="I278" s="120">
        <v>100</v>
      </c>
      <c r="J278" s="120">
        <v>95.6</v>
      </c>
      <c r="K278" s="119" t="s">
        <v>627</v>
      </c>
      <c r="L278" s="119"/>
    </row>
    <row r="279" ht="30" customHeight="1" spans="1:12">
      <c r="A279" s="7" t="s">
        <v>589</v>
      </c>
      <c r="B279" s="7"/>
      <c r="C279" s="7"/>
      <c r="D279" s="7"/>
      <c r="E279" s="7"/>
      <c r="F279" s="7"/>
      <c r="G279" s="7"/>
      <c r="H279" s="7"/>
      <c r="I279" s="7"/>
      <c r="J279" s="7"/>
      <c r="K279" s="7"/>
      <c r="L279" s="7"/>
    </row>
    <row r="280" ht="30" customHeight="1" spans="1:12">
      <c r="A280" s="8" t="s">
        <v>590</v>
      </c>
      <c r="B280" s="8"/>
      <c r="C280" s="9" t="s">
        <v>704</v>
      </c>
      <c r="D280" s="9"/>
      <c r="E280" s="9"/>
      <c r="F280" s="9"/>
      <c r="G280" s="9"/>
      <c r="H280" s="9"/>
      <c r="I280" s="9"/>
      <c r="J280" s="9"/>
      <c r="K280" s="9"/>
      <c r="L280" s="9"/>
    </row>
    <row r="281" ht="30" customHeight="1" spans="1:12">
      <c r="A281" s="8" t="s">
        <v>592</v>
      </c>
      <c r="B281" s="8"/>
      <c r="C281" s="9" t="s">
        <v>593</v>
      </c>
      <c r="D281" s="9"/>
      <c r="E281" s="9"/>
      <c r="F281" s="9"/>
      <c r="G281" s="9"/>
      <c r="H281" s="10" t="s">
        <v>594</v>
      </c>
      <c r="I281" s="9" t="s">
        <v>538</v>
      </c>
      <c r="J281" s="9"/>
      <c r="K281" s="9"/>
      <c r="L281" s="9"/>
    </row>
    <row r="282" ht="30" customHeight="1" spans="1:12">
      <c r="A282" s="11" t="s">
        <v>595</v>
      </c>
      <c r="B282" s="11"/>
      <c r="C282" s="8"/>
      <c r="D282" s="8" t="s">
        <v>541</v>
      </c>
      <c r="E282" s="8"/>
      <c r="F282" s="8" t="s">
        <v>457</v>
      </c>
      <c r="G282" s="8"/>
      <c r="H282" s="8" t="s">
        <v>596</v>
      </c>
      <c r="I282" s="8" t="s">
        <v>597</v>
      </c>
      <c r="J282" s="8" t="s">
        <v>598</v>
      </c>
      <c r="K282" s="8" t="s">
        <v>599</v>
      </c>
      <c r="L282" s="20" t="s">
        <v>600</v>
      </c>
    </row>
    <row r="283" ht="30" customHeight="1" spans="1:12">
      <c r="A283" s="11"/>
      <c r="B283" s="11"/>
      <c r="C283" s="12" t="s">
        <v>547</v>
      </c>
      <c r="D283" s="13">
        <v>1015762.32</v>
      </c>
      <c r="E283" s="13"/>
      <c r="F283" s="13">
        <v>411196</v>
      </c>
      <c r="G283" s="13"/>
      <c r="H283" s="13">
        <v>411196</v>
      </c>
      <c r="I283" s="38">
        <v>10</v>
      </c>
      <c r="J283" s="39">
        <f>H283/D283</f>
        <v>0.40481517369142</v>
      </c>
      <c r="K283" s="40">
        <v>5.6</v>
      </c>
      <c r="L283" s="57" t="s">
        <v>705</v>
      </c>
    </row>
    <row r="284" ht="30" customHeight="1" spans="1:12">
      <c r="A284" s="11"/>
      <c r="B284" s="11"/>
      <c r="C284" s="11" t="s">
        <v>552</v>
      </c>
      <c r="D284" s="13">
        <v>1015762.32</v>
      </c>
      <c r="E284" s="13"/>
      <c r="F284" s="13">
        <v>411196</v>
      </c>
      <c r="G284" s="13"/>
      <c r="H284" s="13">
        <v>411196</v>
      </c>
      <c r="I284" s="38">
        <v>10</v>
      </c>
      <c r="J284" s="39">
        <f>H284/D284</f>
        <v>0.40481517369142</v>
      </c>
      <c r="K284" s="40">
        <v>5.6</v>
      </c>
      <c r="L284" s="58"/>
    </row>
    <row r="285" ht="30" customHeight="1" spans="1:12">
      <c r="A285" s="11"/>
      <c r="B285" s="11"/>
      <c r="C285" s="12" t="s">
        <v>601</v>
      </c>
      <c r="D285" s="13">
        <v>0</v>
      </c>
      <c r="E285" s="13"/>
      <c r="F285" s="13" t="s">
        <v>549</v>
      </c>
      <c r="G285" s="13"/>
      <c r="H285" s="13" t="s">
        <v>549</v>
      </c>
      <c r="I285" s="42"/>
      <c r="J285" s="38">
        <v>0</v>
      </c>
      <c r="K285" s="12"/>
      <c r="L285" s="58"/>
    </row>
    <row r="286" ht="30" customHeight="1" spans="1:12">
      <c r="A286" s="11"/>
      <c r="B286" s="11"/>
      <c r="C286" s="8" t="s">
        <v>602</v>
      </c>
      <c r="D286" s="13">
        <v>0</v>
      </c>
      <c r="E286" s="13"/>
      <c r="F286" s="13" t="s">
        <v>549</v>
      </c>
      <c r="G286" s="13"/>
      <c r="H286" s="13" t="s">
        <v>549</v>
      </c>
      <c r="I286" s="42"/>
      <c r="J286" s="38">
        <v>0</v>
      </c>
      <c r="K286" s="12"/>
      <c r="L286" s="59"/>
    </row>
    <row r="287" ht="30" customHeight="1" spans="1:12">
      <c r="A287" s="14" t="s">
        <v>603</v>
      </c>
      <c r="B287" s="10" t="s">
        <v>604</v>
      </c>
      <c r="C287" s="10"/>
      <c r="D287" s="10"/>
      <c r="E287" s="10"/>
      <c r="F287" s="10"/>
      <c r="G287" s="10"/>
      <c r="H287" s="10" t="s">
        <v>605</v>
      </c>
      <c r="I287" s="10"/>
      <c r="J287" s="10"/>
      <c r="K287" s="10"/>
      <c r="L287" s="10"/>
    </row>
    <row r="288" ht="30" customHeight="1" spans="1:12">
      <c r="A288" s="14"/>
      <c r="B288" s="15" t="s">
        <v>706</v>
      </c>
      <c r="C288" s="15"/>
      <c r="D288" s="15"/>
      <c r="E288" s="15"/>
      <c r="F288" s="15"/>
      <c r="G288" s="15"/>
      <c r="H288" s="15" t="s">
        <v>707</v>
      </c>
      <c r="I288" s="15"/>
      <c r="J288" s="15"/>
      <c r="K288" s="15"/>
      <c r="L288" s="15"/>
    </row>
    <row r="289" ht="30" customHeight="1" spans="1:12">
      <c r="A289" s="105" t="s">
        <v>608</v>
      </c>
      <c r="B289" s="105"/>
      <c r="C289" s="105"/>
      <c r="D289" s="105"/>
      <c r="E289" s="105"/>
      <c r="F289" s="105"/>
      <c r="G289" s="105"/>
      <c r="H289" s="105"/>
      <c r="I289" s="105"/>
      <c r="J289" s="105"/>
      <c r="K289" s="105"/>
      <c r="L289" s="105"/>
    </row>
    <row r="290" ht="30" customHeight="1" spans="1:12">
      <c r="A290" s="75" t="s">
        <v>559</v>
      </c>
      <c r="B290" s="75"/>
      <c r="C290" s="75"/>
      <c r="D290" s="75"/>
      <c r="E290" s="75" t="s">
        <v>609</v>
      </c>
      <c r="F290" s="75"/>
      <c r="G290" s="75"/>
      <c r="H290" s="96" t="s">
        <v>610</v>
      </c>
      <c r="I290" s="118"/>
      <c r="J290" s="118"/>
      <c r="K290" s="118"/>
      <c r="L290" s="97"/>
    </row>
    <row r="291" ht="30" customHeight="1" spans="1:12">
      <c r="A291" s="75" t="s">
        <v>611</v>
      </c>
      <c r="B291" s="75"/>
      <c r="C291" s="76" t="s">
        <v>566</v>
      </c>
      <c r="D291" s="76" t="s">
        <v>567</v>
      </c>
      <c r="E291" s="75" t="s">
        <v>560</v>
      </c>
      <c r="F291" s="75" t="s">
        <v>561</v>
      </c>
      <c r="G291" s="75" t="s">
        <v>562</v>
      </c>
      <c r="H291" s="75" t="s">
        <v>563</v>
      </c>
      <c r="I291" s="75" t="s">
        <v>597</v>
      </c>
      <c r="J291" s="75" t="s">
        <v>599</v>
      </c>
      <c r="K291" s="96" t="s">
        <v>564</v>
      </c>
      <c r="L291" s="97"/>
    </row>
    <row r="292" ht="39" customHeight="1" spans="1:12">
      <c r="A292" s="106" t="s">
        <v>568</v>
      </c>
      <c r="B292" s="107"/>
      <c r="C292" s="110" t="s">
        <v>569</v>
      </c>
      <c r="D292" s="78" t="s">
        <v>708</v>
      </c>
      <c r="E292" s="75" t="s">
        <v>613</v>
      </c>
      <c r="F292" s="75">
        <v>1</v>
      </c>
      <c r="G292" s="75"/>
      <c r="H292" s="75">
        <v>1</v>
      </c>
      <c r="I292" s="75">
        <v>10</v>
      </c>
      <c r="J292" s="75">
        <v>10</v>
      </c>
      <c r="K292" s="96"/>
      <c r="L292" s="97"/>
    </row>
    <row r="293" ht="30" customHeight="1" spans="1:12">
      <c r="A293" s="108"/>
      <c r="B293" s="109"/>
      <c r="C293" s="111"/>
      <c r="D293" s="78" t="s">
        <v>709</v>
      </c>
      <c r="E293" s="75" t="s">
        <v>613</v>
      </c>
      <c r="F293" s="75">
        <v>63.431</v>
      </c>
      <c r="G293" s="75"/>
      <c r="H293" s="75">
        <v>63.431</v>
      </c>
      <c r="I293" s="75">
        <v>10</v>
      </c>
      <c r="J293" s="75">
        <v>10</v>
      </c>
      <c r="K293" s="96"/>
      <c r="L293" s="97"/>
    </row>
    <row r="294" ht="30" customHeight="1" spans="1:12">
      <c r="A294" s="108"/>
      <c r="B294" s="109"/>
      <c r="C294" s="110" t="s">
        <v>573</v>
      </c>
      <c r="D294" s="78" t="s">
        <v>710</v>
      </c>
      <c r="E294" s="75" t="s">
        <v>613</v>
      </c>
      <c r="F294" s="75" t="s">
        <v>657</v>
      </c>
      <c r="G294" s="75"/>
      <c r="H294" s="75" t="s">
        <v>657</v>
      </c>
      <c r="I294" s="75">
        <v>10</v>
      </c>
      <c r="J294" s="75">
        <v>10</v>
      </c>
      <c r="K294" s="96"/>
      <c r="L294" s="97"/>
    </row>
    <row r="295" ht="25" customHeight="1" spans="1:12">
      <c r="A295" s="108"/>
      <c r="B295" s="109"/>
      <c r="C295" s="111"/>
      <c r="D295" s="78" t="s">
        <v>615</v>
      </c>
      <c r="E295" s="75" t="s">
        <v>613</v>
      </c>
      <c r="F295" s="75">
        <v>100</v>
      </c>
      <c r="G295" s="75"/>
      <c r="H295" s="75">
        <v>100</v>
      </c>
      <c r="I295" s="75">
        <v>20</v>
      </c>
      <c r="J295" s="75">
        <v>20</v>
      </c>
      <c r="K295" s="96"/>
      <c r="L295" s="97"/>
    </row>
    <row r="296" ht="30" customHeight="1" spans="1:12">
      <c r="A296" s="108"/>
      <c r="B296" s="109"/>
      <c r="C296" s="76" t="s">
        <v>576</v>
      </c>
      <c r="D296" s="78" t="s">
        <v>648</v>
      </c>
      <c r="E296" s="75" t="s">
        <v>613</v>
      </c>
      <c r="F296" s="75" t="s">
        <v>657</v>
      </c>
      <c r="G296" s="75"/>
      <c r="H296" s="75" t="s">
        <v>657</v>
      </c>
      <c r="I296" s="75" t="s">
        <v>46</v>
      </c>
      <c r="J296" s="75" t="s">
        <v>46</v>
      </c>
      <c r="K296" s="96" t="s">
        <v>549</v>
      </c>
      <c r="L296" s="97"/>
    </row>
    <row r="297" ht="30" customHeight="1" spans="1:12">
      <c r="A297" s="112"/>
      <c r="B297" s="113"/>
      <c r="C297" s="76" t="s">
        <v>578</v>
      </c>
      <c r="D297" s="78" t="s">
        <v>658</v>
      </c>
      <c r="E297" s="75" t="s">
        <v>613</v>
      </c>
      <c r="F297" s="75" t="s">
        <v>614</v>
      </c>
      <c r="G297" s="75"/>
      <c r="H297" s="75" t="s">
        <v>614</v>
      </c>
      <c r="I297" s="75">
        <v>10</v>
      </c>
      <c r="J297" s="75">
        <v>10</v>
      </c>
      <c r="K297" s="96"/>
      <c r="L297" s="97"/>
    </row>
    <row r="298" ht="30" customHeight="1" spans="1:12">
      <c r="A298" s="96" t="s">
        <v>580</v>
      </c>
      <c r="B298" s="97"/>
      <c r="C298" s="76" t="s">
        <v>676</v>
      </c>
      <c r="D298" s="78" t="s">
        <v>677</v>
      </c>
      <c r="E298" s="75" t="s">
        <v>613</v>
      </c>
      <c r="F298" s="75" t="s">
        <v>614</v>
      </c>
      <c r="G298" s="75"/>
      <c r="H298" s="75" t="s">
        <v>614</v>
      </c>
      <c r="I298" s="75" t="s">
        <v>46</v>
      </c>
      <c r="J298" s="75" t="s">
        <v>46</v>
      </c>
      <c r="K298" s="96"/>
      <c r="L298" s="97"/>
    </row>
    <row r="299" ht="30" customHeight="1" spans="1:12">
      <c r="A299" s="96" t="s">
        <v>585</v>
      </c>
      <c r="B299" s="97"/>
      <c r="C299" s="76" t="s">
        <v>683</v>
      </c>
      <c r="D299" s="78" t="s">
        <v>651</v>
      </c>
      <c r="E299" s="26" t="s">
        <v>617</v>
      </c>
      <c r="F299" s="75">
        <v>85</v>
      </c>
      <c r="G299" s="75"/>
      <c r="H299" s="75">
        <v>85</v>
      </c>
      <c r="I299" s="75" t="s">
        <v>46</v>
      </c>
      <c r="J299" s="75" t="s">
        <v>46</v>
      </c>
      <c r="K299" s="96"/>
      <c r="L299" s="97"/>
    </row>
    <row r="300" ht="30" customHeight="1" spans="1:12">
      <c r="A300" s="76" t="s">
        <v>622</v>
      </c>
      <c r="B300" s="76"/>
      <c r="C300" s="76"/>
      <c r="D300" s="115" t="s">
        <v>549</v>
      </c>
      <c r="E300" s="76"/>
      <c r="F300" s="75"/>
      <c r="G300" s="75"/>
      <c r="H300" s="75"/>
      <c r="I300" s="75"/>
      <c r="J300" s="75"/>
      <c r="K300" s="96"/>
      <c r="L300" s="97"/>
    </row>
    <row r="301" ht="30" customHeight="1" spans="1:12">
      <c r="A301" s="75" t="s">
        <v>623</v>
      </c>
      <c r="B301" s="75"/>
      <c r="C301" s="75"/>
      <c r="D301" s="75"/>
      <c r="E301" s="75"/>
      <c r="F301" s="75"/>
      <c r="G301" s="75"/>
      <c r="H301" s="75"/>
      <c r="I301" s="119" t="s">
        <v>624</v>
      </c>
      <c r="J301" s="119" t="s">
        <v>625</v>
      </c>
      <c r="K301" s="119" t="s">
        <v>626</v>
      </c>
      <c r="L301" s="119"/>
    </row>
    <row r="302" ht="30" customHeight="1" spans="1:12">
      <c r="A302" s="75"/>
      <c r="B302" s="75"/>
      <c r="C302" s="75"/>
      <c r="D302" s="75"/>
      <c r="E302" s="75"/>
      <c r="F302" s="75"/>
      <c r="G302" s="75"/>
      <c r="H302" s="75"/>
      <c r="I302" s="120">
        <v>100</v>
      </c>
      <c r="J302" s="120">
        <v>95.6</v>
      </c>
      <c r="K302" s="119" t="s">
        <v>627</v>
      </c>
      <c r="L302" s="119"/>
    </row>
    <row r="303" ht="30" customHeight="1" spans="1:12">
      <c r="A303" s="7" t="s">
        <v>589</v>
      </c>
      <c r="B303" s="7"/>
      <c r="C303" s="7"/>
      <c r="D303" s="7"/>
      <c r="E303" s="7"/>
      <c r="F303" s="7"/>
      <c r="G303" s="7"/>
      <c r="H303" s="7"/>
      <c r="I303" s="7"/>
      <c r="J303" s="7"/>
      <c r="K303" s="7"/>
      <c r="L303" s="7"/>
    </row>
    <row r="304" ht="30" customHeight="1" spans="1:12">
      <c r="A304" s="8" t="s">
        <v>590</v>
      </c>
      <c r="B304" s="8"/>
      <c r="C304" s="9" t="s">
        <v>711</v>
      </c>
      <c r="D304" s="9"/>
      <c r="E304" s="9"/>
      <c r="F304" s="9"/>
      <c r="G304" s="9"/>
      <c r="H304" s="9"/>
      <c r="I304" s="9"/>
      <c r="J304" s="9"/>
      <c r="K304" s="9"/>
      <c r="L304" s="9"/>
    </row>
    <row r="305" ht="30" customHeight="1" spans="1:12">
      <c r="A305" s="8" t="s">
        <v>592</v>
      </c>
      <c r="B305" s="8"/>
      <c r="C305" s="9" t="s">
        <v>593</v>
      </c>
      <c r="D305" s="9"/>
      <c r="E305" s="9"/>
      <c r="F305" s="9"/>
      <c r="G305" s="9"/>
      <c r="H305" s="10" t="s">
        <v>594</v>
      </c>
      <c r="I305" s="9" t="s">
        <v>538</v>
      </c>
      <c r="J305" s="9"/>
      <c r="K305" s="9"/>
      <c r="L305" s="9"/>
    </row>
    <row r="306" ht="30" customHeight="1" spans="1:12">
      <c r="A306" s="11" t="s">
        <v>595</v>
      </c>
      <c r="B306" s="11"/>
      <c r="C306" s="8"/>
      <c r="D306" s="8" t="s">
        <v>541</v>
      </c>
      <c r="E306" s="8"/>
      <c r="F306" s="8" t="s">
        <v>457</v>
      </c>
      <c r="G306" s="8"/>
      <c r="H306" s="8" t="s">
        <v>596</v>
      </c>
      <c r="I306" s="8" t="s">
        <v>597</v>
      </c>
      <c r="J306" s="8" t="s">
        <v>598</v>
      </c>
      <c r="K306" s="8" t="s">
        <v>599</v>
      </c>
      <c r="L306" s="20" t="s">
        <v>600</v>
      </c>
    </row>
    <row r="307" ht="30" customHeight="1" spans="1:12">
      <c r="A307" s="11"/>
      <c r="B307" s="11"/>
      <c r="C307" s="12" t="s">
        <v>547</v>
      </c>
      <c r="D307" s="13">
        <v>195500</v>
      </c>
      <c r="E307" s="13"/>
      <c r="F307" s="13">
        <v>195500</v>
      </c>
      <c r="G307" s="13"/>
      <c r="H307" s="13">
        <v>195500</v>
      </c>
      <c r="I307" s="38">
        <v>10</v>
      </c>
      <c r="J307" s="39">
        <f>H307/D307</f>
        <v>1</v>
      </c>
      <c r="K307" s="40">
        <v>10</v>
      </c>
      <c r="L307" s="57" t="s">
        <v>712</v>
      </c>
    </row>
    <row r="308" ht="30" customHeight="1" spans="1:12">
      <c r="A308" s="11"/>
      <c r="B308" s="11"/>
      <c r="C308" s="11" t="s">
        <v>552</v>
      </c>
      <c r="D308" s="13">
        <v>195500</v>
      </c>
      <c r="E308" s="13"/>
      <c r="F308" s="13">
        <v>195500</v>
      </c>
      <c r="G308" s="13"/>
      <c r="H308" s="13">
        <v>195500</v>
      </c>
      <c r="I308" s="38">
        <v>10</v>
      </c>
      <c r="J308" s="39">
        <f>H308/D308</f>
        <v>1</v>
      </c>
      <c r="K308" s="40">
        <v>10</v>
      </c>
      <c r="L308" s="58"/>
    </row>
    <row r="309" ht="30" customHeight="1" spans="1:12">
      <c r="A309" s="11"/>
      <c r="B309" s="11"/>
      <c r="C309" s="116" t="s">
        <v>601</v>
      </c>
      <c r="D309" s="13">
        <v>0</v>
      </c>
      <c r="E309" s="13"/>
      <c r="F309" s="13" t="s">
        <v>549</v>
      </c>
      <c r="G309" s="13"/>
      <c r="H309" s="13" t="s">
        <v>549</v>
      </c>
      <c r="I309" s="42"/>
      <c r="J309" s="38">
        <v>0</v>
      </c>
      <c r="K309" s="12"/>
      <c r="L309" s="58"/>
    </row>
    <row r="310" ht="30" customHeight="1" spans="1:12">
      <c r="A310" s="11"/>
      <c r="B310" s="11"/>
      <c r="C310" s="8" t="s">
        <v>602</v>
      </c>
      <c r="D310" s="13">
        <v>0</v>
      </c>
      <c r="E310" s="13"/>
      <c r="F310" s="13" t="s">
        <v>549</v>
      </c>
      <c r="G310" s="13"/>
      <c r="H310" s="13" t="s">
        <v>549</v>
      </c>
      <c r="I310" s="42"/>
      <c r="J310" s="38">
        <v>0</v>
      </c>
      <c r="K310" s="12"/>
      <c r="L310" s="59"/>
    </row>
    <row r="311" ht="30" customHeight="1" spans="1:12">
      <c r="A311" s="14" t="s">
        <v>603</v>
      </c>
      <c r="B311" s="10" t="s">
        <v>604</v>
      </c>
      <c r="C311" s="10"/>
      <c r="D311" s="10"/>
      <c r="E311" s="10"/>
      <c r="F311" s="10"/>
      <c r="G311" s="10"/>
      <c r="H311" s="10" t="s">
        <v>605</v>
      </c>
      <c r="I311" s="10"/>
      <c r="J311" s="10"/>
      <c r="K311" s="10"/>
      <c r="L311" s="10"/>
    </row>
    <row r="312" ht="30" customHeight="1" spans="1:12">
      <c r="A312" s="14"/>
      <c r="B312" s="15" t="s">
        <v>713</v>
      </c>
      <c r="C312" s="15"/>
      <c r="D312" s="15"/>
      <c r="E312" s="15"/>
      <c r="F312" s="15"/>
      <c r="G312" s="15"/>
      <c r="H312" s="15" t="s">
        <v>714</v>
      </c>
      <c r="I312" s="15"/>
      <c r="J312" s="15"/>
      <c r="K312" s="15"/>
      <c r="L312" s="15"/>
    </row>
    <row r="313" ht="30" customHeight="1" spans="1:12">
      <c r="A313" s="105" t="s">
        <v>608</v>
      </c>
      <c r="B313" s="105"/>
      <c r="C313" s="105"/>
      <c r="D313" s="105"/>
      <c r="E313" s="105"/>
      <c r="F313" s="105"/>
      <c r="G313" s="105"/>
      <c r="H313" s="105"/>
      <c r="I313" s="105"/>
      <c r="J313" s="105"/>
      <c r="K313" s="105"/>
      <c r="L313" s="105"/>
    </row>
    <row r="314" ht="30" customHeight="1" spans="1:12">
      <c r="A314" s="75" t="s">
        <v>559</v>
      </c>
      <c r="B314" s="75"/>
      <c r="C314" s="75"/>
      <c r="D314" s="75"/>
      <c r="E314" s="75" t="s">
        <v>609</v>
      </c>
      <c r="F314" s="75"/>
      <c r="G314" s="75"/>
      <c r="H314" s="96" t="s">
        <v>610</v>
      </c>
      <c r="I314" s="118"/>
      <c r="J314" s="118"/>
      <c r="K314" s="118"/>
      <c r="L314" s="97"/>
    </row>
    <row r="315" ht="30" customHeight="1" spans="1:12">
      <c r="A315" s="75" t="s">
        <v>611</v>
      </c>
      <c r="B315" s="75"/>
      <c r="C315" s="76" t="s">
        <v>566</v>
      </c>
      <c r="D315" s="76" t="s">
        <v>567</v>
      </c>
      <c r="E315" s="75" t="s">
        <v>560</v>
      </c>
      <c r="F315" s="75" t="s">
        <v>561</v>
      </c>
      <c r="G315" s="75" t="s">
        <v>562</v>
      </c>
      <c r="H315" s="75" t="s">
        <v>563</v>
      </c>
      <c r="I315" s="75" t="s">
        <v>597</v>
      </c>
      <c r="J315" s="75" t="s">
        <v>599</v>
      </c>
      <c r="K315" s="96" t="s">
        <v>564</v>
      </c>
      <c r="L315" s="97"/>
    </row>
    <row r="316" ht="30" customHeight="1" spans="1:12">
      <c r="A316" s="106" t="s">
        <v>568</v>
      </c>
      <c r="B316" s="107"/>
      <c r="C316" s="110" t="s">
        <v>569</v>
      </c>
      <c r="D316" s="78" t="s">
        <v>715</v>
      </c>
      <c r="E316" s="26" t="s">
        <v>617</v>
      </c>
      <c r="F316" s="75">
        <v>1</v>
      </c>
      <c r="G316" s="75"/>
      <c r="H316" s="75">
        <v>1</v>
      </c>
      <c r="I316" s="75">
        <v>25</v>
      </c>
      <c r="J316" s="75">
        <v>10</v>
      </c>
      <c r="K316" s="96"/>
      <c r="L316" s="97"/>
    </row>
    <row r="317" ht="30" customHeight="1" spans="1:12">
      <c r="A317" s="108"/>
      <c r="B317" s="109"/>
      <c r="C317" s="76" t="s">
        <v>576</v>
      </c>
      <c r="D317" s="78" t="s">
        <v>716</v>
      </c>
      <c r="E317" s="26" t="s">
        <v>617</v>
      </c>
      <c r="F317" s="117">
        <v>0.9</v>
      </c>
      <c r="G317" s="75"/>
      <c r="H317" s="117">
        <v>0.9</v>
      </c>
      <c r="I317" s="75">
        <v>25</v>
      </c>
      <c r="J317" s="75" t="s">
        <v>46</v>
      </c>
      <c r="K317" s="96" t="s">
        <v>549</v>
      </c>
      <c r="L317" s="97"/>
    </row>
    <row r="318" ht="30" customHeight="1" spans="1:12">
      <c r="A318" s="112"/>
      <c r="B318" s="113"/>
      <c r="C318" s="76" t="s">
        <v>578</v>
      </c>
      <c r="D318" s="78" t="s">
        <v>658</v>
      </c>
      <c r="E318" s="75" t="s">
        <v>613</v>
      </c>
      <c r="F318" s="75">
        <v>195500</v>
      </c>
      <c r="G318" s="75"/>
      <c r="H318" s="75">
        <v>195500</v>
      </c>
      <c r="I318" s="75">
        <v>25</v>
      </c>
      <c r="J318" s="75">
        <v>10</v>
      </c>
      <c r="K318" s="96"/>
      <c r="L318" s="97"/>
    </row>
    <row r="319" ht="30" customHeight="1" spans="1:12">
      <c r="A319" s="96" t="s">
        <v>580</v>
      </c>
      <c r="B319" s="97"/>
      <c r="C319" s="76" t="s">
        <v>665</v>
      </c>
      <c r="D319" s="78" t="s">
        <v>717</v>
      </c>
      <c r="E319" s="75" t="s">
        <v>613</v>
      </c>
      <c r="F319" s="75" t="s">
        <v>718</v>
      </c>
      <c r="G319" s="75"/>
      <c r="H319" s="75" t="s">
        <v>718</v>
      </c>
      <c r="I319" s="75">
        <v>15</v>
      </c>
      <c r="J319" s="75" t="s">
        <v>46</v>
      </c>
      <c r="K319" s="96"/>
      <c r="L319" s="97"/>
    </row>
    <row r="320" ht="30" customHeight="1" spans="1:12">
      <c r="A320" s="96" t="s">
        <v>585</v>
      </c>
      <c r="B320" s="97"/>
      <c r="C320" s="76" t="s">
        <v>683</v>
      </c>
      <c r="D320" s="78" t="s">
        <v>719</v>
      </c>
      <c r="E320" s="26" t="s">
        <v>617</v>
      </c>
      <c r="F320" s="75">
        <v>90</v>
      </c>
      <c r="G320" s="75"/>
      <c r="H320" s="75">
        <v>90</v>
      </c>
      <c r="I320" s="75" t="s">
        <v>46</v>
      </c>
      <c r="J320" s="75" t="s">
        <v>46</v>
      </c>
      <c r="K320" s="96"/>
      <c r="L320" s="97"/>
    </row>
    <row r="321" ht="30" customHeight="1" spans="1:12">
      <c r="A321" s="76" t="s">
        <v>622</v>
      </c>
      <c r="B321" s="76"/>
      <c r="C321" s="76"/>
      <c r="D321" s="115" t="s">
        <v>549</v>
      </c>
      <c r="E321" s="76"/>
      <c r="F321" s="75"/>
      <c r="G321" s="75"/>
      <c r="H321" s="75"/>
      <c r="I321" s="75"/>
      <c r="J321" s="75"/>
      <c r="K321" s="96"/>
      <c r="L321" s="97"/>
    </row>
    <row r="322" ht="30" customHeight="1" spans="1:12">
      <c r="A322" s="75" t="s">
        <v>623</v>
      </c>
      <c r="B322" s="75"/>
      <c r="C322" s="75"/>
      <c r="D322" s="75"/>
      <c r="E322" s="75"/>
      <c r="F322" s="75"/>
      <c r="G322" s="75"/>
      <c r="H322" s="75"/>
      <c r="I322" s="119" t="s">
        <v>624</v>
      </c>
      <c r="J322" s="119" t="s">
        <v>625</v>
      </c>
      <c r="K322" s="119" t="s">
        <v>626</v>
      </c>
      <c r="L322" s="119"/>
    </row>
    <row r="323" ht="30" customHeight="1" spans="1:12">
      <c r="A323" s="75"/>
      <c r="B323" s="75"/>
      <c r="C323" s="75"/>
      <c r="D323" s="75"/>
      <c r="E323" s="75"/>
      <c r="F323" s="75"/>
      <c r="G323" s="75"/>
      <c r="H323" s="75"/>
      <c r="I323" s="120">
        <v>100</v>
      </c>
      <c r="J323" s="120">
        <v>100</v>
      </c>
      <c r="K323" s="119" t="s">
        <v>627</v>
      </c>
      <c r="L323" s="119"/>
    </row>
    <row r="324" ht="30" customHeight="1" spans="1:12">
      <c r="A324" s="7" t="s">
        <v>589</v>
      </c>
      <c r="B324" s="7"/>
      <c r="C324" s="7"/>
      <c r="D324" s="7"/>
      <c r="E324" s="7"/>
      <c r="F324" s="7"/>
      <c r="G324" s="7"/>
      <c r="H324" s="7"/>
      <c r="I324" s="7"/>
      <c r="J324" s="7"/>
      <c r="K324" s="7"/>
      <c r="L324" s="7"/>
    </row>
    <row r="325" ht="30" customHeight="1" spans="1:12">
      <c r="A325" s="8" t="s">
        <v>590</v>
      </c>
      <c r="B325" s="8"/>
      <c r="C325" s="9" t="s">
        <v>720</v>
      </c>
      <c r="D325" s="9"/>
      <c r="E325" s="9"/>
      <c r="F325" s="9"/>
      <c r="G325" s="9"/>
      <c r="H325" s="9"/>
      <c r="I325" s="9"/>
      <c r="J325" s="9"/>
      <c r="K325" s="9"/>
      <c r="L325" s="9"/>
    </row>
    <row r="326" ht="30" customHeight="1" spans="1:12">
      <c r="A326" s="8" t="s">
        <v>592</v>
      </c>
      <c r="B326" s="8"/>
      <c r="C326" s="9" t="s">
        <v>593</v>
      </c>
      <c r="D326" s="9"/>
      <c r="E326" s="9"/>
      <c r="F326" s="9"/>
      <c r="G326" s="9"/>
      <c r="H326" s="10" t="s">
        <v>594</v>
      </c>
      <c r="I326" s="9" t="s">
        <v>538</v>
      </c>
      <c r="J326" s="9"/>
      <c r="K326" s="9"/>
      <c r="L326" s="9"/>
    </row>
    <row r="327" ht="30" customHeight="1" spans="1:12">
      <c r="A327" s="11" t="s">
        <v>595</v>
      </c>
      <c r="B327" s="11"/>
      <c r="C327" s="8"/>
      <c r="D327" s="8" t="s">
        <v>541</v>
      </c>
      <c r="E327" s="8"/>
      <c r="F327" s="8" t="s">
        <v>457</v>
      </c>
      <c r="G327" s="8"/>
      <c r="H327" s="8" t="s">
        <v>596</v>
      </c>
      <c r="I327" s="8" t="s">
        <v>597</v>
      </c>
      <c r="J327" s="8" t="s">
        <v>598</v>
      </c>
      <c r="K327" s="8" t="s">
        <v>599</v>
      </c>
      <c r="L327" s="20" t="s">
        <v>600</v>
      </c>
    </row>
    <row r="328" ht="30" customHeight="1" spans="1:12">
      <c r="A328" s="11"/>
      <c r="B328" s="11"/>
      <c r="C328" s="12" t="s">
        <v>547</v>
      </c>
      <c r="D328" s="13">
        <v>851200</v>
      </c>
      <c r="E328" s="13"/>
      <c r="F328" s="13">
        <v>851200</v>
      </c>
      <c r="G328" s="13"/>
      <c r="H328" s="13">
        <v>851200</v>
      </c>
      <c r="I328" s="38">
        <v>10</v>
      </c>
      <c r="J328" s="39">
        <f>H328/D328</f>
        <v>1</v>
      </c>
      <c r="K328" s="40">
        <v>10</v>
      </c>
      <c r="L328" s="57" t="s">
        <v>721</v>
      </c>
    </row>
    <row r="329" ht="30" customHeight="1" spans="1:12">
      <c r="A329" s="11"/>
      <c r="B329" s="11"/>
      <c r="C329" s="11" t="s">
        <v>552</v>
      </c>
      <c r="D329" s="13">
        <v>851200</v>
      </c>
      <c r="E329" s="13"/>
      <c r="F329" s="13">
        <v>851200</v>
      </c>
      <c r="G329" s="13"/>
      <c r="H329" s="13">
        <v>851200</v>
      </c>
      <c r="I329" s="38">
        <v>10</v>
      </c>
      <c r="J329" s="39">
        <f>H329/D329</f>
        <v>1</v>
      </c>
      <c r="K329" s="40">
        <v>10</v>
      </c>
      <c r="L329" s="58"/>
    </row>
    <row r="330" ht="30" customHeight="1" spans="1:12">
      <c r="A330" s="11"/>
      <c r="B330" s="11"/>
      <c r="C330" s="116" t="s">
        <v>601</v>
      </c>
      <c r="D330" s="13">
        <v>0</v>
      </c>
      <c r="E330" s="13"/>
      <c r="F330" s="13" t="s">
        <v>549</v>
      </c>
      <c r="G330" s="13"/>
      <c r="H330" s="13" t="s">
        <v>549</v>
      </c>
      <c r="I330" s="42"/>
      <c r="J330" s="38">
        <v>0</v>
      </c>
      <c r="K330" s="12"/>
      <c r="L330" s="58"/>
    </row>
    <row r="331" ht="30" customHeight="1" spans="1:12">
      <c r="A331" s="11"/>
      <c r="B331" s="11"/>
      <c r="C331" s="8" t="s">
        <v>602</v>
      </c>
      <c r="D331" s="13">
        <v>0</v>
      </c>
      <c r="E331" s="13"/>
      <c r="F331" s="13" t="s">
        <v>549</v>
      </c>
      <c r="G331" s="13"/>
      <c r="H331" s="13" t="s">
        <v>549</v>
      </c>
      <c r="I331" s="42"/>
      <c r="J331" s="38">
        <v>0</v>
      </c>
      <c r="K331" s="12"/>
      <c r="L331" s="59"/>
    </row>
    <row r="332" ht="30" customHeight="1" spans="1:12">
      <c r="A332" s="14" t="s">
        <v>603</v>
      </c>
      <c r="B332" s="10" t="s">
        <v>604</v>
      </c>
      <c r="C332" s="10"/>
      <c r="D332" s="10"/>
      <c r="E332" s="10"/>
      <c r="F332" s="10"/>
      <c r="G332" s="10"/>
      <c r="H332" s="10" t="s">
        <v>605</v>
      </c>
      <c r="I332" s="10"/>
      <c r="J332" s="10"/>
      <c r="K332" s="10"/>
      <c r="L332" s="10"/>
    </row>
    <row r="333" ht="30" customHeight="1" spans="1:12">
      <c r="A333" s="14"/>
      <c r="B333" s="15" t="s">
        <v>722</v>
      </c>
      <c r="C333" s="15"/>
      <c r="D333" s="15"/>
      <c r="E333" s="15"/>
      <c r="F333" s="15"/>
      <c r="G333" s="15"/>
      <c r="H333" s="15" t="s">
        <v>723</v>
      </c>
      <c r="I333" s="15"/>
      <c r="J333" s="15"/>
      <c r="K333" s="15"/>
      <c r="L333" s="15"/>
    </row>
    <row r="334" ht="30" customHeight="1" spans="1:12">
      <c r="A334" s="105" t="s">
        <v>608</v>
      </c>
      <c r="B334" s="105"/>
      <c r="C334" s="105"/>
      <c r="D334" s="105"/>
      <c r="E334" s="105"/>
      <c r="F334" s="105"/>
      <c r="G334" s="105"/>
      <c r="H334" s="105"/>
      <c r="I334" s="105"/>
      <c r="J334" s="105"/>
      <c r="K334" s="105"/>
      <c r="L334" s="105"/>
    </row>
    <row r="335" ht="30" customHeight="1" spans="1:12">
      <c r="A335" s="75" t="s">
        <v>559</v>
      </c>
      <c r="B335" s="75"/>
      <c r="C335" s="75"/>
      <c r="D335" s="75"/>
      <c r="E335" s="75" t="s">
        <v>609</v>
      </c>
      <c r="F335" s="75"/>
      <c r="G335" s="75"/>
      <c r="H335" s="96" t="s">
        <v>610</v>
      </c>
      <c r="I335" s="118"/>
      <c r="J335" s="118"/>
      <c r="K335" s="118"/>
      <c r="L335" s="97"/>
    </row>
    <row r="336" ht="30" customHeight="1" spans="1:12">
      <c r="A336" s="75" t="s">
        <v>611</v>
      </c>
      <c r="B336" s="75"/>
      <c r="C336" s="76" t="s">
        <v>566</v>
      </c>
      <c r="D336" s="76" t="s">
        <v>567</v>
      </c>
      <c r="E336" s="75" t="s">
        <v>560</v>
      </c>
      <c r="F336" s="75" t="s">
        <v>561</v>
      </c>
      <c r="G336" s="75" t="s">
        <v>562</v>
      </c>
      <c r="H336" s="75" t="s">
        <v>563</v>
      </c>
      <c r="I336" s="75" t="s">
        <v>597</v>
      </c>
      <c r="J336" s="75" t="s">
        <v>599</v>
      </c>
      <c r="K336" s="96" t="s">
        <v>564</v>
      </c>
      <c r="L336" s="97"/>
    </row>
    <row r="337" ht="30" customHeight="1" spans="1:12">
      <c r="A337" s="106" t="s">
        <v>568</v>
      </c>
      <c r="B337" s="107"/>
      <c r="C337" s="110" t="s">
        <v>569</v>
      </c>
      <c r="D337" s="78" t="s">
        <v>715</v>
      </c>
      <c r="E337" s="26" t="s">
        <v>617</v>
      </c>
      <c r="F337" s="75">
        <v>1</v>
      </c>
      <c r="G337" s="75"/>
      <c r="H337" s="75">
        <v>1</v>
      </c>
      <c r="I337" s="75">
        <v>25</v>
      </c>
      <c r="J337" s="75">
        <v>10</v>
      </c>
      <c r="K337" s="96"/>
      <c r="L337" s="97"/>
    </row>
    <row r="338" ht="30" customHeight="1" spans="1:12">
      <c r="A338" s="108"/>
      <c r="B338" s="109"/>
      <c r="C338" s="76" t="s">
        <v>576</v>
      </c>
      <c r="D338" s="78" t="s">
        <v>716</v>
      </c>
      <c r="E338" s="26" t="s">
        <v>617</v>
      </c>
      <c r="F338" s="117">
        <v>0.9</v>
      </c>
      <c r="G338" s="75"/>
      <c r="H338" s="117">
        <v>0.9</v>
      </c>
      <c r="I338" s="75">
        <v>25</v>
      </c>
      <c r="J338" s="75" t="s">
        <v>46</v>
      </c>
      <c r="K338" s="96" t="s">
        <v>549</v>
      </c>
      <c r="L338" s="97"/>
    </row>
    <row r="339" ht="30" customHeight="1" spans="1:12">
      <c r="A339" s="112"/>
      <c r="B339" s="113"/>
      <c r="C339" s="76" t="s">
        <v>578</v>
      </c>
      <c r="D339" s="78" t="s">
        <v>658</v>
      </c>
      <c r="E339" s="75" t="s">
        <v>613</v>
      </c>
      <c r="F339" s="75">
        <v>195500</v>
      </c>
      <c r="G339" s="75"/>
      <c r="H339" s="75">
        <v>195500</v>
      </c>
      <c r="I339" s="75">
        <v>25</v>
      </c>
      <c r="J339" s="75">
        <v>10</v>
      </c>
      <c r="K339" s="96"/>
      <c r="L339" s="97"/>
    </row>
    <row r="340" ht="30" customHeight="1" spans="1:12">
      <c r="A340" s="96" t="s">
        <v>580</v>
      </c>
      <c r="B340" s="97"/>
      <c r="C340" s="76" t="s">
        <v>665</v>
      </c>
      <c r="D340" s="78" t="s">
        <v>717</v>
      </c>
      <c r="E340" s="75" t="s">
        <v>613</v>
      </c>
      <c r="F340" s="75" t="s">
        <v>718</v>
      </c>
      <c r="G340" s="75"/>
      <c r="H340" s="75" t="s">
        <v>718</v>
      </c>
      <c r="I340" s="75">
        <v>15</v>
      </c>
      <c r="J340" s="75" t="s">
        <v>46</v>
      </c>
      <c r="K340" s="96"/>
      <c r="L340" s="97"/>
    </row>
    <row r="341" ht="30" customHeight="1" spans="1:12">
      <c r="A341" s="96" t="s">
        <v>585</v>
      </c>
      <c r="B341" s="97"/>
      <c r="C341" s="76" t="s">
        <v>683</v>
      </c>
      <c r="D341" s="78" t="s">
        <v>719</v>
      </c>
      <c r="E341" s="26" t="s">
        <v>617</v>
      </c>
      <c r="F341" s="75">
        <v>90</v>
      </c>
      <c r="G341" s="75"/>
      <c r="H341" s="75">
        <v>90</v>
      </c>
      <c r="I341" s="75" t="s">
        <v>46</v>
      </c>
      <c r="J341" s="75" t="s">
        <v>46</v>
      </c>
      <c r="K341" s="96"/>
      <c r="L341" s="97"/>
    </row>
    <row r="342" ht="30" customHeight="1" spans="1:12">
      <c r="A342" s="76" t="s">
        <v>622</v>
      </c>
      <c r="B342" s="76"/>
      <c r="C342" s="76"/>
      <c r="D342" s="115" t="s">
        <v>549</v>
      </c>
      <c r="E342" s="76"/>
      <c r="F342" s="75"/>
      <c r="G342" s="75"/>
      <c r="H342" s="75"/>
      <c r="I342" s="75"/>
      <c r="J342" s="75"/>
      <c r="K342" s="96"/>
      <c r="L342" s="97"/>
    </row>
    <row r="343" ht="30" customHeight="1" spans="1:12">
      <c r="A343" s="75" t="s">
        <v>623</v>
      </c>
      <c r="B343" s="75"/>
      <c r="C343" s="75"/>
      <c r="D343" s="75"/>
      <c r="E343" s="75"/>
      <c r="F343" s="75"/>
      <c r="G343" s="75"/>
      <c r="H343" s="75"/>
      <c r="I343" s="119" t="s">
        <v>624</v>
      </c>
      <c r="J343" s="119" t="s">
        <v>625</v>
      </c>
      <c r="K343" s="119" t="s">
        <v>626</v>
      </c>
      <c r="L343" s="119"/>
    </row>
    <row r="344" ht="30" customHeight="1" spans="1:12">
      <c r="A344" s="75"/>
      <c r="B344" s="75"/>
      <c r="C344" s="75"/>
      <c r="D344" s="75"/>
      <c r="E344" s="75"/>
      <c r="F344" s="75"/>
      <c r="G344" s="75"/>
      <c r="H344" s="75"/>
      <c r="I344" s="120">
        <v>100</v>
      </c>
      <c r="J344" s="120">
        <v>100</v>
      </c>
      <c r="K344" s="119" t="s">
        <v>627</v>
      </c>
      <c r="L344" s="119"/>
    </row>
    <row r="345" ht="30" customHeight="1" spans="1:12">
      <c r="A345" s="7" t="s">
        <v>589</v>
      </c>
      <c r="B345" s="7"/>
      <c r="C345" s="7"/>
      <c r="D345" s="7"/>
      <c r="E345" s="7"/>
      <c r="F345" s="7"/>
      <c r="G345" s="7"/>
      <c r="H345" s="7"/>
      <c r="I345" s="7"/>
      <c r="J345" s="7"/>
      <c r="K345" s="7"/>
      <c r="L345" s="7"/>
    </row>
    <row r="346" ht="30" customHeight="1" spans="1:12">
      <c r="A346" s="8" t="s">
        <v>590</v>
      </c>
      <c r="B346" s="8"/>
      <c r="C346" s="9" t="s">
        <v>724</v>
      </c>
      <c r="D346" s="9"/>
      <c r="E346" s="9"/>
      <c r="F346" s="9"/>
      <c r="G346" s="9"/>
      <c r="H346" s="9"/>
      <c r="I346" s="9"/>
      <c r="J346" s="9"/>
      <c r="K346" s="9"/>
      <c r="L346" s="9"/>
    </row>
    <row r="347" ht="30" customHeight="1" spans="1:12">
      <c r="A347" s="8" t="s">
        <v>592</v>
      </c>
      <c r="B347" s="8"/>
      <c r="C347" s="9" t="s">
        <v>593</v>
      </c>
      <c r="D347" s="9"/>
      <c r="E347" s="9"/>
      <c r="F347" s="9"/>
      <c r="G347" s="9"/>
      <c r="H347" s="10" t="s">
        <v>594</v>
      </c>
      <c r="I347" s="9" t="s">
        <v>538</v>
      </c>
      <c r="J347" s="9"/>
      <c r="K347" s="9"/>
      <c r="L347" s="9"/>
    </row>
    <row r="348" ht="30" customHeight="1" spans="1:12">
      <c r="A348" s="11" t="s">
        <v>595</v>
      </c>
      <c r="B348" s="11"/>
      <c r="C348" s="8"/>
      <c r="D348" s="8" t="s">
        <v>541</v>
      </c>
      <c r="E348" s="8"/>
      <c r="F348" s="8" t="s">
        <v>457</v>
      </c>
      <c r="G348" s="8"/>
      <c r="H348" s="8" t="s">
        <v>596</v>
      </c>
      <c r="I348" s="8" t="s">
        <v>597</v>
      </c>
      <c r="J348" s="8" t="s">
        <v>598</v>
      </c>
      <c r="K348" s="8" t="s">
        <v>599</v>
      </c>
      <c r="L348" s="20" t="s">
        <v>600</v>
      </c>
    </row>
    <row r="349" ht="30" customHeight="1" spans="1:12">
      <c r="A349" s="11"/>
      <c r="B349" s="11"/>
      <c r="C349" s="12" t="s">
        <v>547</v>
      </c>
      <c r="D349" s="13">
        <v>380000</v>
      </c>
      <c r="E349" s="13"/>
      <c r="F349" s="13">
        <v>212800</v>
      </c>
      <c r="G349" s="13"/>
      <c r="H349" s="13">
        <v>212800</v>
      </c>
      <c r="I349" s="38">
        <v>10</v>
      </c>
      <c r="J349" s="39">
        <f>H349/D349</f>
        <v>0.56</v>
      </c>
      <c r="K349" s="40">
        <v>5.6</v>
      </c>
      <c r="L349" s="57" t="s">
        <v>725</v>
      </c>
    </row>
    <row r="350" ht="30" customHeight="1" spans="1:12">
      <c r="A350" s="11"/>
      <c r="B350" s="11"/>
      <c r="C350" s="11" t="s">
        <v>552</v>
      </c>
      <c r="D350" s="13">
        <v>380000</v>
      </c>
      <c r="E350" s="13"/>
      <c r="F350" s="13">
        <v>212800</v>
      </c>
      <c r="G350" s="13"/>
      <c r="H350" s="13">
        <v>212800</v>
      </c>
      <c r="I350" s="38">
        <v>10</v>
      </c>
      <c r="J350" s="39">
        <f>H350/D350</f>
        <v>0.56</v>
      </c>
      <c r="K350" s="40">
        <v>5.6</v>
      </c>
      <c r="L350" s="58"/>
    </row>
    <row r="351" ht="30" customHeight="1" spans="1:12">
      <c r="A351" s="11"/>
      <c r="B351" s="11"/>
      <c r="C351" s="12" t="s">
        <v>601</v>
      </c>
      <c r="D351" s="13">
        <v>0</v>
      </c>
      <c r="E351" s="13"/>
      <c r="F351" s="13" t="s">
        <v>549</v>
      </c>
      <c r="G351" s="13"/>
      <c r="H351" s="13" t="s">
        <v>549</v>
      </c>
      <c r="I351" s="42"/>
      <c r="J351" s="38">
        <v>0</v>
      </c>
      <c r="K351" s="12"/>
      <c r="L351" s="58"/>
    </row>
    <row r="352" ht="30" customHeight="1" spans="1:12">
      <c r="A352" s="11"/>
      <c r="B352" s="11"/>
      <c r="C352" s="8" t="s">
        <v>602</v>
      </c>
      <c r="D352" s="13">
        <v>0</v>
      </c>
      <c r="E352" s="13"/>
      <c r="F352" s="13" t="s">
        <v>549</v>
      </c>
      <c r="G352" s="13"/>
      <c r="H352" s="13" t="s">
        <v>549</v>
      </c>
      <c r="I352" s="42"/>
      <c r="J352" s="38">
        <v>0</v>
      </c>
      <c r="K352" s="12"/>
      <c r="L352" s="59"/>
    </row>
    <row r="353" ht="30" customHeight="1" spans="1:12">
      <c r="A353" s="14" t="s">
        <v>603</v>
      </c>
      <c r="B353" s="10" t="s">
        <v>604</v>
      </c>
      <c r="C353" s="10"/>
      <c r="D353" s="10"/>
      <c r="E353" s="10"/>
      <c r="F353" s="10"/>
      <c r="G353" s="10"/>
      <c r="H353" s="10" t="s">
        <v>605</v>
      </c>
      <c r="I353" s="10"/>
      <c r="J353" s="10"/>
      <c r="K353" s="10"/>
      <c r="L353" s="10"/>
    </row>
    <row r="354" ht="30" customHeight="1" spans="1:12">
      <c r="A354" s="14"/>
      <c r="B354" s="15" t="s">
        <v>726</v>
      </c>
      <c r="C354" s="15"/>
      <c r="D354" s="15"/>
      <c r="E354" s="15"/>
      <c r="F354" s="15"/>
      <c r="G354" s="15"/>
      <c r="H354" s="15" t="s">
        <v>727</v>
      </c>
      <c r="I354" s="15"/>
      <c r="J354" s="15"/>
      <c r="K354" s="15"/>
      <c r="L354" s="15"/>
    </row>
    <row r="355" ht="30" customHeight="1" spans="1:12">
      <c r="A355" s="18" t="s">
        <v>608</v>
      </c>
      <c r="B355" s="18"/>
      <c r="C355" s="18"/>
      <c r="D355" s="18"/>
      <c r="E355" s="18"/>
      <c r="F355" s="18"/>
      <c r="G355" s="18"/>
      <c r="H355" s="18"/>
      <c r="I355" s="18"/>
      <c r="J355" s="18"/>
      <c r="K355" s="18"/>
      <c r="L355" s="18"/>
    </row>
    <row r="356" ht="30" customHeight="1" spans="1:12">
      <c r="A356" s="8" t="s">
        <v>559</v>
      </c>
      <c r="B356" s="8"/>
      <c r="C356" s="8"/>
      <c r="D356" s="8"/>
      <c r="E356" s="8" t="s">
        <v>609</v>
      </c>
      <c r="F356" s="8"/>
      <c r="G356" s="8"/>
      <c r="H356" s="19" t="s">
        <v>610</v>
      </c>
      <c r="I356" s="37"/>
      <c r="J356" s="37"/>
      <c r="K356" s="37"/>
      <c r="L356" s="46"/>
    </row>
    <row r="357" ht="30" customHeight="1" spans="1:12">
      <c r="A357" s="20" t="s">
        <v>611</v>
      </c>
      <c r="B357" s="20"/>
      <c r="C357" s="21" t="s">
        <v>566</v>
      </c>
      <c r="D357" s="21" t="s">
        <v>567</v>
      </c>
      <c r="E357" s="20" t="s">
        <v>560</v>
      </c>
      <c r="F357" s="20" t="s">
        <v>561</v>
      </c>
      <c r="G357" s="8" t="s">
        <v>562</v>
      </c>
      <c r="H357" s="20" t="s">
        <v>563</v>
      </c>
      <c r="I357" s="20" t="s">
        <v>597</v>
      </c>
      <c r="J357" s="20" t="s">
        <v>599</v>
      </c>
      <c r="K357" s="47" t="s">
        <v>564</v>
      </c>
      <c r="L357" s="48"/>
    </row>
    <row r="358" ht="30" customHeight="1" spans="1:12">
      <c r="A358" s="22" t="s">
        <v>568</v>
      </c>
      <c r="B358" s="23"/>
      <c r="C358" s="20" t="s">
        <v>569</v>
      </c>
      <c r="D358" s="55" t="s">
        <v>728</v>
      </c>
      <c r="E358" s="20" t="s">
        <v>613</v>
      </c>
      <c r="F358" s="20">
        <v>22.709</v>
      </c>
      <c r="G358" s="8"/>
      <c r="H358" s="20">
        <v>22.709</v>
      </c>
      <c r="I358" s="20">
        <v>20</v>
      </c>
      <c r="J358" s="20">
        <v>20</v>
      </c>
      <c r="K358" s="47"/>
      <c r="L358" s="48"/>
    </row>
    <row r="359" ht="30" customHeight="1" spans="1:12">
      <c r="A359" s="29"/>
      <c r="B359" s="30"/>
      <c r="C359" s="24" t="s">
        <v>573</v>
      </c>
      <c r="D359" s="55" t="s">
        <v>615</v>
      </c>
      <c r="E359" s="20" t="s">
        <v>613</v>
      </c>
      <c r="F359" s="20">
        <v>100</v>
      </c>
      <c r="G359" s="8"/>
      <c r="H359" s="20">
        <v>100</v>
      </c>
      <c r="I359" s="20">
        <v>20</v>
      </c>
      <c r="J359" s="20">
        <v>20</v>
      </c>
      <c r="K359" s="47"/>
      <c r="L359" s="48"/>
    </row>
    <row r="360" ht="30" customHeight="1" spans="1:12">
      <c r="A360" s="29"/>
      <c r="B360" s="30"/>
      <c r="C360" s="24" t="s">
        <v>576</v>
      </c>
      <c r="D360" s="55" t="s">
        <v>648</v>
      </c>
      <c r="E360" s="26" t="s">
        <v>613</v>
      </c>
      <c r="F360" s="27" t="s">
        <v>657</v>
      </c>
      <c r="G360" s="28"/>
      <c r="H360" s="27" t="s">
        <v>657</v>
      </c>
      <c r="I360" s="27" t="s">
        <v>46</v>
      </c>
      <c r="J360" s="27" t="s">
        <v>46</v>
      </c>
      <c r="K360" s="49" t="s">
        <v>549</v>
      </c>
      <c r="L360" s="69"/>
    </row>
    <row r="361" ht="30" customHeight="1" spans="1:12">
      <c r="A361" s="29"/>
      <c r="B361" s="30"/>
      <c r="C361" s="24" t="s">
        <v>578</v>
      </c>
      <c r="D361" s="55" t="s">
        <v>689</v>
      </c>
      <c r="E361" s="26" t="s">
        <v>613</v>
      </c>
      <c r="F361" s="27" t="s">
        <v>614</v>
      </c>
      <c r="G361" s="28"/>
      <c r="H361" s="27" t="s">
        <v>614</v>
      </c>
      <c r="I361" s="27" t="s">
        <v>46</v>
      </c>
      <c r="J361" s="27" t="s">
        <v>46</v>
      </c>
      <c r="K361" s="62"/>
      <c r="L361" s="93"/>
    </row>
    <row r="362" ht="30" customHeight="1" spans="1:12">
      <c r="A362" s="22" t="s">
        <v>580</v>
      </c>
      <c r="B362" s="23"/>
      <c r="C362" s="56" t="s">
        <v>659</v>
      </c>
      <c r="D362" s="55" t="s">
        <v>660</v>
      </c>
      <c r="E362" s="26" t="s">
        <v>635</v>
      </c>
      <c r="F362" s="27" t="s">
        <v>661</v>
      </c>
      <c r="G362" s="28"/>
      <c r="H362" s="27" t="s">
        <v>661</v>
      </c>
      <c r="I362" s="27" t="s">
        <v>46</v>
      </c>
      <c r="J362" s="27" t="s">
        <v>46</v>
      </c>
      <c r="K362" s="70"/>
      <c r="L362" s="70"/>
    </row>
    <row r="363" ht="30" customHeight="1" spans="1:12">
      <c r="A363" s="29"/>
      <c r="B363" s="30"/>
      <c r="C363" s="56" t="s">
        <v>662</v>
      </c>
      <c r="D363" s="55" t="s">
        <v>663</v>
      </c>
      <c r="E363" s="26" t="s">
        <v>635</v>
      </c>
      <c r="F363" s="26" t="s">
        <v>664</v>
      </c>
      <c r="G363" s="28"/>
      <c r="H363" s="26" t="s">
        <v>664</v>
      </c>
      <c r="I363" s="27" t="s">
        <v>46</v>
      </c>
      <c r="J363" s="27" t="s">
        <v>46</v>
      </c>
      <c r="K363" s="64"/>
      <c r="L363" s="65"/>
    </row>
    <row r="364" ht="30" customHeight="1" spans="1:12">
      <c r="A364" s="33" t="s">
        <v>585</v>
      </c>
      <c r="B364" s="34"/>
      <c r="C364" s="56" t="s">
        <v>683</v>
      </c>
      <c r="D364" s="55" t="s">
        <v>651</v>
      </c>
      <c r="E364" s="26" t="s">
        <v>617</v>
      </c>
      <c r="F364" s="27" t="s">
        <v>618</v>
      </c>
      <c r="G364" s="28"/>
      <c r="H364" s="27" t="s">
        <v>621</v>
      </c>
      <c r="I364" s="27" t="s">
        <v>46</v>
      </c>
      <c r="J364" s="27" t="s">
        <v>46</v>
      </c>
      <c r="K364" s="66" t="s">
        <v>549</v>
      </c>
      <c r="L364" s="67"/>
    </row>
    <row r="365" ht="30" customHeight="1" spans="1:12">
      <c r="A365" s="14" t="s">
        <v>622</v>
      </c>
      <c r="B365" s="14"/>
      <c r="C365" s="14"/>
      <c r="D365" s="15" t="s">
        <v>549</v>
      </c>
      <c r="E365" s="15"/>
      <c r="F365" s="15"/>
      <c r="G365" s="15"/>
      <c r="H365" s="15"/>
      <c r="I365" s="15"/>
      <c r="J365" s="15"/>
      <c r="K365" s="15"/>
      <c r="L365" s="15"/>
    </row>
    <row r="366" ht="30" customHeight="1" spans="1:12">
      <c r="A366" s="8" t="s">
        <v>623</v>
      </c>
      <c r="B366" s="8"/>
      <c r="C366" s="8"/>
      <c r="D366" s="8"/>
      <c r="E366" s="8"/>
      <c r="F366" s="8"/>
      <c r="G366" s="8"/>
      <c r="H366" s="8"/>
      <c r="I366" s="14" t="s">
        <v>624</v>
      </c>
      <c r="J366" s="14" t="s">
        <v>625</v>
      </c>
      <c r="K366" s="14" t="s">
        <v>626</v>
      </c>
      <c r="L366" s="14"/>
    </row>
    <row r="367" ht="30" customHeight="1" spans="1:12">
      <c r="A367" s="8"/>
      <c r="B367" s="8"/>
      <c r="C367" s="8"/>
      <c r="D367" s="8"/>
      <c r="E367" s="8"/>
      <c r="F367" s="8"/>
      <c r="G367" s="8"/>
      <c r="H367" s="8"/>
      <c r="I367" s="38">
        <v>100</v>
      </c>
      <c r="J367" s="38">
        <v>95.6</v>
      </c>
      <c r="K367" s="14" t="s">
        <v>627</v>
      </c>
      <c r="L367" s="14"/>
    </row>
    <row r="368" ht="30" customHeight="1" spans="1:12">
      <c r="A368" s="7" t="s">
        <v>589</v>
      </c>
      <c r="B368" s="7"/>
      <c r="C368" s="7"/>
      <c r="D368" s="7"/>
      <c r="E368" s="7"/>
      <c r="F368" s="7"/>
      <c r="G368" s="7"/>
      <c r="H368" s="7"/>
      <c r="I368" s="7"/>
      <c r="J368" s="7"/>
      <c r="K368" s="7"/>
      <c r="L368" s="7"/>
    </row>
    <row r="369" ht="30" customHeight="1" spans="1:12">
      <c r="A369" s="8" t="s">
        <v>590</v>
      </c>
      <c r="B369" s="8"/>
      <c r="C369" s="9" t="s">
        <v>729</v>
      </c>
      <c r="D369" s="9"/>
      <c r="E369" s="9"/>
      <c r="F369" s="9"/>
      <c r="G369" s="9"/>
      <c r="H369" s="9"/>
      <c r="I369" s="9"/>
      <c r="J369" s="9"/>
      <c r="K369" s="9"/>
      <c r="L369" s="9"/>
    </row>
    <row r="370" ht="30" customHeight="1" spans="1:12">
      <c r="A370" s="8" t="s">
        <v>592</v>
      </c>
      <c r="B370" s="8"/>
      <c r="C370" s="9" t="s">
        <v>593</v>
      </c>
      <c r="D370" s="9"/>
      <c r="E370" s="9"/>
      <c r="F370" s="9"/>
      <c r="G370" s="9"/>
      <c r="H370" s="10" t="s">
        <v>594</v>
      </c>
      <c r="I370" s="9" t="s">
        <v>538</v>
      </c>
      <c r="J370" s="9"/>
      <c r="K370" s="9"/>
      <c r="L370" s="9"/>
    </row>
    <row r="371" ht="30" customHeight="1" spans="1:12">
      <c r="A371" s="11" t="s">
        <v>595</v>
      </c>
      <c r="B371" s="11"/>
      <c r="C371" s="8"/>
      <c r="D371" s="8" t="s">
        <v>541</v>
      </c>
      <c r="E371" s="8"/>
      <c r="F371" s="8" t="s">
        <v>457</v>
      </c>
      <c r="G371" s="8"/>
      <c r="H371" s="8" t="s">
        <v>596</v>
      </c>
      <c r="I371" s="8" t="s">
        <v>597</v>
      </c>
      <c r="J371" s="8" t="s">
        <v>598</v>
      </c>
      <c r="K371" s="8" t="s">
        <v>599</v>
      </c>
      <c r="L371" s="20" t="s">
        <v>600</v>
      </c>
    </row>
    <row r="372" ht="30" customHeight="1" spans="1:12">
      <c r="A372" s="11"/>
      <c r="B372" s="11"/>
      <c r="C372" s="12" t="s">
        <v>547</v>
      </c>
      <c r="D372" s="13">
        <v>463466.3</v>
      </c>
      <c r="E372" s="13"/>
      <c r="F372" s="13">
        <v>50874</v>
      </c>
      <c r="G372" s="13"/>
      <c r="H372" s="13">
        <v>50874</v>
      </c>
      <c r="I372" s="38">
        <v>10</v>
      </c>
      <c r="J372" s="39">
        <f>H372/D372</f>
        <v>0.109768498809946</v>
      </c>
      <c r="K372" s="40">
        <v>1.1</v>
      </c>
      <c r="L372" s="57" t="s">
        <v>730</v>
      </c>
    </row>
    <row r="373" ht="30" customHeight="1" spans="1:12">
      <c r="A373" s="11"/>
      <c r="B373" s="11"/>
      <c r="C373" s="11" t="s">
        <v>552</v>
      </c>
      <c r="D373" s="13">
        <v>463466.3</v>
      </c>
      <c r="E373" s="13"/>
      <c r="F373" s="13">
        <v>50874</v>
      </c>
      <c r="G373" s="13"/>
      <c r="H373" s="13">
        <v>50874</v>
      </c>
      <c r="I373" s="38">
        <v>10</v>
      </c>
      <c r="J373" s="39">
        <f>H373/D373</f>
        <v>0.109768498809946</v>
      </c>
      <c r="K373" s="40">
        <v>1.1</v>
      </c>
      <c r="L373" s="58"/>
    </row>
    <row r="374" ht="30" customHeight="1" spans="1:12">
      <c r="A374" s="11"/>
      <c r="B374" s="11"/>
      <c r="C374" s="12" t="s">
        <v>601</v>
      </c>
      <c r="D374" s="13">
        <v>0</v>
      </c>
      <c r="E374" s="13"/>
      <c r="F374" s="13" t="s">
        <v>549</v>
      </c>
      <c r="G374" s="13"/>
      <c r="H374" s="13" t="s">
        <v>549</v>
      </c>
      <c r="I374" s="42"/>
      <c r="J374" s="38">
        <v>0</v>
      </c>
      <c r="K374" s="12"/>
      <c r="L374" s="58"/>
    </row>
    <row r="375" ht="30" customHeight="1" spans="1:12">
      <c r="A375" s="11"/>
      <c r="B375" s="11"/>
      <c r="C375" s="8" t="s">
        <v>602</v>
      </c>
      <c r="D375" s="13">
        <v>0</v>
      </c>
      <c r="E375" s="13"/>
      <c r="F375" s="13" t="s">
        <v>549</v>
      </c>
      <c r="G375" s="13"/>
      <c r="H375" s="13" t="s">
        <v>549</v>
      </c>
      <c r="I375" s="42"/>
      <c r="J375" s="38">
        <v>0</v>
      </c>
      <c r="K375" s="12"/>
      <c r="L375" s="59"/>
    </row>
    <row r="376" ht="30" customHeight="1" spans="1:12">
      <c r="A376" s="14" t="s">
        <v>603</v>
      </c>
      <c r="B376" s="10" t="s">
        <v>604</v>
      </c>
      <c r="C376" s="10"/>
      <c r="D376" s="10"/>
      <c r="E376" s="10"/>
      <c r="F376" s="10"/>
      <c r="G376" s="10"/>
      <c r="H376" s="10" t="s">
        <v>605</v>
      </c>
      <c r="I376" s="10"/>
      <c r="J376" s="10"/>
      <c r="K376" s="10"/>
      <c r="L376" s="10"/>
    </row>
    <row r="377" ht="30" customHeight="1" spans="1:12">
      <c r="A377" s="14"/>
      <c r="B377" s="15" t="s">
        <v>731</v>
      </c>
      <c r="C377" s="15"/>
      <c r="D377" s="15"/>
      <c r="E377" s="15"/>
      <c r="F377" s="15"/>
      <c r="G377" s="15"/>
      <c r="H377" s="15" t="s">
        <v>732</v>
      </c>
      <c r="I377" s="15"/>
      <c r="J377" s="15"/>
      <c r="K377" s="15"/>
      <c r="L377" s="15"/>
    </row>
    <row r="378" ht="30" customHeight="1" spans="1:12">
      <c r="A378" s="18" t="s">
        <v>608</v>
      </c>
      <c r="B378" s="18"/>
      <c r="C378" s="18"/>
      <c r="D378" s="18"/>
      <c r="E378" s="18"/>
      <c r="F378" s="18"/>
      <c r="G378" s="18"/>
      <c r="H378" s="18"/>
      <c r="I378" s="18"/>
      <c r="J378" s="18"/>
      <c r="K378" s="18"/>
      <c r="L378" s="18"/>
    </row>
    <row r="379" ht="30" customHeight="1" spans="1:12">
      <c r="A379" s="8" t="s">
        <v>559</v>
      </c>
      <c r="B379" s="8"/>
      <c r="C379" s="8"/>
      <c r="D379" s="8"/>
      <c r="E379" s="8" t="s">
        <v>609</v>
      </c>
      <c r="F379" s="8"/>
      <c r="G379" s="8"/>
      <c r="H379" s="19" t="s">
        <v>610</v>
      </c>
      <c r="I379" s="37"/>
      <c r="J379" s="37"/>
      <c r="K379" s="37"/>
      <c r="L379" s="46"/>
    </row>
    <row r="380" ht="30" customHeight="1" spans="1:12">
      <c r="A380" s="20" t="s">
        <v>611</v>
      </c>
      <c r="B380" s="20"/>
      <c r="C380" s="21" t="s">
        <v>566</v>
      </c>
      <c r="D380" s="21" t="s">
        <v>567</v>
      </c>
      <c r="E380" s="20" t="s">
        <v>560</v>
      </c>
      <c r="F380" s="20" t="s">
        <v>561</v>
      </c>
      <c r="G380" s="8" t="s">
        <v>562</v>
      </c>
      <c r="H380" s="20" t="s">
        <v>563</v>
      </c>
      <c r="I380" s="20" t="s">
        <v>597</v>
      </c>
      <c r="J380" s="20" t="s">
        <v>599</v>
      </c>
      <c r="K380" s="47" t="s">
        <v>564</v>
      </c>
      <c r="L380" s="48"/>
    </row>
    <row r="381" ht="30" customHeight="1" spans="1:12">
      <c r="A381" s="24" t="s">
        <v>568</v>
      </c>
      <c r="B381" s="24"/>
      <c r="C381" s="121" t="s">
        <v>569</v>
      </c>
      <c r="D381" s="55" t="s">
        <v>733</v>
      </c>
      <c r="E381" s="20" t="s">
        <v>613</v>
      </c>
      <c r="F381" s="20">
        <v>100</v>
      </c>
      <c r="G381" s="8"/>
      <c r="H381" s="20">
        <v>100</v>
      </c>
      <c r="I381" s="20">
        <v>10</v>
      </c>
      <c r="J381" s="20">
        <v>10</v>
      </c>
      <c r="K381" s="47"/>
      <c r="L381" s="48"/>
    </row>
    <row r="382" ht="30" customHeight="1" spans="1:12">
      <c r="A382" s="24"/>
      <c r="B382" s="24"/>
      <c r="C382" s="122"/>
      <c r="D382" s="55" t="s">
        <v>612</v>
      </c>
      <c r="E382" s="20" t="s">
        <v>613</v>
      </c>
      <c r="F382" s="20">
        <v>100</v>
      </c>
      <c r="G382" s="8"/>
      <c r="H382" s="20">
        <v>100</v>
      </c>
      <c r="I382" s="20">
        <v>10</v>
      </c>
      <c r="J382" s="20">
        <v>20</v>
      </c>
      <c r="K382" s="47"/>
      <c r="L382" s="48"/>
    </row>
    <row r="383" ht="30" customHeight="1" spans="1:12">
      <c r="A383" s="24"/>
      <c r="B383" s="24"/>
      <c r="C383" s="24" t="s">
        <v>573</v>
      </c>
      <c r="D383" s="55" t="s">
        <v>615</v>
      </c>
      <c r="E383" s="20" t="s">
        <v>613</v>
      </c>
      <c r="F383" s="20">
        <v>100</v>
      </c>
      <c r="G383" s="8"/>
      <c r="H383" s="20">
        <v>100</v>
      </c>
      <c r="I383" s="20">
        <v>10</v>
      </c>
      <c r="J383" s="20">
        <v>20</v>
      </c>
      <c r="K383" s="47"/>
      <c r="L383" s="48"/>
    </row>
    <row r="384" ht="30" customHeight="1" spans="1:12">
      <c r="A384" s="24"/>
      <c r="B384" s="24"/>
      <c r="C384" s="24" t="s">
        <v>576</v>
      </c>
      <c r="D384" s="55" t="s">
        <v>688</v>
      </c>
      <c r="E384" s="26" t="s">
        <v>613</v>
      </c>
      <c r="F384" s="27" t="s">
        <v>614</v>
      </c>
      <c r="G384" s="28"/>
      <c r="H384" s="27" t="s">
        <v>614</v>
      </c>
      <c r="I384" s="27" t="s">
        <v>46</v>
      </c>
      <c r="J384" s="27" t="s">
        <v>46</v>
      </c>
      <c r="K384" s="49" t="s">
        <v>549</v>
      </c>
      <c r="L384" s="69"/>
    </row>
    <row r="385" ht="30" customHeight="1" spans="1:12">
      <c r="A385" s="22" t="s">
        <v>580</v>
      </c>
      <c r="B385" s="23"/>
      <c r="C385" s="123" t="s">
        <v>676</v>
      </c>
      <c r="D385" s="55" t="s">
        <v>619</v>
      </c>
      <c r="E385" s="26" t="s">
        <v>617</v>
      </c>
      <c r="F385" s="27" t="s">
        <v>618</v>
      </c>
      <c r="G385" s="28"/>
      <c r="H385" s="27" t="s">
        <v>621</v>
      </c>
      <c r="I385" s="27" t="s">
        <v>46</v>
      </c>
      <c r="J385" s="27" t="s">
        <v>46</v>
      </c>
      <c r="K385" s="62"/>
      <c r="L385" s="93"/>
    </row>
    <row r="386" ht="30" customHeight="1" spans="1:12">
      <c r="A386" s="29"/>
      <c r="B386" s="30"/>
      <c r="C386" s="124"/>
      <c r="D386" s="55" t="s">
        <v>734</v>
      </c>
      <c r="E386" s="26" t="s">
        <v>617</v>
      </c>
      <c r="F386" s="27" t="s">
        <v>735</v>
      </c>
      <c r="G386" s="28"/>
      <c r="H386" s="27" t="s">
        <v>661</v>
      </c>
      <c r="I386" s="27" t="s">
        <v>46</v>
      </c>
      <c r="J386" s="27" t="s">
        <v>46</v>
      </c>
      <c r="K386" s="70"/>
      <c r="L386" s="70"/>
    </row>
    <row r="387" ht="30" customHeight="1" spans="1:12">
      <c r="A387" s="29"/>
      <c r="B387" s="30"/>
      <c r="C387" s="56" t="s">
        <v>662</v>
      </c>
      <c r="D387" s="55" t="s">
        <v>663</v>
      </c>
      <c r="E387" s="27" t="s">
        <v>635</v>
      </c>
      <c r="F387" s="27" t="s">
        <v>664</v>
      </c>
      <c r="G387" s="27"/>
      <c r="H387" s="27" t="s">
        <v>664</v>
      </c>
      <c r="I387" s="27" t="s">
        <v>46</v>
      </c>
      <c r="J387" s="27" t="s">
        <v>46</v>
      </c>
      <c r="K387" s="64"/>
      <c r="L387" s="65"/>
    </row>
    <row r="388" ht="30" customHeight="1" spans="1:12">
      <c r="A388" s="29"/>
      <c r="B388" s="30"/>
      <c r="C388" s="56" t="s">
        <v>665</v>
      </c>
      <c r="D388" s="55" t="s">
        <v>736</v>
      </c>
      <c r="E388" s="27" t="s">
        <v>737</v>
      </c>
      <c r="F388" s="27" t="s">
        <v>737</v>
      </c>
      <c r="G388" s="27"/>
      <c r="H388" s="27" t="s">
        <v>737</v>
      </c>
      <c r="I388" s="27" t="s">
        <v>46</v>
      </c>
      <c r="J388" s="27" t="s">
        <v>46</v>
      </c>
      <c r="K388" s="64"/>
      <c r="L388" s="65"/>
    </row>
    <row r="389" ht="30" customHeight="1" spans="1:12">
      <c r="A389" s="33" t="s">
        <v>585</v>
      </c>
      <c r="B389" s="34"/>
      <c r="C389" s="56" t="s">
        <v>683</v>
      </c>
      <c r="D389" s="55" t="s">
        <v>651</v>
      </c>
      <c r="E389" s="26" t="s">
        <v>617</v>
      </c>
      <c r="F389" s="27" t="s">
        <v>618</v>
      </c>
      <c r="G389" s="28"/>
      <c r="H389" s="27" t="s">
        <v>621</v>
      </c>
      <c r="I389" s="27" t="s">
        <v>46</v>
      </c>
      <c r="J389" s="27" t="s">
        <v>46</v>
      </c>
      <c r="K389" s="66" t="s">
        <v>549</v>
      </c>
      <c r="L389" s="67"/>
    </row>
    <row r="390" ht="30" customHeight="1" spans="1:12">
      <c r="A390" s="14" t="s">
        <v>622</v>
      </c>
      <c r="B390" s="14"/>
      <c r="C390" s="14"/>
      <c r="D390" s="15" t="s">
        <v>549</v>
      </c>
      <c r="E390" s="15"/>
      <c r="F390" s="15"/>
      <c r="G390" s="15"/>
      <c r="H390" s="15"/>
      <c r="I390" s="15"/>
      <c r="J390" s="15"/>
      <c r="K390" s="15"/>
      <c r="L390" s="15"/>
    </row>
    <row r="391" ht="30" customHeight="1" spans="1:12">
      <c r="A391" s="8" t="s">
        <v>623</v>
      </c>
      <c r="B391" s="8"/>
      <c r="C391" s="8"/>
      <c r="D391" s="8"/>
      <c r="E391" s="8"/>
      <c r="F391" s="8"/>
      <c r="G391" s="8"/>
      <c r="H391" s="8"/>
      <c r="I391" s="14" t="s">
        <v>624</v>
      </c>
      <c r="J391" s="14" t="s">
        <v>625</v>
      </c>
      <c r="K391" s="14" t="s">
        <v>626</v>
      </c>
      <c r="L391" s="14"/>
    </row>
    <row r="392" ht="30" customHeight="1" spans="1:12">
      <c r="A392" s="8"/>
      <c r="B392" s="8"/>
      <c r="C392" s="8"/>
      <c r="D392" s="8"/>
      <c r="E392" s="8"/>
      <c r="F392" s="8"/>
      <c r="G392" s="8"/>
      <c r="H392" s="8"/>
      <c r="I392" s="38">
        <v>100</v>
      </c>
      <c r="J392" s="38">
        <v>91.1</v>
      </c>
      <c r="K392" s="14" t="s">
        <v>627</v>
      </c>
      <c r="L392" s="14"/>
    </row>
    <row r="393" ht="30" customHeight="1" spans="1:12">
      <c r="A393" s="7" t="s">
        <v>589</v>
      </c>
      <c r="B393" s="7"/>
      <c r="C393" s="7"/>
      <c r="D393" s="7"/>
      <c r="E393" s="7"/>
      <c r="F393" s="7"/>
      <c r="G393" s="7"/>
      <c r="H393" s="7"/>
      <c r="I393" s="7"/>
      <c r="J393" s="7"/>
      <c r="K393" s="7"/>
      <c r="L393" s="7"/>
    </row>
    <row r="394" ht="30" customHeight="1" spans="1:12">
      <c r="A394" s="8" t="s">
        <v>590</v>
      </c>
      <c r="B394" s="8"/>
      <c r="C394" s="9" t="s">
        <v>738</v>
      </c>
      <c r="D394" s="9"/>
      <c r="E394" s="9"/>
      <c r="F394" s="9"/>
      <c r="G394" s="9"/>
      <c r="H394" s="9"/>
      <c r="I394" s="9"/>
      <c r="J394" s="9"/>
      <c r="K394" s="9"/>
      <c r="L394" s="9"/>
    </row>
    <row r="395" ht="30" customHeight="1" spans="1:12">
      <c r="A395" s="8" t="s">
        <v>592</v>
      </c>
      <c r="B395" s="8"/>
      <c r="C395" s="9" t="s">
        <v>593</v>
      </c>
      <c r="D395" s="9"/>
      <c r="E395" s="9"/>
      <c r="F395" s="9"/>
      <c r="G395" s="9"/>
      <c r="H395" s="10" t="s">
        <v>594</v>
      </c>
      <c r="I395" s="9" t="s">
        <v>538</v>
      </c>
      <c r="J395" s="9"/>
      <c r="K395" s="9"/>
      <c r="L395" s="9"/>
    </row>
    <row r="396" ht="30" customHeight="1" spans="1:12">
      <c r="A396" s="11" t="s">
        <v>595</v>
      </c>
      <c r="B396" s="11"/>
      <c r="C396" s="8"/>
      <c r="D396" s="8" t="s">
        <v>541</v>
      </c>
      <c r="E396" s="8"/>
      <c r="F396" s="8" t="s">
        <v>457</v>
      </c>
      <c r="G396" s="8"/>
      <c r="H396" s="8" t="s">
        <v>596</v>
      </c>
      <c r="I396" s="8" t="s">
        <v>597</v>
      </c>
      <c r="J396" s="8" t="s">
        <v>598</v>
      </c>
      <c r="K396" s="8" t="s">
        <v>599</v>
      </c>
      <c r="L396" s="20" t="s">
        <v>600</v>
      </c>
    </row>
    <row r="397" ht="30" customHeight="1" spans="1:12">
      <c r="A397" s="11"/>
      <c r="B397" s="11"/>
      <c r="C397" s="12" t="s">
        <v>547</v>
      </c>
      <c r="D397" s="13">
        <v>526000</v>
      </c>
      <c r="E397" s="13"/>
      <c r="F397" s="13">
        <v>218400</v>
      </c>
      <c r="G397" s="13"/>
      <c r="H397" s="13">
        <v>218400</v>
      </c>
      <c r="I397" s="38">
        <v>10</v>
      </c>
      <c r="J397" s="39">
        <f>H397/D397</f>
        <v>0.415209125475285</v>
      </c>
      <c r="K397" s="40">
        <v>4.15</v>
      </c>
      <c r="L397" s="57" t="s">
        <v>739</v>
      </c>
    </row>
    <row r="398" ht="30" customHeight="1" spans="1:12">
      <c r="A398" s="11"/>
      <c r="B398" s="11"/>
      <c r="C398" s="11" t="s">
        <v>552</v>
      </c>
      <c r="D398" s="13">
        <v>526000</v>
      </c>
      <c r="E398" s="13"/>
      <c r="F398" s="13">
        <v>218400</v>
      </c>
      <c r="G398" s="13"/>
      <c r="H398" s="13">
        <v>218400</v>
      </c>
      <c r="I398" s="38">
        <v>10</v>
      </c>
      <c r="J398" s="39">
        <f>H398/D398</f>
        <v>0.415209125475285</v>
      </c>
      <c r="K398" s="40">
        <v>4.15</v>
      </c>
      <c r="L398" s="58"/>
    </row>
    <row r="399" ht="30" customHeight="1" spans="1:12">
      <c r="A399" s="11"/>
      <c r="B399" s="11"/>
      <c r="C399" s="116" t="s">
        <v>601</v>
      </c>
      <c r="D399" s="13">
        <v>0</v>
      </c>
      <c r="E399" s="13"/>
      <c r="F399" s="13" t="s">
        <v>549</v>
      </c>
      <c r="G399" s="13"/>
      <c r="H399" s="13" t="s">
        <v>549</v>
      </c>
      <c r="I399" s="42"/>
      <c r="J399" s="38">
        <v>0</v>
      </c>
      <c r="K399" s="12"/>
      <c r="L399" s="58"/>
    </row>
    <row r="400" ht="30" customHeight="1" spans="1:12">
      <c r="A400" s="11"/>
      <c r="B400" s="11"/>
      <c r="C400" s="8" t="s">
        <v>602</v>
      </c>
      <c r="D400" s="13">
        <v>0</v>
      </c>
      <c r="E400" s="13"/>
      <c r="F400" s="13" t="s">
        <v>549</v>
      </c>
      <c r="G400" s="13"/>
      <c r="H400" s="13" t="s">
        <v>549</v>
      </c>
      <c r="I400" s="42"/>
      <c r="J400" s="38">
        <v>0</v>
      </c>
      <c r="K400" s="12"/>
      <c r="L400" s="59"/>
    </row>
    <row r="401" ht="30" customHeight="1" spans="1:12">
      <c r="A401" s="14" t="s">
        <v>603</v>
      </c>
      <c r="B401" s="10" t="s">
        <v>604</v>
      </c>
      <c r="C401" s="10"/>
      <c r="D401" s="10"/>
      <c r="E401" s="10"/>
      <c r="F401" s="10"/>
      <c r="G401" s="10"/>
      <c r="H401" s="10" t="s">
        <v>605</v>
      </c>
      <c r="I401" s="10"/>
      <c r="J401" s="10"/>
      <c r="K401" s="10"/>
      <c r="L401" s="10"/>
    </row>
    <row r="402" ht="30" customHeight="1" spans="1:12">
      <c r="A402" s="14"/>
      <c r="B402" s="15" t="s">
        <v>740</v>
      </c>
      <c r="C402" s="15"/>
      <c r="D402" s="15"/>
      <c r="E402" s="15"/>
      <c r="F402" s="15"/>
      <c r="G402" s="15"/>
      <c r="H402" s="15" t="s">
        <v>741</v>
      </c>
      <c r="I402" s="15"/>
      <c r="J402" s="15"/>
      <c r="K402" s="15"/>
      <c r="L402" s="15"/>
    </row>
    <row r="403" ht="30" customHeight="1" spans="1:12">
      <c r="A403" s="105" t="s">
        <v>608</v>
      </c>
      <c r="B403" s="105"/>
      <c r="C403" s="105"/>
      <c r="D403" s="105"/>
      <c r="E403" s="105"/>
      <c r="F403" s="105"/>
      <c r="G403" s="105"/>
      <c r="H403" s="105"/>
      <c r="I403" s="105"/>
      <c r="J403" s="105"/>
      <c r="K403" s="105"/>
      <c r="L403" s="105"/>
    </row>
    <row r="404" ht="30" customHeight="1" spans="1:12">
      <c r="A404" s="75" t="s">
        <v>559</v>
      </c>
      <c r="B404" s="75"/>
      <c r="C404" s="75"/>
      <c r="D404" s="75"/>
      <c r="E404" s="75" t="s">
        <v>609</v>
      </c>
      <c r="F404" s="75"/>
      <c r="G404" s="75"/>
      <c r="H404" s="96" t="s">
        <v>610</v>
      </c>
      <c r="I404" s="118"/>
      <c r="J404" s="118"/>
      <c r="K404" s="118"/>
      <c r="L404" s="97"/>
    </row>
    <row r="405" ht="30" customHeight="1" spans="1:12">
      <c r="A405" s="75" t="s">
        <v>611</v>
      </c>
      <c r="B405" s="75"/>
      <c r="C405" s="76" t="s">
        <v>566</v>
      </c>
      <c r="D405" s="76" t="s">
        <v>567</v>
      </c>
      <c r="E405" s="75" t="s">
        <v>560</v>
      </c>
      <c r="F405" s="75" t="s">
        <v>561</v>
      </c>
      <c r="G405" s="75" t="s">
        <v>562</v>
      </c>
      <c r="H405" s="75" t="s">
        <v>563</v>
      </c>
      <c r="I405" s="75" t="s">
        <v>597</v>
      </c>
      <c r="J405" s="75" t="s">
        <v>599</v>
      </c>
      <c r="K405" s="96" t="s">
        <v>564</v>
      </c>
      <c r="L405" s="97"/>
    </row>
    <row r="406" ht="30" customHeight="1" spans="1:12">
      <c r="A406" s="106" t="s">
        <v>568</v>
      </c>
      <c r="B406" s="107"/>
      <c r="C406" s="110" t="s">
        <v>569</v>
      </c>
      <c r="D406" s="55" t="s">
        <v>612</v>
      </c>
      <c r="E406" s="75" t="s">
        <v>613</v>
      </c>
      <c r="F406" s="75">
        <v>100</v>
      </c>
      <c r="G406" s="75"/>
      <c r="H406" s="75">
        <v>100</v>
      </c>
      <c r="I406" s="75">
        <v>25</v>
      </c>
      <c r="J406" s="75">
        <v>10</v>
      </c>
      <c r="K406" s="66"/>
      <c r="L406" s="67"/>
    </row>
    <row r="407" ht="30" customHeight="1" spans="1:12">
      <c r="A407" s="108"/>
      <c r="B407" s="109"/>
      <c r="C407" s="76" t="s">
        <v>573</v>
      </c>
      <c r="D407" s="55" t="s">
        <v>615</v>
      </c>
      <c r="E407" s="26" t="s">
        <v>613</v>
      </c>
      <c r="F407" s="75">
        <v>100</v>
      </c>
      <c r="G407" s="75"/>
      <c r="H407" s="75">
        <v>100</v>
      </c>
      <c r="I407" s="75">
        <v>25</v>
      </c>
      <c r="J407" s="75" t="s">
        <v>46</v>
      </c>
      <c r="K407" s="66" t="s">
        <v>549</v>
      </c>
      <c r="L407" s="67"/>
    </row>
    <row r="408" ht="30" customHeight="1" spans="1:12">
      <c r="A408" s="112"/>
      <c r="B408" s="113"/>
      <c r="C408" s="76" t="s">
        <v>576</v>
      </c>
      <c r="D408" s="78" t="s">
        <v>616</v>
      </c>
      <c r="E408" s="75" t="s">
        <v>613</v>
      </c>
      <c r="F408" s="75">
        <v>100</v>
      </c>
      <c r="G408" s="75"/>
      <c r="H408" s="75">
        <v>100</v>
      </c>
      <c r="I408" s="75">
        <v>20</v>
      </c>
      <c r="J408" s="75">
        <v>10</v>
      </c>
      <c r="K408" s="66"/>
      <c r="L408" s="67"/>
    </row>
    <row r="409" ht="30" customHeight="1" spans="1:12">
      <c r="A409" s="96" t="s">
        <v>580</v>
      </c>
      <c r="B409" s="97"/>
      <c r="C409" s="76" t="s">
        <v>583</v>
      </c>
      <c r="D409" s="78" t="s">
        <v>619</v>
      </c>
      <c r="E409" s="26" t="s">
        <v>617</v>
      </c>
      <c r="F409" s="75">
        <v>85</v>
      </c>
      <c r="G409" s="75"/>
      <c r="H409" s="75">
        <v>90</v>
      </c>
      <c r="I409" s="75">
        <v>10</v>
      </c>
      <c r="J409" s="75" t="s">
        <v>46</v>
      </c>
      <c r="K409" s="66"/>
      <c r="L409" s="67"/>
    </row>
    <row r="410" ht="30" customHeight="1" spans="1:12">
      <c r="A410" s="96" t="s">
        <v>585</v>
      </c>
      <c r="B410" s="97"/>
      <c r="C410" s="76" t="s">
        <v>683</v>
      </c>
      <c r="D410" s="78" t="s">
        <v>651</v>
      </c>
      <c r="E410" s="26" t="s">
        <v>617</v>
      </c>
      <c r="F410" s="75">
        <v>80</v>
      </c>
      <c r="G410" s="75"/>
      <c r="H410" s="75">
        <v>85</v>
      </c>
      <c r="I410" s="75">
        <v>10</v>
      </c>
      <c r="J410" s="75" t="s">
        <v>46</v>
      </c>
      <c r="K410" s="66"/>
      <c r="L410" s="67"/>
    </row>
    <row r="411" ht="30" customHeight="1" spans="1:12">
      <c r="A411" s="76" t="s">
        <v>622</v>
      </c>
      <c r="B411" s="76"/>
      <c r="C411" s="76"/>
      <c r="D411" s="115" t="s">
        <v>549</v>
      </c>
      <c r="E411" s="76"/>
      <c r="F411" s="75"/>
      <c r="G411" s="75"/>
      <c r="H411" s="75"/>
      <c r="I411" s="75"/>
      <c r="J411" s="75"/>
      <c r="K411" s="66"/>
      <c r="L411" s="67"/>
    </row>
    <row r="412" ht="30" customHeight="1" spans="1:12">
      <c r="A412" s="75" t="s">
        <v>623</v>
      </c>
      <c r="B412" s="75"/>
      <c r="C412" s="75"/>
      <c r="D412" s="75"/>
      <c r="E412" s="75"/>
      <c r="F412" s="75"/>
      <c r="G412" s="75"/>
      <c r="H412" s="75"/>
      <c r="I412" s="119" t="s">
        <v>624</v>
      </c>
      <c r="J412" s="119" t="s">
        <v>625</v>
      </c>
      <c r="K412" s="119" t="s">
        <v>626</v>
      </c>
      <c r="L412" s="119"/>
    </row>
    <row r="413" ht="30" customHeight="1" spans="1:12">
      <c r="A413" s="75"/>
      <c r="B413" s="75"/>
      <c r="C413" s="75"/>
      <c r="D413" s="75"/>
      <c r="E413" s="75"/>
      <c r="F413" s="75"/>
      <c r="G413" s="75"/>
      <c r="H413" s="75"/>
      <c r="I413" s="120">
        <v>100</v>
      </c>
      <c r="J413" s="120">
        <v>94.15</v>
      </c>
      <c r="K413" s="119" t="s">
        <v>627</v>
      </c>
      <c r="L413" s="119"/>
    </row>
  </sheetData>
  <mergeCells count="791">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A18:B18"/>
    <mergeCell ref="K18:L18"/>
    <mergeCell ref="A19:B19"/>
    <mergeCell ref="K19:L19"/>
    <mergeCell ref="A20:C20"/>
    <mergeCell ref="D20:L20"/>
    <mergeCell ref="K21:L21"/>
    <mergeCell ref="K22:L22"/>
    <mergeCell ref="A23:L23"/>
    <mergeCell ref="A24:B24"/>
    <mergeCell ref="C24:L24"/>
    <mergeCell ref="A25:B25"/>
    <mergeCell ref="C25:G25"/>
    <mergeCell ref="I25:L25"/>
    <mergeCell ref="D26:E26"/>
    <mergeCell ref="F26:G26"/>
    <mergeCell ref="D27:E27"/>
    <mergeCell ref="F27:G27"/>
    <mergeCell ref="D28:E28"/>
    <mergeCell ref="F28:G28"/>
    <mergeCell ref="D29:E29"/>
    <mergeCell ref="F29:G29"/>
    <mergeCell ref="D30:E30"/>
    <mergeCell ref="F30:G30"/>
    <mergeCell ref="B31:G31"/>
    <mergeCell ref="H31:L31"/>
    <mergeCell ref="B32:G32"/>
    <mergeCell ref="H32:L32"/>
    <mergeCell ref="A33:L33"/>
    <mergeCell ref="A34:L34"/>
    <mergeCell ref="A35:D35"/>
    <mergeCell ref="E35:G35"/>
    <mergeCell ref="H35:L35"/>
    <mergeCell ref="A36:B36"/>
    <mergeCell ref="K36:L36"/>
    <mergeCell ref="K37:L37"/>
    <mergeCell ref="K38:L38"/>
    <mergeCell ref="A39:B39"/>
    <mergeCell ref="K39:L39"/>
    <mergeCell ref="A40:B40"/>
    <mergeCell ref="K40:L40"/>
    <mergeCell ref="A41:C41"/>
    <mergeCell ref="D41:L41"/>
    <mergeCell ref="K42:L42"/>
    <mergeCell ref="K43:L43"/>
    <mergeCell ref="A44:L44"/>
    <mergeCell ref="A45:B45"/>
    <mergeCell ref="C45:L45"/>
    <mergeCell ref="A46:B46"/>
    <mergeCell ref="C46:G46"/>
    <mergeCell ref="I46:L46"/>
    <mergeCell ref="D47:E47"/>
    <mergeCell ref="F47:G47"/>
    <mergeCell ref="D48:E48"/>
    <mergeCell ref="F48:G48"/>
    <mergeCell ref="D49:E49"/>
    <mergeCell ref="F49:G49"/>
    <mergeCell ref="D50:E50"/>
    <mergeCell ref="F50:G50"/>
    <mergeCell ref="D51:E51"/>
    <mergeCell ref="F51:G51"/>
    <mergeCell ref="B52:G52"/>
    <mergeCell ref="H52:L52"/>
    <mergeCell ref="B53:G53"/>
    <mergeCell ref="H53:L53"/>
    <mergeCell ref="A54:L54"/>
    <mergeCell ref="A55:L55"/>
    <mergeCell ref="A56:D56"/>
    <mergeCell ref="E56:G56"/>
    <mergeCell ref="H56:L56"/>
    <mergeCell ref="A57:B57"/>
    <mergeCell ref="K57:L57"/>
    <mergeCell ref="K58:L58"/>
    <mergeCell ref="K59:L59"/>
    <mergeCell ref="A60:B60"/>
    <mergeCell ref="K60:L60"/>
    <mergeCell ref="A61:B61"/>
    <mergeCell ref="K61:L61"/>
    <mergeCell ref="A62:C62"/>
    <mergeCell ref="D62:L62"/>
    <mergeCell ref="K63:L63"/>
    <mergeCell ref="K64:L64"/>
    <mergeCell ref="A65:L65"/>
    <mergeCell ref="A66:B66"/>
    <mergeCell ref="C66:L66"/>
    <mergeCell ref="A67:B67"/>
    <mergeCell ref="C67:G67"/>
    <mergeCell ref="I67:L67"/>
    <mergeCell ref="D68:E68"/>
    <mergeCell ref="F68:G68"/>
    <mergeCell ref="D69:E69"/>
    <mergeCell ref="F69:G69"/>
    <mergeCell ref="D70:E70"/>
    <mergeCell ref="F70:G70"/>
    <mergeCell ref="D71:E71"/>
    <mergeCell ref="F71:G71"/>
    <mergeCell ref="D72:E72"/>
    <mergeCell ref="F72:G72"/>
    <mergeCell ref="B73:G73"/>
    <mergeCell ref="H73:L73"/>
    <mergeCell ref="B74:G74"/>
    <mergeCell ref="H74:L74"/>
    <mergeCell ref="A75:L75"/>
    <mergeCell ref="A76:L76"/>
    <mergeCell ref="A77:D77"/>
    <mergeCell ref="E77:G77"/>
    <mergeCell ref="H77:L77"/>
    <mergeCell ref="A78:B78"/>
    <mergeCell ref="K78:L78"/>
    <mergeCell ref="K79:L79"/>
    <mergeCell ref="K80:L80"/>
    <mergeCell ref="K81:L81"/>
    <mergeCell ref="K82:L82"/>
    <mergeCell ref="A83:B83"/>
    <mergeCell ref="K83:L83"/>
    <mergeCell ref="A84:B84"/>
    <mergeCell ref="K84:L84"/>
    <mergeCell ref="A85:C85"/>
    <mergeCell ref="D85:L85"/>
    <mergeCell ref="K86:L86"/>
    <mergeCell ref="K87:L87"/>
    <mergeCell ref="A88:L88"/>
    <mergeCell ref="A89:B89"/>
    <mergeCell ref="C89:L89"/>
    <mergeCell ref="A90:B90"/>
    <mergeCell ref="C90:G90"/>
    <mergeCell ref="I90:L90"/>
    <mergeCell ref="D91:E91"/>
    <mergeCell ref="F91:G91"/>
    <mergeCell ref="D92:E92"/>
    <mergeCell ref="F92:G92"/>
    <mergeCell ref="D93:E93"/>
    <mergeCell ref="F93:G93"/>
    <mergeCell ref="D94:E94"/>
    <mergeCell ref="F94:G94"/>
    <mergeCell ref="D95:E95"/>
    <mergeCell ref="F95:G95"/>
    <mergeCell ref="B96:G96"/>
    <mergeCell ref="H96:L96"/>
    <mergeCell ref="B97:G97"/>
    <mergeCell ref="H97:L97"/>
    <mergeCell ref="A98:L98"/>
    <mergeCell ref="A99:L99"/>
    <mergeCell ref="A100:D100"/>
    <mergeCell ref="E100:G100"/>
    <mergeCell ref="H100:L100"/>
    <mergeCell ref="A101:B101"/>
    <mergeCell ref="K101:L101"/>
    <mergeCell ref="K102:L102"/>
    <mergeCell ref="K103:L103"/>
    <mergeCell ref="K104:L104"/>
    <mergeCell ref="K105:L105"/>
    <mergeCell ref="K106:L106"/>
    <mergeCell ref="K107:L107"/>
    <mergeCell ref="K108:L108"/>
    <mergeCell ref="A109:C109"/>
    <mergeCell ref="D109:L109"/>
    <mergeCell ref="K110:L110"/>
    <mergeCell ref="K111:L111"/>
    <mergeCell ref="A112:L112"/>
    <mergeCell ref="A113:B113"/>
    <mergeCell ref="C113:L113"/>
    <mergeCell ref="A114:B114"/>
    <mergeCell ref="C114:G114"/>
    <mergeCell ref="I114:L114"/>
    <mergeCell ref="D115:E115"/>
    <mergeCell ref="F115:G115"/>
    <mergeCell ref="D116:E116"/>
    <mergeCell ref="F116:G116"/>
    <mergeCell ref="D117:E117"/>
    <mergeCell ref="F117:G117"/>
    <mergeCell ref="D118:E118"/>
    <mergeCell ref="F118:G118"/>
    <mergeCell ref="D119:E119"/>
    <mergeCell ref="F119:G119"/>
    <mergeCell ref="B120:G120"/>
    <mergeCell ref="H120:L120"/>
    <mergeCell ref="B121:G121"/>
    <mergeCell ref="H121:L121"/>
    <mergeCell ref="A122:L122"/>
    <mergeCell ref="A123:D123"/>
    <mergeCell ref="E123:G123"/>
    <mergeCell ref="H123:L123"/>
    <mergeCell ref="A124:B124"/>
    <mergeCell ref="K124:L124"/>
    <mergeCell ref="K125:L125"/>
    <mergeCell ref="K126:L126"/>
    <mergeCell ref="K127:L127"/>
    <mergeCell ref="K128:L128"/>
    <mergeCell ref="K129:L129"/>
    <mergeCell ref="K130:L130"/>
    <mergeCell ref="K131:L131"/>
    <mergeCell ref="A132:C132"/>
    <mergeCell ref="D132:L132"/>
    <mergeCell ref="K133:L133"/>
    <mergeCell ref="K134:L134"/>
    <mergeCell ref="A135:L135"/>
    <mergeCell ref="A136:B136"/>
    <mergeCell ref="C136:L136"/>
    <mergeCell ref="A137:B137"/>
    <mergeCell ref="C137:G137"/>
    <mergeCell ref="I137:L137"/>
    <mergeCell ref="D138:E138"/>
    <mergeCell ref="F138:G138"/>
    <mergeCell ref="D139:E139"/>
    <mergeCell ref="F139:G139"/>
    <mergeCell ref="D140:E140"/>
    <mergeCell ref="F140:G140"/>
    <mergeCell ref="D141:E141"/>
    <mergeCell ref="F141:G141"/>
    <mergeCell ref="D142:E142"/>
    <mergeCell ref="F142:G142"/>
    <mergeCell ref="B143:G143"/>
    <mergeCell ref="H143:L143"/>
    <mergeCell ref="B144:G144"/>
    <mergeCell ref="H144:L144"/>
    <mergeCell ref="A145:L145"/>
    <mergeCell ref="A146:L146"/>
    <mergeCell ref="A147:D147"/>
    <mergeCell ref="E147:G147"/>
    <mergeCell ref="H147:L147"/>
    <mergeCell ref="A148:B148"/>
    <mergeCell ref="K148:L148"/>
    <mergeCell ref="K149:L149"/>
    <mergeCell ref="K150:L150"/>
    <mergeCell ref="K151:L151"/>
    <mergeCell ref="K152:L152"/>
    <mergeCell ref="K153:L153"/>
    <mergeCell ref="K154:L154"/>
    <mergeCell ref="K155:L155"/>
    <mergeCell ref="K156:L156"/>
    <mergeCell ref="K157:L157"/>
    <mergeCell ref="A158:C158"/>
    <mergeCell ref="D158:L158"/>
    <mergeCell ref="K159:L159"/>
    <mergeCell ref="K160:L160"/>
    <mergeCell ref="A161:L161"/>
    <mergeCell ref="A162:B162"/>
    <mergeCell ref="C162:L162"/>
    <mergeCell ref="A163:B163"/>
    <mergeCell ref="C163:G163"/>
    <mergeCell ref="I163:L163"/>
    <mergeCell ref="D164:E164"/>
    <mergeCell ref="F164:G164"/>
    <mergeCell ref="D165:E165"/>
    <mergeCell ref="F165:G165"/>
    <mergeCell ref="D166:E166"/>
    <mergeCell ref="F166:G166"/>
    <mergeCell ref="D167:E167"/>
    <mergeCell ref="F167:G167"/>
    <mergeCell ref="D168:E168"/>
    <mergeCell ref="F168:G168"/>
    <mergeCell ref="B169:G169"/>
    <mergeCell ref="H169:L169"/>
    <mergeCell ref="B170:G170"/>
    <mergeCell ref="H170:L170"/>
    <mergeCell ref="A171:L171"/>
    <mergeCell ref="A172:L172"/>
    <mergeCell ref="A173:D173"/>
    <mergeCell ref="E173:G173"/>
    <mergeCell ref="H173:L173"/>
    <mergeCell ref="A174:B174"/>
    <mergeCell ref="K174:L174"/>
    <mergeCell ref="K175:L175"/>
    <mergeCell ref="K176:L176"/>
    <mergeCell ref="K177:L177"/>
    <mergeCell ref="K178:L178"/>
    <mergeCell ref="K179:L179"/>
    <mergeCell ref="K180:L180"/>
    <mergeCell ref="A181:B181"/>
    <mergeCell ref="K181:L181"/>
    <mergeCell ref="A182:C182"/>
    <mergeCell ref="D182:L182"/>
    <mergeCell ref="K183:L183"/>
    <mergeCell ref="K184:L184"/>
    <mergeCell ref="A185:L185"/>
    <mergeCell ref="A186:B186"/>
    <mergeCell ref="C186:L186"/>
    <mergeCell ref="A187:B187"/>
    <mergeCell ref="C187:G187"/>
    <mergeCell ref="I187:L187"/>
    <mergeCell ref="D188:E188"/>
    <mergeCell ref="F188:G188"/>
    <mergeCell ref="D189:E189"/>
    <mergeCell ref="F189:G189"/>
    <mergeCell ref="D190:E190"/>
    <mergeCell ref="F190:G190"/>
    <mergeCell ref="D191:E191"/>
    <mergeCell ref="F191:G191"/>
    <mergeCell ref="D192:E192"/>
    <mergeCell ref="F192:G192"/>
    <mergeCell ref="B193:G193"/>
    <mergeCell ref="H193:L193"/>
    <mergeCell ref="B194:G194"/>
    <mergeCell ref="H194:L194"/>
    <mergeCell ref="A195:L195"/>
    <mergeCell ref="A196:D196"/>
    <mergeCell ref="E196:G196"/>
    <mergeCell ref="H196:L196"/>
    <mergeCell ref="A197:B197"/>
    <mergeCell ref="K197:L197"/>
    <mergeCell ref="K198:L198"/>
    <mergeCell ref="K199:L199"/>
    <mergeCell ref="K200:L200"/>
    <mergeCell ref="K201:L201"/>
    <mergeCell ref="A202:B202"/>
    <mergeCell ref="K202:L202"/>
    <mergeCell ref="A203:B203"/>
    <mergeCell ref="K203:L203"/>
    <mergeCell ref="A204:C204"/>
    <mergeCell ref="D204:L204"/>
    <mergeCell ref="K205:L205"/>
    <mergeCell ref="K206:L206"/>
    <mergeCell ref="A207:L207"/>
    <mergeCell ref="A208:B208"/>
    <mergeCell ref="C208:L208"/>
    <mergeCell ref="A209:B209"/>
    <mergeCell ref="C209:G209"/>
    <mergeCell ref="I209:L209"/>
    <mergeCell ref="D210:E210"/>
    <mergeCell ref="F210:G210"/>
    <mergeCell ref="D211:E211"/>
    <mergeCell ref="F211:G211"/>
    <mergeCell ref="D212:E212"/>
    <mergeCell ref="F212:G212"/>
    <mergeCell ref="D213:E213"/>
    <mergeCell ref="F213:G213"/>
    <mergeCell ref="D214:E214"/>
    <mergeCell ref="F214:G214"/>
    <mergeCell ref="B215:G215"/>
    <mergeCell ref="H215:L215"/>
    <mergeCell ref="B216:G216"/>
    <mergeCell ref="H216:L216"/>
    <mergeCell ref="A217:L217"/>
    <mergeCell ref="A218:D218"/>
    <mergeCell ref="E218:G218"/>
    <mergeCell ref="H218:L218"/>
    <mergeCell ref="A219:B219"/>
    <mergeCell ref="K219:L219"/>
    <mergeCell ref="K220:L220"/>
    <mergeCell ref="K221:L221"/>
    <mergeCell ref="K222:L222"/>
    <mergeCell ref="K223:L223"/>
    <mergeCell ref="K224:L224"/>
    <mergeCell ref="K225:L225"/>
    <mergeCell ref="K226:L226"/>
    <mergeCell ref="K227:L227"/>
    <mergeCell ref="A228:C228"/>
    <mergeCell ref="D228:L228"/>
    <mergeCell ref="K229:L229"/>
    <mergeCell ref="K230:L230"/>
    <mergeCell ref="A231:L231"/>
    <mergeCell ref="A232:B232"/>
    <mergeCell ref="C232:L232"/>
    <mergeCell ref="A233:B233"/>
    <mergeCell ref="C233:G233"/>
    <mergeCell ref="I233:L233"/>
    <mergeCell ref="D234:E234"/>
    <mergeCell ref="F234:G234"/>
    <mergeCell ref="D235:E235"/>
    <mergeCell ref="F235:G235"/>
    <mergeCell ref="D236:E236"/>
    <mergeCell ref="F236:G236"/>
    <mergeCell ref="D237:E237"/>
    <mergeCell ref="F237:G237"/>
    <mergeCell ref="D238:E238"/>
    <mergeCell ref="F238:G238"/>
    <mergeCell ref="B239:G239"/>
    <mergeCell ref="H239:L239"/>
    <mergeCell ref="B240:G240"/>
    <mergeCell ref="H240:L240"/>
    <mergeCell ref="A241:L241"/>
    <mergeCell ref="A242:D242"/>
    <mergeCell ref="E242:G242"/>
    <mergeCell ref="H242:L242"/>
    <mergeCell ref="A243:B243"/>
    <mergeCell ref="K243:L243"/>
    <mergeCell ref="K244:L244"/>
    <mergeCell ref="K245:L245"/>
    <mergeCell ref="K246:L246"/>
    <mergeCell ref="K247:L247"/>
    <mergeCell ref="K248:L248"/>
    <mergeCell ref="K249:L249"/>
    <mergeCell ref="K250:L250"/>
    <mergeCell ref="K251:L251"/>
    <mergeCell ref="K252:L252"/>
    <mergeCell ref="A253:C253"/>
    <mergeCell ref="D253:L253"/>
    <mergeCell ref="K254:L254"/>
    <mergeCell ref="K255:L255"/>
    <mergeCell ref="A256:L256"/>
    <mergeCell ref="A257:B257"/>
    <mergeCell ref="C257:L257"/>
    <mergeCell ref="A258:B258"/>
    <mergeCell ref="C258:G258"/>
    <mergeCell ref="I258:L258"/>
    <mergeCell ref="D259:E259"/>
    <mergeCell ref="F259:G259"/>
    <mergeCell ref="D260:E260"/>
    <mergeCell ref="F260:G260"/>
    <mergeCell ref="D261:E261"/>
    <mergeCell ref="F261:G261"/>
    <mergeCell ref="D262:E262"/>
    <mergeCell ref="F262:G262"/>
    <mergeCell ref="D263:E263"/>
    <mergeCell ref="F263:G263"/>
    <mergeCell ref="B264:G264"/>
    <mergeCell ref="H264:L264"/>
    <mergeCell ref="B265:G265"/>
    <mergeCell ref="H265:L265"/>
    <mergeCell ref="A266:L266"/>
    <mergeCell ref="A267:D267"/>
    <mergeCell ref="E267:G267"/>
    <mergeCell ref="H267:L267"/>
    <mergeCell ref="A268:B268"/>
    <mergeCell ref="K268:L268"/>
    <mergeCell ref="K269:L269"/>
    <mergeCell ref="K270:L270"/>
    <mergeCell ref="K271:L271"/>
    <mergeCell ref="K272:L272"/>
    <mergeCell ref="K273:L273"/>
    <mergeCell ref="A274:B274"/>
    <mergeCell ref="K274:L274"/>
    <mergeCell ref="A275:B275"/>
    <mergeCell ref="K275:L275"/>
    <mergeCell ref="K276:L276"/>
    <mergeCell ref="K277:L277"/>
    <mergeCell ref="K278:L278"/>
    <mergeCell ref="A279:L279"/>
    <mergeCell ref="A280:B280"/>
    <mergeCell ref="C280:L280"/>
    <mergeCell ref="A281:B281"/>
    <mergeCell ref="C281:G281"/>
    <mergeCell ref="I281:L281"/>
    <mergeCell ref="D282:E282"/>
    <mergeCell ref="F282:G282"/>
    <mergeCell ref="D283:E283"/>
    <mergeCell ref="F283:G283"/>
    <mergeCell ref="D284:E284"/>
    <mergeCell ref="F284:G284"/>
    <mergeCell ref="D285:E285"/>
    <mergeCell ref="F285:G285"/>
    <mergeCell ref="D286:E286"/>
    <mergeCell ref="F286:G286"/>
    <mergeCell ref="B287:G287"/>
    <mergeCell ref="H287:L287"/>
    <mergeCell ref="B288:G288"/>
    <mergeCell ref="H288:L288"/>
    <mergeCell ref="A289:L289"/>
    <mergeCell ref="A290:D290"/>
    <mergeCell ref="E290:G290"/>
    <mergeCell ref="H290:L290"/>
    <mergeCell ref="A291:B291"/>
    <mergeCell ref="K291:L291"/>
    <mergeCell ref="K292:L292"/>
    <mergeCell ref="K293:L293"/>
    <mergeCell ref="K294:L294"/>
    <mergeCell ref="K295:L295"/>
    <mergeCell ref="K296:L296"/>
    <mergeCell ref="K297:L297"/>
    <mergeCell ref="A298:B298"/>
    <mergeCell ref="K298:L298"/>
    <mergeCell ref="A299:B299"/>
    <mergeCell ref="K299:L299"/>
    <mergeCell ref="K300:L300"/>
    <mergeCell ref="K301:L301"/>
    <mergeCell ref="K302:L302"/>
    <mergeCell ref="A303:L303"/>
    <mergeCell ref="A304:B304"/>
    <mergeCell ref="C304:L304"/>
    <mergeCell ref="A305:B305"/>
    <mergeCell ref="C305:G305"/>
    <mergeCell ref="I305:L305"/>
    <mergeCell ref="D306:E306"/>
    <mergeCell ref="F306:G306"/>
    <mergeCell ref="D307:E307"/>
    <mergeCell ref="F307:G307"/>
    <mergeCell ref="D308:E308"/>
    <mergeCell ref="F308:G308"/>
    <mergeCell ref="D309:E309"/>
    <mergeCell ref="F309:G309"/>
    <mergeCell ref="D310:E310"/>
    <mergeCell ref="F310:G310"/>
    <mergeCell ref="B311:G311"/>
    <mergeCell ref="H311:L311"/>
    <mergeCell ref="B312:G312"/>
    <mergeCell ref="H312:L312"/>
    <mergeCell ref="A313:L313"/>
    <mergeCell ref="A314:D314"/>
    <mergeCell ref="E314:G314"/>
    <mergeCell ref="H314:L314"/>
    <mergeCell ref="A315:B315"/>
    <mergeCell ref="K315:L315"/>
    <mergeCell ref="K316:L316"/>
    <mergeCell ref="K317:L317"/>
    <mergeCell ref="K318:L318"/>
    <mergeCell ref="A319:B319"/>
    <mergeCell ref="K319:L319"/>
    <mergeCell ref="A320:B320"/>
    <mergeCell ref="K320:L320"/>
    <mergeCell ref="K321:L321"/>
    <mergeCell ref="K322:L322"/>
    <mergeCell ref="K323:L323"/>
    <mergeCell ref="A324:L324"/>
    <mergeCell ref="A325:B325"/>
    <mergeCell ref="C325:L325"/>
    <mergeCell ref="A326:B326"/>
    <mergeCell ref="C326:G326"/>
    <mergeCell ref="I326:L326"/>
    <mergeCell ref="D327:E327"/>
    <mergeCell ref="F327:G327"/>
    <mergeCell ref="D328:E328"/>
    <mergeCell ref="F328:G328"/>
    <mergeCell ref="D329:E329"/>
    <mergeCell ref="F329:G329"/>
    <mergeCell ref="D330:E330"/>
    <mergeCell ref="F330:G330"/>
    <mergeCell ref="D331:E331"/>
    <mergeCell ref="F331:G331"/>
    <mergeCell ref="B332:G332"/>
    <mergeCell ref="H332:L332"/>
    <mergeCell ref="B333:G333"/>
    <mergeCell ref="H333:L333"/>
    <mergeCell ref="A334:L334"/>
    <mergeCell ref="A335:D335"/>
    <mergeCell ref="E335:G335"/>
    <mergeCell ref="H335:L335"/>
    <mergeCell ref="A336:B336"/>
    <mergeCell ref="K336:L336"/>
    <mergeCell ref="K337:L337"/>
    <mergeCell ref="K338:L338"/>
    <mergeCell ref="K339:L339"/>
    <mergeCell ref="A340:B340"/>
    <mergeCell ref="K340:L340"/>
    <mergeCell ref="A341:B341"/>
    <mergeCell ref="K341:L341"/>
    <mergeCell ref="K342:L342"/>
    <mergeCell ref="K343:L343"/>
    <mergeCell ref="K344:L344"/>
    <mergeCell ref="A345:L345"/>
    <mergeCell ref="A346:B346"/>
    <mergeCell ref="C346:L346"/>
    <mergeCell ref="A347:B347"/>
    <mergeCell ref="C347:G347"/>
    <mergeCell ref="I347:L347"/>
    <mergeCell ref="D348:E348"/>
    <mergeCell ref="F348:G348"/>
    <mergeCell ref="D349:E349"/>
    <mergeCell ref="F349:G349"/>
    <mergeCell ref="D350:E350"/>
    <mergeCell ref="F350:G350"/>
    <mergeCell ref="D351:E351"/>
    <mergeCell ref="F351:G351"/>
    <mergeCell ref="D352:E352"/>
    <mergeCell ref="F352:G352"/>
    <mergeCell ref="B353:G353"/>
    <mergeCell ref="H353:L353"/>
    <mergeCell ref="B354:G354"/>
    <mergeCell ref="H354:L354"/>
    <mergeCell ref="A355:L355"/>
    <mergeCell ref="A356:D356"/>
    <mergeCell ref="E356:G356"/>
    <mergeCell ref="H356:L356"/>
    <mergeCell ref="A357:B357"/>
    <mergeCell ref="K357:L357"/>
    <mergeCell ref="K358:L358"/>
    <mergeCell ref="K359:L359"/>
    <mergeCell ref="K360:L360"/>
    <mergeCell ref="K361:L361"/>
    <mergeCell ref="K362:L362"/>
    <mergeCell ref="K363:L363"/>
    <mergeCell ref="A364:B364"/>
    <mergeCell ref="K364:L364"/>
    <mergeCell ref="A365:C365"/>
    <mergeCell ref="D365:L365"/>
    <mergeCell ref="K366:L366"/>
    <mergeCell ref="K367:L367"/>
    <mergeCell ref="A368:L368"/>
    <mergeCell ref="A369:B369"/>
    <mergeCell ref="C369:L369"/>
    <mergeCell ref="A370:B370"/>
    <mergeCell ref="C370:G370"/>
    <mergeCell ref="I370:L370"/>
    <mergeCell ref="D371:E371"/>
    <mergeCell ref="F371:G371"/>
    <mergeCell ref="D372:E372"/>
    <mergeCell ref="F372:G372"/>
    <mergeCell ref="D373:E373"/>
    <mergeCell ref="F373:G373"/>
    <mergeCell ref="D374:E374"/>
    <mergeCell ref="F374:G374"/>
    <mergeCell ref="D375:E375"/>
    <mergeCell ref="F375:G375"/>
    <mergeCell ref="B376:G376"/>
    <mergeCell ref="H376:L376"/>
    <mergeCell ref="B377:G377"/>
    <mergeCell ref="H377:L377"/>
    <mergeCell ref="A378:L378"/>
    <mergeCell ref="A379:D379"/>
    <mergeCell ref="E379:G379"/>
    <mergeCell ref="H379:L379"/>
    <mergeCell ref="A380:B380"/>
    <mergeCell ref="K380:L380"/>
    <mergeCell ref="K381:L381"/>
    <mergeCell ref="K382:L382"/>
    <mergeCell ref="K383:L383"/>
    <mergeCell ref="K384:L384"/>
    <mergeCell ref="K385:L385"/>
    <mergeCell ref="K386:L386"/>
    <mergeCell ref="K387:L387"/>
    <mergeCell ref="K388:L388"/>
    <mergeCell ref="A389:B389"/>
    <mergeCell ref="K389:L389"/>
    <mergeCell ref="A390:C390"/>
    <mergeCell ref="D390:L390"/>
    <mergeCell ref="K391:L391"/>
    <mergeCell ref="K392:L392"/>
    <mergeCell ref="A393:L393"/>
    <mergeCell ref="A394:B394"/>
    <mergeCell ref="C394:L394"/>
    <mergeCell ref="A395:B395"/>
    <mergeCell ref="C395:G395"/>
    <mergeCell ref="I395:L395"/>
    <mergeCell ref="D396:E396"/>
    <mergeCell ref="F396:G396"/>
    <mergeCell ref="D397:E397"/>
    <mergeCell ref="F397:G397"/>
    <mergeCell ref="D398:E398"/>
    <mergeCell ref="F398:G398"/>
    <mergeCell ref="D399:E399"/>
    <mergeCell ref="F399:G399"/>
    <mergeCell ref="D400:E400"/>
    <mergeCell ref="F400:G400"/>
    <mergeCell ref="B401:G401"/>
    <mergeCell ref="H401:L401"/>
    <mergeCell ref="B402:G402"/>
    <mergeCell ref="H402:L402"/>
    <mergeCell ref="A403:L403"/>
    <mergeCell ref="A404:D404"/>
    <mergeCell ref="E404:G404"/>
    <mergeCell ref="H404:L404"/>
    <mergeCell ref="A405:B405"/>
    <mergeCell ref="K405:L405"/>
    <mergeCell ref="K406:L406"/>
    <mergeCell ref="K407:L407"/>
    <mergeCell ref="K408:L408"/>
    <mergeCell ref="A409:B409"/>
    <mergeCell ref="K409:L409"/>
    <mergeCell ref="A410:B410"/>
    <mergeCell ref="K410:L410"/>
    <mergeCell ref="K411:L411"/>
    <mergeCell ref="K412:L412"/>
    <mergeCell ref="K413:L413"/>
    <mergeCell ref="A9:A10"/>
    <mergeCell ref="A31:A32"/>
    <mergeCell ref="A52:A53"/>
    <mergeCell ref="A73:A74"/>
    <mergeCell ref="A96:A97"/>
    <mergeCell ref="A120:A121"/>
    <mergeCell ref="A143:A144"/>
    <mergeCell ref="A169:A170"/>
    <mergeCell ref="A193:A194"/>
    <mergeCell ref="A215:A216"/>
    <mergeCell ref="A239:A240"/>
    <mergeCell ref="A264:A265"/>
    <mergeCell ref="A287:A288"/>
    <mergeCell ref="A311:A312"/>
    <mergeCell ref="A332:A333"/>
    <mergeCell ref="A353:A354"/>
    <mergeCell ref="A376:A377"/>
    <mergeCell ref="A401:A402"/>
    <mergeCell ref="C80:C81"/>
    <mergeCell ref="C150:C152"/>
    <mergeCell ref="C155:C156"/>
    <mergeCell ref="C179:C180"/>
    <mergeCell ref="C221:C222"/>
    <mergeCell ref="C245:C247"/>
    <mergeCell ref="C250:C251"/>
    <mergeCell ref="C270:C271"/>
    <mergeCell ref="C292:C293"/>
    <mergeCell ref="C294:C295"/>
    <mergeCell ref="C381:C382"/>
    <mergeCell ref="C385:C386"/>
    <mergeCell ref="L5:L8"/>
    <mergeCell ref="L27:L30"/>
    <mergeCell ref="L92:L95"/>
    <mergeCell ref="L116:L119"/>
    <mergeCell ref="L139:L142"/>
    <mergeCell ref="L165:L168"/>
    <mergeCell ref="L189:L192"/>
    <mergeCell ref="L211:L214"/>
    <mergeCell ref="L235:L238"/>
    <mergeCell ref="L260:L263"/>
    <mergeCell ref="L283:L286"/>
    <mergeCell ref="L307:L310"/>
    <mergeCell ref="L328:L331"/>
    <mergeCell ref="L349:L352"/>
    <mergeCell ref="L372:L375"/>
    <mergeCell ref="L397:L400"/>
    <mergeCell ref="A4:B8"/>
    <mergeCell ref="A21:H22"/>
    <mergeCell ref="A15:B17"/>
    <mergeCell ref="A42:H43"/>
    <mergeCell ref="A26:B30"/>
    <mergeCell ref="A37:B38"/>
    <mergeCell ref="A63:H64"/>
    <mergeCell ref="A47:B51"/>
    <mergeCell ref="A58:B59"/>
    <mergeCell ref="A68:B72"/>
    <mergeCell ref="A86:H87"/>
    <mergeCell ref="A79:B82"/>
    <mergeCell ref="A91:B95"/>
    <mergeCell ref="A102:B105"/>
    <mergeCell ref="A106:B108"/>
    <mergeCell ref="A110:H111"/>
    <mergeCell ref="A115:B119"/>
    <mergeCell ref="A125:B128"/>
    <mergeCell ref="A129:B131"/>
    <mergeCell ref="A133:H134"/>
    <mergeCell ref="A138:B142"/>
    <mergeCell ref="A159:H160"/>
    <mergeCell ref="A149:B153"/>
    <mergeCell ref="A154:B157"/>
    <mergeCell ref="A164:B168"/>
    <mergeCell ref="A175:B177"/>
    <mergeCell ref="A183:H184"/>
    <mergeCell ref="A178:B180"/>
    <mergeCell ref="A188:B192"/>
    <mergeCell ref="A198:B201"/>
    <mergeCell ref="A205:H206"/>
    <mergeCell ref="A210:B214"/>
    <mergeCell ref="A220:B224"/>
    <mergeCell ref="A225:B227"/>
    <mergeCell ref="A229:H230"/>
    <mergeCell ref="A234:B238"/>
    <mergeCell ref="A244:B248"/>
    <mergeCell ref="A254:H255"/>
    <mergeCell ref="A249:B252"/>
    <mergeCell ref="A259:B263"/>
    <mergeCell ref="A277:H278"/>
    <mergeCell ref="A282:B286"/>
    <mergeCell ref="A269:B273"/>
    <mergeCell ref="A301:H302"/>
    <mergeCell ref="A385:B388"/>
    <mergeCell ref="A292:B297"/>
    <mergeCell ref="A306:B310"/>
    <mergeCell ref="A316:B318"/>
    <mergeCell ref="A322:H323"/>
    <mergeCell ref="A327:B331"/>
    <mergeCell ref="A337:B339"/>
    <mergeCell ref="A343:H344"/>
    <mergeCell ref="A348:B352"/>
    <mergeCell ref="A366:H367"/>
    <mergeCell ref="A371:B375"/>
    <mergeCell ref="A358:B361"/>
    <mergeCell ref="A362:B363"/>
    <mergeCell ref="A381:B384"/>
    <mergeCell ref="A391:H392"/>
    <mergeCell ref="A396:B400"/>
    <mergeCell ref="A412:H413"/>
    <mergeCell ref="A406:B40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1"/>
  <sheetViews>
    <sheetView workbookViewId="0">
      <pane xSplit="4" ySplit="9" topLeftCell="E36" activePane="bottomRight" state="frozen"/>
      <selection/>
      <selection pane="topRight"/>
      <selection pane="bottomLeft"/>
      <selection pane="bottomRight" activeCell="A41" sqref="$A41:$XFD4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207" t="s">
        <v>113</v>
      </c>
    </row>
    <row r="2" ht="14.25" spans="12:12">
      <c r="L2" s="208" t="s">
        <v>114</v>
      </c>
    </row>
    <row r="3" ht="14.25" spans="1:12">
      <c r="A3" s="208" t="s">
        <v>2</v>
      </c>
      <c r="L3" s="208" t="s">
        <v>3</v>
      </c>
    </row>
    <row r="4" ht="19.5" customHeight="1" spans="1:12">
      <c r="A4" s="215" t="s">
        <v>6</v>
      </c>
      <c r="B4" s="215"/>
      <c r="C4" s="215"/>
      <c r="D4" s="215"/>
      <c r="E4" s="214" t="s">
        <v>97</v>
      </c>
      <c r="F4" s="214" t="s">
        <v>115</v>
      </c>
      <c r="G4" s="214" t="s">
        <v>116</v>
      </c>
      <c r="H4" s="214" t="s">
        <v>117</v>
      </c>
      <c r="I4" s="214"/>
      <c r="J4" s="214" t="s">
        <v>118</v>
      </c>
      <c r="K4" s="214" t="s">
        <v>119</v>
      </c>
      <c r="L4" s="214" t="s">
        <v>120</v>
      </c>
    </row>
    <row r="5" ht="19.5" customHeight="1" spans="1:12">
      <c r="A5" s="214" t="s">
        <v>121</v>
      </c>
      <c r="B5" s="214"/>
      <c r="C5" s="214"/>
      <c r="D5" s="215" t="s">
        <v>122</v>
      </c>
      <c r="E5" s="214"/>
      <c r="F5" s="214"/>
      <c r="G5" s="214"/>
      <c r="H5" s="214" t="s">
        <v>123</v>
      </c>
      <c r="I5" s="214" t="s">
        <v>124</v>
      </c>
      <c r="J5" s="214"/>
      <c r="K5" s="214"/>
      <c r="L5" s="214" t="s">
        <v>123</v>
      </c>
    </row>
    <row r="6" ht="19.5" customHeight="1" spans="1:12">
      <c r="A6" s="214"/>
      <c r="B6" s="214"/>
      <c r="C6" s="214"/>
      <c r="D6" s="215"/>
      <c r="E6" s="214"/>
      <c r="F6" s="214"/>
      <c r="G6" s="214"/>
      <c r="H6" s="214"/>
      <c r="I6" s="214"/>
      <c r="J6" s="214"/>
      <c r="K6" s="214"/>
      <c r="L6" s="214"/>
    </row>
    <row r="7" ht="19.5" customHeight="1" spans="1:12">
      <c r="A7" s="214"/>
      <c r="B7" s="214"/>
      <c r="C7" s="214"/>
      <c r="D7" s="215"/>
      <c r="E7" s="214"/>
      <c r="F7" s="214"/>
      <c r="G7" s="214"/>
      <c r="H7" s="214"/>
      <c r="I7" s="214"/>
      <c r="J7" s="214"/>
      <c r="K7" s="214"/>
      <c r="L7" s="214"/>
    </row>
    <row r="8" ht="19.5" customHeight="1" spans="1:12">
      <c r="A8" s="215" t="s">
        <v>125</v>
      </c>
      <c r="B8" s="215" t="s">
        <v>126</v>
      </c>
      <c r="C8" s="215" t="s">
        <v>127</v>
      </c>
      <c r="D8" s="215" t="s">
        <v>10</v>
      </c>
      <c r="E8" s="214" t="s">
        <v>11</v>
      </c>
      <c r="F8" s="214" t="s">
        <v>12</v>
      </c>
      <c r="G8" s="214" t="s">
        <v>20</v>
      </c>
      <c r="H8" s="214" t="s">
        <v>24</v>
      </c>
      <c r="I8" s="214" t="s">
        <v>28</v>
      </c>
      <c r="J8" s="214" t="s">
        <v>32</v>
      </c>
      <c r="K8" s="214" t="s">
        <v>36</v>
      </c>
      <c r="L8" s="214" t="s">
        <v>40</v>
      </c>
    </row>
    <row r="9" ht="19.5" customHeight="1" spans="1:12">
      <c r="A9" s="215"/>
      <c r="B9" s="215"/>
      <c r="C9" s="215"/>
      <c r="D9" s="215" t="s">
        <v>128</v>
      </c>
      <c r="E9" s="216">
        <v>17972112.73</v>
      </c>
      <c r="F9" s="216">
        <v>17972110.97</v>
      </c>
      <c r="G9" s="216">
        <v>0</v>
      </c>
      <c r="H9" s="216">
        <v>0</v>
      </c>
      <c r="I9" s="216">
        <v>0</v>
      </c>
      <c r="J9" s="216">
        <v>0</v>
      </c>
      <c r="K9" s="216">
        <v>0</v>
      </c>
      <c r="L9" s="216">
        <v>1.76</v>
      </c>
    </row>
    <row r="10" ht="19.5" customHeight="1" spans="1:12">
      <c r="A10" s="217" t="s">
        <v>129</v>
      </c>
      <c r="B10" s="218"/>
      <c r="C10" s="218"/>
      <c r="D10" s="218" t="s">
        <v>130</v>
      </c>
      <c r="E10" s="216">
        <v>670976.63</v>
      </c>
      <c r="F10" s="216">
        <v>670976.63</v>
      </c>
      <c r="G10" s="216">
        <v>0</v>
      </c>
      <c r="H10" s="216">
        <v>0</v>
      </c>
      <c r="I10" s="216">
        <v>0</v>
      </c>
      <c r="J10" s="216">
        <v>0</v>
      </c>
      <c r="K10" s="216">
        <v>0</v>
      </c>
      <c r="L10" s="216">
        <v>0</v>
      </c>
    </row>
    <row r="11" ht="19.5" customHeight="1" spans="1:12">
      <c r="A11" s="217" t="s">
        <v>131</v>
      </c>
      <c r="B11" s="218"/>
      <c r="C11" s="218"/>
      <c r="D11" s="218" t="s">
        <v>132</v>
      </c>
      <c r="E11" s="216">
        <v>627862.13</v>
      </c>
      <c r="F11" s="216">
        <v>627862.13</v>
      </c>
      <c r="G11" s="216">
        <v>0</v>
      </c>
      <c r="H11" s="216">
        <v>0</v>
      </c>
      <c r="I11" s="216">
        <v>0</v>
      </c>
      <c r="J11" s="216">
        <v>0</v>
      </c>
      <c r="K11" s="216">
        <v>0</v>
      </c>
      <c r="L11" s="216">
        <v>0</v>
      </c>
    </row>
    <row r="12" ht="19.5" customHeight="1" spans="1:12">
      <c r="A12" s="217" t="s">
        <v>133</v>
      </c>
      <c r="B12" s="218"/>
      <c r="C12" s="218"/>
      <c r="D12" s="218" t="s">
        <v>134</v>
      </c>
      <c r="E12" s="216">
        <v>172500</v>
      </c>
      <c r="F12" s="216">
        <v>172500</v>
      </c>
      <c r="G12" s="216">
        <v>0</v>
      </c>
      <c r="H12" s="216">
        <v>0</v>
      </c>
      <c r="I12" s="216">
        <v>0</v>
      </c>
      <c r="J12" s="216">
        <v>0</v>
      </c>
      <c r="K12" s="216">
        <v>0</v>
      </c>
      <c r="L12" s="216">
        <v>0</v>
      </c>
    </row>
    <row r="13" ht="19.5" customHeight="1" spans="1:12">
      <c r="A13" s="217" t="s">
        <v>135</v>
      </c>
      <c r="B13" s="218"/>
      <c r="C13" s="218"/>
      <c r="D13" s="218" t="s">
        <v>136</v>
      </c>
      <c r="E13" s="216">
        <v>295000.85</v>
      </c>
      <c r="F13" s="216">
        <v>295000.85</v>
      </c>
      <c r="G13" s="216">
        <v>0</v>
      </c>
      <c r="H13" s="216">
        <v>0</v>
      </c>
      <c r="I13" s="216">
        <v>0</v>
      </c>
      <c r="J13" s="216">
        <v>0</v>
      </c>
      <c r="K13" s="216">
        <v>0</v>
      </c>
      <c r="L13" s="216">
        <v>0</v>
      </c>
    </row>
    <row r="14" ht="19.5" customHeight="1" spans="1:12">
      <c r="A14" s="217" t="s">
        <v>137</v>
      </c>
      <c r="B14" s="218"/>
      <c r="C14" s="218"/>
      <c r="D14" s="218" t="s">
        <v>138</v>
      </c>
      <c r="E14" s="216">
        <v>160361.28</v>
      </c>
      <c r="F14" s="216">
        <v>160361.28</v>
      </c>
      <c r="G14" s="216">
        <v>0</v>
      </c>
      <c r="H14" s="216">
        <v>0</v>
      </c>
      <c r="I14" s="216">
        <v>0</v>
      </c>
      <c r="J14" s="216">
        <v>0</v>
      </c>
      <c r="K14" s="216">
        <v>0</v>
      </c>
      <c r="L14" s="216">
        <v>0</v>
      </c>
    </row>
    <row r="15" ht="19.5" customHeight="1" spans="1:12">
      <c r="A15" s="217" t="s">
        <v>139</v>
      </c>
      <c r="B15" s="218"/>
      <c r="C15" s="218"/>
      <c r="D15" s="218" t="s">
        <v>140</v>
      </c>
      <c r="E15" s="216">
        <v>24960</v>
      </c>
      <c r="F15" s="216">
        <v>24960</v>
      </c>
      <c r="G15" s="216">
        <v>0</v>
      </c>
      <c r="H15" s="216">
        <v>0</v>
      </c>
      <c r="I15" s="216">
        <v>0</v>
      </c>
      <c r="J15" s="216">
        <v>0</v>
      </c>
      <c r="K15" s="216">
        <v>0</v>
      </c>
      <c r="L15" s="216">
        <v>0</v>
      </c>
    </row>
    <row r="16" ht="19.5" customHeight="1" spans="1:12">
      <c r="A16" s="217" t="s">
        <v>141</v>
      </c>
      <c r="B16" s="218"/>
      <c r="C16" s="218"/>
      <c r="D16" s="218" t="s">
        <v>142</v>
      </c>
      <c r="E16" s="216">
        <v>24960</v>
      </c>
      <c r="F16" s="216">
        <v>24960</v>
      </c>
      <c r="G16" s="216">
        <v>0</v>
      </c>
      <c r="H16" s="216">
        <v>0</v>
      </c>
      <c r="I16" s="216">
        <v>0</v>
      </c>
      <c r="J16" s="216">
        <v>0</v>
      </c>
      <c r="K16" s="216">
        <v>0</v>
      </c>
      <c r="L16" s="216">
        <v>0</v>
      </c>
    </row>
    <row r="17" ht="19.5" customHeight="1" spans="1:12">
      <c r="A17" s="217" t="s">
        <v>143</v>
      </c>
      <c r="B17" s="218"/>
      <c r="C17" s="218"/>
      <c r="D17" s="218" t="s">
        <v>144</v>
      </c>
      <c r="E17" s="216">
        <v>18154.5</v>
      </c>
      <c r="F17" s="216">
        <v>18154.5</v>
      </c>
      <c r="G17" s="216">
        <v>0</v>
      </c>
      <c r="H17" s="216">
        <v>0</v>
      </c>
      <c r="I17" s="216">
        <v>0</v>
      </c>
      <c r="J17" s="216">
        <v>0</v>
      </c>
      <c r="K17" s="216">
        <v>0</v>
      </c>
      <c r="L17" s="216">
        <v>0</v>
      </c>
    </row>
    <row r="18" ht="19.5" customHeight="1" spans="1:12">
      <c r="A18" s="217" t="s">
        <v>145</v>
      </c>
      <c r="B18" s="218"/>
      <c r="C18" s="218"/>
      <c r="D18" s="218" t="s">
        <v>146</v>
      </c>
      <c r="E18" s="216">
        <v>18154.5</v>
      </c>
      <c r="F18" s="216">
        <v>18154.5</v>
      </c>
      <c r="G18" s="216">
        <v>0</v>
      </c>
      <c r="H18" s="216">
        <v>0</v>
      </c>
      <c r="I18" s="216">
        <v>0</v>
      </c>
      <c r="J18" s="216">
        <v>0</v>
      </c>
      <c r="K18" s="216">
        <v>0</v>
      </c>
      <c r="L18" s="216">
        <v>0</v>
      </c>
    </row>
    <row r="19" ht="19.5" customHeight="1" spans="1:12">
      <c r="A19" s="217" t="s">
        <v>147</v>
      </c>
      <c r="B19" s="218"/>
      <c r="C19" s="218"/>
      <c r="D19" s="218" t="s">
        <v>148</v>
      </c>
      <c r="E19" s="216">
        <v>282151.42</v>
      </c>
      <c r="F19" s="216">
        <v>282151.42</v>
      </c>
      <c r="G19" s="216">
        <v>0</v>
      </c>
      <c r="H19" s="216">
        <v>0</v>
      </c>
      <c r="I19" s="216">
        <v>0</v>
      </c>
      <c r="J19" s="216">
        <v>0</v>
      </c>
      <c r="K19" s="216">
        <v>0</v>
      </c>
      <c r="L19" s="216">
        <v>0</v>
      </c>
    </row>
    <row r="20" ht="19.5" customHeight="1" spans="1:12">
      <c r="A20" s="217" t="s">
        <v>149</v>
      </c>
      <c r="B20" s="218"/>
      <c r="C20" s="218"/>
      <c r="D20" s="218" t="s">
        <v>150</v>
      </c>
      <c r="E20" s="216">
        <v>282151.42</v>
      </c>
      <c r="F20" s="216">
        <v>282151.42</v>
      </c>
      <c r="G20" s="216">
        <v>0</v>
      </c>
      <c r="H20" s="216">
        <v>0</v>
      </c>
      <c r="I20" s="216">
        <v>0</v>
      </c>
      <c r="J20" s="216">
        <v>0</v>
      </c>
      <c r="K20" s="216">
        <v>0</v>
      </c>
      <c r="L20" s="216">
        <v>0</v>
      </c>
    </row>
    <row r="21" ht="19.5" customHeight="1" spans="1:12">
      <c r="A21" s="217" t="s">
        <v>151</v>
      </c>
      <c r="B21" s="218"/>
      <c r="C21" s="218"/>
      <c r="D21" s="218" t="s">
        <v>152</v>
      </c>
      <c r="E21" s="216">
        <v>166105.37</v>
      </c>
      <c r="F21" s="216">
        <v>166105.37</v>
      </c>
      <c r="G21" s="216">
        <v>0</v>
      </c>
      <c r="H21" s="216">
        <v>0</v>
      </c>
      <c r="I21" s="216">
        <v>0</v>
      </c>
      <c r="J21" s="216">
        <v>0</v>
      </c>
      <c r="K21" s="216">
        <v>0</v>
      </c>
      <c r="L21" s="216">
        <v>0</v>
      </c>
    </row>
    <row r="22" ht="19.5" customHeight="1" spans="1:12">
      <c r="A22" s="217" t="s">
        <v>153</v>
      </c>
      <c r="B22" s="218"/>
      <c r="C22" s="218"/>
      <c r="D22" s="218" t="s">
        <v>154</v>
      </c>
      <c r="E22" s="216">
        <v>112646.33</v>
      </c>
      <c r="F22" s="216">
        <v>112646.33</v>
      </c>
      <c r="G22" s="216">
        <v>0</v>
      </c>
      <c r="H22" s="216">
        <v>0</v>
      </c>
      <c r="I22" s="216">
        <v>0</v>
      </c>
      <c r="J22" s="216">
        <v>0</v>
      </c>
      <c r="K22" s="216">
        <v>0</v>
      </c>
      <c r="L22" s="216">
        <v>0</v>
      </c>
    </row>
    <row r="23" ht="19.5" customHeight="1" spans="1:12">
      <c r="A23" s="217" t="s">
        <v>155</v>
      </c>
      <c r="B23" s="218"/>
      <c r="C23" s="218"/>
      <c r="D23" s="218" t="s">
        <v>156</v>
      </c>
      <c r="E23" s="216">
        <v>3399.72</v>
      </c>
      <c r="F23" s="216">
        <v>3399.72</v>
      </c>
      <c r="G23" s="216">
        <v>0</v>
      </c>
      <c r="H23" s="216">
        <v>0</v>
      </c>
      <c r="I23" s="216">
        <v>0</v>
      </c>
      <c r="J23" s="216">
        <v>0</v>
      </c>
      <c r="K23" s="216">
        <v>0</v>
      </c>
      <c r="L23" s="216">
        <v>0</v>
      </c>
    </row>
    <row r="24" ht="19.5" customHeight="1" spans="1:12">
      <c r="A24" s="217" t="s">
        <v>157</v>
      </c>
      <c r="B24" s="218"/>
      <c r="C24" s="218"/>
      <c r="D24" s="218" t="s">
        <v>158</v>
      </c>
      <c r="E24" s="216">
        <v>2584803</v>
      </c>
      <c r="F24" s="216">
        <v>2584803</v>
      </c>
      <c r="G24" s="216">
        <v>0</v>
      </c>
      <c r="H24" s="216">
        <v>0</v>
      </c>
      <c r="I24" s="216">
        <v>0</v>
      </c>
      <c r="J24" s="216">
        <v>0</v>
      </c>
      <c r="K24" s="216">
        <v>0</v>
      </c>
      <c r="L24" s="216">
        <v>0</v>
      </c>
    </row>
    <row r="25" ht="19.5" customHeight="1" spans="1:12">
      <c r="A25" s="217" t="s">
        <v>159</v>
      </c>
      <c r="B25" s="218"/>
      <c r="C25" s="218"/>
      <c r="D25" s="218" t="s">
        <v>160</v>
      </c>
      <c r="E25" s="216">
        <v>2584803</v>
      </c>
      <c r="F25" s="216">
        <v>2584803</v>
      </c>
      <c r="G25" s="216">
        <v>0</v>
      </c>
      <c r="H25" s="216">
        <v>0</v>
      </c>
      <c r="I25" s="216">
        <v>0</v>
      </c>
      <c r="J25" s="216">
        <v>0</v>
      </c>
      <c r="K25" s="216">
        <v>0</v>
      </c>
      <c r="L25" s="216">
        <v>0</v>
      </c>
    </row>
    <row r="26" ht="19.5" customHeight="1" spans="1:12">
      <c r="A26" s="217" t="s">
        <v>161</v>
      </c>
      <c r="B26" s="218"/>
      <c r="C26" s="218"/>
      <c r="D26" s="218" t="s">
        <v>162</v>
      </c>
      <c r="E26" s="216">
        <v>2584803</v>
      </c>
      <c r="F26" s="216">
        <v>2584803</v>
      </c>
      <c r="G26" s="216">
        <v>0</v>
      </c>
      <c r="H26" s="216">
        <v>0</v>
      </c>
      <c r="I26" s="216">
        <v>0</v>
      </c>
      <c r="J26" s="216">
        <v>0</v>
      </c>
      <c r="K26" s="216">
        <v>0</v>
      </c>
      <c r="L26" s="216">
        <v>0</v>
      </c>
    </row>
    <row r="27" ht="19.5" customHeight="1" spans="1:12">
      <c r="A27" s="217" t="s">
        <v>163</v>
      </c>
      <c r="B27" s="218"/>
      <c r="C27" s="218"/>
      <c r="D27" s="218" t="s">
        <v>164</v>
      </c>
      <c r="E27" s="216">
        <v>13165956.92</v>
      </c>
      <c r="F27" s="216">
        <v>13165956.92</v>
      </c>
      <c r="G27" s="216">
        <v>0</v>
      </c>
      <c r="H27" s="216">
        <v>0</v>
      </c>
      <c r="I27" s="216">
        <v>0</v>
      </c>
      <c r="J27" s="216">
        <v>0</v>
      </c>
      <c r="K27" s="216">
        <v>0</v>
      </c>
      <c r="L27" s="216">
        <v>0</v>
      </c>
    </row>
    <row r="28" ht="19.5" customHeight="1" spans="1:12">
      <c r="A28" s="217" t="s">
        <v>165</v>
      </c>
      <c r="B28" s="218"/>
      <c r="C28" s="218"/>
      <c r="D28" s="218" t="s">
        <v>166</v>
      </c>
      <c r="E28" s="216">
        <v>13165956.92</v>
      </c>
      <c r="F28" s="216">
        <v>13165956.92</v>
      </c>
      <c r="G28" s="216">
        <v>0</v>
      </c>
      <c r="H28" s="216">
        <v>0</v>
      </c>
      <c r="I28" s="216">
        <v>0</v>
      </c>
      <c r="J28" s="216">
        <v>0</v>
      </c>
      <c r="K28" s="216">
        <v>0</v>
      </c>
      <c r="L28" s="216">
        <v>0</v>
      </c>
    </row>
    <row r="29" ht="19.5" customHeight="1" spans="1:12">
      <c r="A29" s="217" t="s">
        <v>167</v>
      </c>
      <c r="B29" s="218"/>
      <c r="C29" s="218"/>
      <c r="D29" s="218" t="s">
        <v>168</v>
      </c>
      <c r="E29" s="216">
        <v>4170800</v>
      </c>
      <c r="F29" s="216">
        <v>4170800</v>
      </c>
      <c r="G29" s="216">
        <v>0</v>
      </c>
      <c r="H29" s="216">
        <v>0</v>
      </c>
      <c r="I29" s="216">
        <v>0</v>
      </c>
      <c r="J29" s="216">
        <v>0</v>
      </c>
      <c r="K29" s="216">
        <v>0</v>
      </c>
      <c r="L29" s="216">
        <v>0</v>
      </c>
    </row>
    <row r="30" ht="19.5" customHeight="1" spans="1:12">
      <c r="A30" s="217" t="s">
        <v>169</v>
      </c>
      <c r="B30" s="218"/>
      <c r="C30" s="218"/>
      <c r="D30" s="218" t="s">
        <v>170</v>
      </c>
      <c r="E30" s="216">
        <v>8995156.92</v>
      </c>
      <c r="F30" s="216">
        <v>8995156.92</v>
      </c>
      <c r="G30" s="216">
        <v>0</v>
      </c>
      <c r="H30" s="216">
        <v>0</v>
      </c>
      <c r="I30" s="216">
        <v>0</v>
      </c>
      <c r="J30" s="216">
        <v>0</v>
      </c>
      <c r="K30" s="216">
        <v>0</v>
      </c>
      <c r="L30" s="216">
        <v>0</v>
      </c>
    </row>
    <row r="31" ht="19.5" customHeight="1" spans="1:12">
      <c r="A31" s="217" t="s">
        <v>171</v>
      </c>
      <c r="B31" s="218"/>
      <c r="C31" s="218"/>
      <c r="D31" s="218" t="s">
        <v>172</v>
      </c>
      <c r="E31" s="216">
        <v>1.76</v>
      </c>
      <c r="F31" s="216">
        <v>0</v>
      </c>
      <c r="G31" s="216">
        <v>0</v>
      </c>
      <c r="H31" s="216">
        <v>0</v>
      </c>
      <c r="I31" s="216">
        <v>0</v>
      </c>
      <c r="J31" s="216">
        <v>0</v>
      </c>
      <c r="K31" s="216">
        <v>0</v>
      </c>
      <c r="L31" s="216">
        <v>1.76</v>
      </c>
    </row>
    <row r="32" ht="19.5" customHeight="1" spans="1:12">
      <c r="A32" s="217" t="s">
        <v>173</v>
      </c>
      <c r="B32" s="218"/>
      <c r="C32" s="218"/>
      <c r="D32" s="218" t="s">
        <v>174</v>
      </c>
      <c r="E32" s="216">
        <v>1.76</v>
      </c>
      <c r="F32" s="216">
        <v>0</v>
      </c>
      <c r="G32" s="216">
        <v>0</v>
      </c>
      <c r="H32" s="216">
        <v>0</v>
      </c>
      <c r="I32" s="216">
        <v>0</v>
      </c>
      <c r="J32" s="216">
        <v>0</v>
      </c>
      <c r="K32" s="216">
        <v>0</v>
      </c>
      <c r="L32" s="216">
        <v>1.76</v>
      </c>
    </row>
    <row r="33" ht="19.5" customHeight="1" spans="1:12">
      <c r="A33" s="217" t="s">
        <v>175</v>
      </c>
      <c r="B33" s="218"/>
      <c r="C33" s="218"/>
      <c r="D33" s="218" t="s">
        <v>174</v>
      </c>
      <c r="E33" s="216">
        <v>1.76</v>
      </c>
      <c r="F33" s="216">
        <v>0</v>
      </c>
      <c r="G33" s="216">
        <v>0</v>
      </c>
      <c r="H33" s="216">
        <v>0</v>
      </c>
      <c r="I33" s="216">
        <v>0</v>
      </c>
      <c r="J33" s="216">
        <v>0</v>
      </c>
      <c r="K33" s="216">
        <v>0</v>
      </c>
      <c r="L33" s="216">
        <v>1.76</v>
      </c>
    </row>
    <row r="34" ht="19.5" customHeight="1" spans="1:12">
      <c r="A34" s="217" t="s">
        <v>176</v>
      </c>
      <c r="B34" s="218"/>
      <c r="C34" s="218"/>
      <c r="D34" s="218" t="s">
        <v>177</v>
      </c>
      <c r="E34" s="216">
        <v>221523</v>
      </c>
      <c r="F34" s="216">
        <v>221523</v>
      </c>
      <c r="G34" s="216">
        <v>0</v>
      </c>
      <c r="H34" s="216">
        <v>0</v>
      </c>
      <c r="I34" s="216">
        <v>0</v>
      </c>
      <c r="J34" s="216">
        <v>0</v>
      </c>
      <c r="K34" s="216">
        <v>0</v>
      </c>
      <c r="L34" s="216">
        <v>0</v>
      </c>
    </row>
    <row r="35" ht="19.5" customHeight="1" spans="1:12">
      <c r="A35" s="217" t="s">
        <v>178</v>
      </c>
      <c r="B35" s="218"/>
      <c r="C35" s="218"/>
      <c r="D35" s="218" t="s">
        <v>179</v>
      </c>
      <c r="E35" s="216">
        <v>221523</v>
      </c>
      <c r="F35" s="216">
        <v>221523</v>
      </c>
      <c r="G35" s="216">
        <v>0</v>
      </c>
      <c r="H35" s="216">
        <v>0</v>
      </c>
      <c r="I35" s="216">
        <v>0</v>
      </c>
      <c r="J35" s="216">
        <v>0</v>
      </c>
      <c r="K35" s="216">
        <v>0</v>
      </c>
      <c r="L35" s="216">
        <v>0</v>
      </c>
    </row>
    <row r="36" ht="19.5" customHeight="1" spans="1:12">
      <c r="A36" s="217" t="s">
        <v>180</v>
      </c>
      <c r="B36" s="218"/>
      <c r="C36" s="218"/>
      <c r="D36" s="218" t="s">
        <v>181</v>
      </c>
      <c r="E36" s="216">
        <v>221523</v>
      </c>
      <c r="F36" s="216">
        <v>221523</v>
      </c>
      <c r="G36" s="216">
        <v>0</v>
      </c>
      <c r="H36" s="216">
        <v>0</v>
      </c>
      <c r="I36" s="216">
        <v>0</v>
      </c>
      <c r="J36" s="216">
        <v>0</v>
      </c>
      <c r="K36" s="216">
        <v>0</v>
      </c>
      <c r="L36" s="216">
        <v>0</v>
      </c>
    </row>
    <row r="37" ht="19.5" customHeight="1" spans="1:12">
      <c r="A37" s="217" t="s">
        <v>182</v>
      </c>
      <c r="B37" s="218"/>
      <c r="C37" s="218"/>
      <c r="D37" s="218" t="s">
        <v>183</v>
      </c>
      <c r="E37" s="216">
        <v>1046700</v>
      </c>
      <c r="F37" s="216">
        <v>1046700</v>
      </c>
      <c r="G37" s="216">
        <v>0</v>
      </c>
      <c r="H37" s="216">
        <v>0</v>
      </c>
      <c r="I37" s="216">
        <v>0</v>
      </c>
      <c r="J37" s="216">
        <v>0</v>
      </c>
      <c r="K37" s="216">
        <v>0</v>
      </c>
      <c r="L37" s="216">
        <v>0</v>
      </c>
    </row>
    <row r="38" ht="19.5" customHeight="1" spans="1:12">
      <c r="A38" s="217" t="s">
        <v>184</v>
      </c>
      <c r="B38" s="218"/>
      <c r="C38" s="218"/>
      <c r="D38" s="218" t="s">
        <v>185</v>
      </c>
      <c r="E38" s="216">
        <v>1046700</v>
      </c>
      <c r="F38" s="216">
        <v>1046700</v>
      </c>
      <c r="G38" s="216">
        <v>0</v>
      </c>
      <c r="H38" s="216">
        <v>0</v>
      </c>
      <c r="I38" s="216">
        <v>0</v>
      </c>
      <c r="J38" s="216">
        <v>0</v>
      </c>
      <c r="K38" s="216">
        <v>0</v>
      </c>
      <c r="L38" s="216">
        <v>0</v>
      </c>
    </row>
    <row r="39" ht="19.5" customHeight="1" spans="1:12">
      <c r="A39" s="217" t="s">
        <v>186</v>
      </c>
      <c r="B39" s="218"/>
      <c r="C39" s="218"/>
      <c r="D39" s="218" t="s">
        <v>187</v>
      </c>
      <c r="E39" s="216">
        <v>1046700</v>
      </c>
      <c r="F39" s="216">
        <v>1046700</v>
      </c>
      <c r="G39" s="216">
        <v>0</v>
      </c>
      <c r="H39" s="216">
        <v>0</v>
      </c>
      <c r="I39" s="216">
        <v>0</v>
      </c>
      <c r="J39" s="216">
        <v>0</v>
      </c>
      <c r="K39" s="216">
        <v>0</v>
      </c>
      <c r="L39" s="216">
        <v>0</v>
      </c>
    </row>
    <row r="40" ht="19.5" customHeight="1" spans="1:12">
      <c r="A40" s="218" t="s">
        <v>188</v>
      </c>
      <c r="B40" s="218"/>
      <c r="C40" s="218"/>
      <c r="D40" s="218"/>
      <c r="E40" s="218"/>
      <c r="F40" s="218"/>
      <c r="G40" s="218"/>
      <c r="H40" s="218"/>
      <c r="I40" s="218"/>
      <c r="J40" s="218"/>
      <c r="K40" s="218"/>
      <c r="L40" s="218"/>
    </row>
    <row r="41" s="6" customFormat="1" ht="19" customHeight="1" spans="1:12">
      <c r="A41" s="227"/>
      <c r="B41" s="227"/>
      <c r="C41" s="227"/>
      <c r="D41" s="227"/>
      <c r="E41" s="227"/>
      <c r="F41" s="227"/>
      <c r="G41" s="227"/>
      <c r="H41" s="227"/>
      <c r="I41" s="227"/>
      <c r="J41" s="227"/>
      <c r="K41" s="227"/>
      <c r="L41" s="227"/>
    </row>
  </sheetData>
  <mergeCells count="4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L40"/>
    <mergeCell ref="A41:L4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0"/>
  <sheetViews>
    <sheetView workbookViewId="0">
      <pane xSplit="4" ySplit="9" topLeftCell="E36"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207" t="s">
        <v>189</v>
      </c>
    </row>
    <row r="2" ht="14.25" spans="10:10">
      <c r="J2" s="208" t="s">
        <v>190</v>
      </c>
    </row>
    <row r="3" ht="14.25" spans="1:10">
      <c r="A3" s="208" t="s">
        <v>2</v>
      </c>
      <c r="J3" s="208" t="s">
        <v>3</v>
      </c>
    </row>
    <row r="4" ht="19.5" customHeight="1" spans="1:10">
      <c r="A4" s="215" t="s">
        <v>6</v>
      </c>
      <c r="B4" s="215"/>
      <c r="C4" s="215"/>
      <c r="D4" s="215"/>
      <c r="E4" s="214" t="s">
        <v>99</v>
      </c>
      <c r="F4" s="214" t="s">
        <v>191</v>
      </c>
      <c r="G4" s="214" t="s">
        <v>192</v>
      </c>
      <c r="H4" s="214" t="s">
        <v>193</v>
      </c>
      <c r="I4" s="214" t="s">
        <v>194</v>
      </c>
      <c r="J4" s="214" t="s">
        <v>195</v>
      </c>
    </row>
    <row r="5" ht="19.5" customHeight="1" spans="1:10">
      <c r="A5" s="214" t="s">
        <v>121</v>
      </c>
      <c r="B5" s="214"/>
      <c r="C5" s="214"/>
      <c r="D5" s="215" t="s">
        <v>122</v>
      </c>
      <c r="E5" s="214"/>
      <c r="F5" s="214"/>
      <c r="G5" s="214"/>
      <c r="H5" s="214"/>
      <c r="I5" s="214"/>
      <c r="J5" s="214"/>
    </row>
    <row r="6" ht="19.5" customHeight="1" spans="1:10">
      <c r="A6" s="214"/>
      <c r="B6" s="214"/>
      <c r="C6" s="214"/>
      <c r="D6" s="215"/>
      <c r="E6" s="214"/>
      <c r="F6" s="214"/>
      <c r="G6" s="214"/>
      <c r="H6" s="214"/>
      <c r="I6" s="214"/>
      <c r="J6" s="214"/>
    </row>
    <row r="7" ht="19.5" customHeight="1" spans="1:10">
      <c r="A7" s="214"/>
      <c r="B7" s="214"/>
      <c r="C7" s="214"/>
      <c r="D7" s="215"/>
      <c r="E7" s="214"/>
      <c r="F7" s="214"/>
      <c r="G7" s="214"/>
      <c r="H7" s="214"/>
      <c r="I7" s="214"/>
      <c r="J7" s="214"/>
    </row>
    <row r="8" ht="19.5" customHeight="1" spans="1:10">
      <c r="A8" s="215" t="s">
        <v>125</v>
      </c>
      <c r="B8" s="215" t="s">
        <v>126</v>
      </c>
      <c r="C8" s="215" t="s">
        <v>127</v>
      </c>
      <c r="D8" s="215" t="s">
        <v>10</v>
      </c>
      <c r="E8" s="214" t="s">
        <v>11</v>
      </c>
      <c r="F8" s="214" t="s">
        <v>12</v>
      </c>
      <c r="G8" s="214" t="s">
        <v>20</v>
      </c>
      <c r="H8" s="214" t="s">
        <v>24</v>
      </c>
      <c r="I8" s="214" t="s">
        <v>28</v>
      </c>
      <c r="J8" s="214" t="s">
        <v>32</v>
      </c>
    </row>
    <row r="9" ht="19.5" customHeight="1" spans="1:10">
      <c r="A9" s="215"/>
      <c r="B9" s="215"/>
      <c r="C9" s="215"/>
      <c r="D9" s="215" t="s">
        <v>128</v>
      </c>
      <c r="E9" s="216">
        <v>17972112.73</v>
      </c>
      <c r="F9" s="216">
        <v>3473290.09</v>
      </c>
      <c r="G9" s="216">
        <v>14498822.64</v>
      </c>
      <c r="H9" s="216">
        <v>0</v>
      </c>
      <c r="I9" s="216">
        <v>0</v>
      </c>
      <c r="J9" s="216">
        <v>0</v>
      </c>
    </row>
    <row r="10" ht="19.5" customHeight="1" spans="1:10">
      <c r="A10" s="217" t="s">
        <v>129</v>
      </c>
      <c r="B10" s="218"/>
      <c r="C10" s="218"/>
      <c r="D10" s="218" t="s">
        <v>130</v>
      </c>
      <c r="E10" s="216">
        <v>670976.63</v>
      </c>
      <c r="F10" s="216">
        <v>646016.63</v>
      </c>
      <c r="G10" s="216">
        <v>24960</v>
      </c>
      <c r="H10" s="216">
        <v>0</v>
      </c>
      <c r="I10" s="216">
        <v>0</v>
      </c>
      <c r="J10" s="216">
        <v>0</v>
      </c>
    </row>
    <row r="11" ht="19.5" customHeight="1" spans="1:10">
      <c r="A11" s="217" t="s">
        <v>131</v>
      </c>
      <c r="B11" s="218"/>
      <c r="C11" s="218"/>
      <c r="D11" s="218" t="s">
        <v>132</v>
      </c>
      <c r="E11" s="216">
        <v>627862.13</v>
      </c>
      <c r="F11" s="216">
        <v>627862.13</v>
      </c>
      <c r="G11" s="216">
        <v>0</v>
      </c>
      <c r="H11" s="216">
        <v>0</v>
      </c>
      <c r="I11" s="216">
        <v>0</v>
      </c>
      <c r="J11" s="216">
        <v>0</v>
      </c>
    </row>
    <row r="12" ht="19.5" customHeight="1" spans="1:10">
      <c r="A12" s="217" t="s">
        <v>133</v>
      </c>
      <c r="B12" s="218"/>
      <c r="C12" s="218"/>
      <c r="D12" s="218" t="s">
        <v>134</v>
      </c>
      <c r="E12" s="216">
        <v>172500</v>
      </c>
      <c r="F12" s="216">
        <v>172500</v>
      </c>
      <c r="G12" s="216">
        <v>0</v>
      </c>
      <c r="H12" s="216">
        <v>0</v>
      </c>
      <c r="I12" s="216">
        <v>0</v>
      </c>
      <c r="J12" s="216">
        <v>0</v>
      </c>
    </row>
    <row r="13" ht="19.5" customHeight="1" spans="1:10">
      <c r="A13" s="217" t="s">
        <v>135</v>
      </c>
      <c r="B13" s="218"/>
      <c r="C13" s="218"/>
      <c r="D13" s="218" t="s">
        <v>136</v>
      </c>
      <c r="E13" s="216">
        <v>295000.85</v>
      </c>
      <c r="F13" s="216">
        <v>295000.85</v>
      </c>
      <c r="G13" s="216">
        <v>0</v>
      </c>
      <c r="H13" s="216">
        <v>0</v>
      </c>
      <c r="I13" s="216">
        <v>0</v>
      </c>
      <c r="J13" s="216">
        <v>0</v>
      </c>
    </row>
    <row r="14" ht="19.5" customHeight="1" spans="1:10">
      <c r="A14" s="217" t="s">
        <v>137</v>
      </c>
      <c r="B14" s="218"/>
      <c r="C14" s="218"/>
      <c r="D14" s="218" t="s">
        <v>138</v>
      </c>
      <c r="E14" s="216">
        <v>160361.28</v>
      </c>
      <c r="F14" s="216">
        <v>160361.28</v>
      </c>
      <c r="G14" s="216">
        <v>0</v>
      </c>
      <c r="H14" s="216">
        <v>0</v>
      </c>
      <c r="I14" s="216">
        <v>0</v>
      </c>
      <c r="J14" s="216">
        <v>0</v>
      </c>
    </row>
    <row r="15" ht="19.5" customHeight="1" spans="1:10">
      <c r="A15" s="217" t="s">
        <v>139</v>
      </c>
      <c r="B15" s="218"/>
      <c r="C15" s="218"/>
      <c r="D15" s="218" t="s">
        <v>140</v>
      </c>
      <c r="E15" s="216">
        <v>24960</v>
      </c>
      <c r="F15" s="216">
        <v>0</v>
      </c>
      <c r="G15" s="216">
        <v>24960</v>
      </c>
      <c r="H15" s="216">
        <v>0</v>
      </c>
      <c r="I15" s="216">
        <v>0</v>
      </c>
      <c r="J15" s="216">
        <v>0</v>
      </c>
    </row>
    <row r="16" ht="19.5" customHeight="1" spans="1:10">
      <c r="A16" s="217" t="s">
        <v>141</v>
      </c>
      <c r="B16" s="218"/>
      <c r="C16" s="218"/>
      <c r="D16" s="218" t="s">
        <v>142</v>
      </c>
      <c r="E16" s="216">
        <v>24960</v>
      </c>
      <c r="F16" s="216">
        <v>0</v>
      </c>
      <c r="G16" s="216">
        <v>24960</v>
      </c>
      <c r="H16" s="216">
        <v>0</v>
      </c>
      <c r="I16" s="216">
        <v>0</v>
      </c>
      <c r="J16" s="216">
        <v>0</v>
      </c>
    </row>
    <row r="17" ht="19.5" customHeight="1" spans="1:10">
      <c r="A17" s="217" t="s">
        <v>143</v>
      </c>
      <c r="B17" s="218"/>
      <c r="C17" s="218"/>
      <c r="D17" s="218" t="s">
        <v>144</v>
      </c>
      <c r="E17" s="216">
        <v>18154.5</v>
      </c>
      <c r="F17" s="216">
        <v>18154.5</v>
      </c>
      <c r="G17" s="216">
        <v>0</v>
      </c>
      <c r="H17" s="216">
        <v>0</v>
      </c>
      <c r="I17" s="216">
        <v>0</v>
      </c>
      <c r="J17" s="216">
        <v>0</v>
      </c>
    </row>
    <row r="18" ht="19.5" customHeight="1" spans="1:10">
      <c r="A18" s="217" t="s">
        <v>145</v>
      </c>
      <c r="B18" s="218"/>
      <c r="C18" s="218"/>
      <c r="D18" s="218" t="s">
        <v>146</v>
      </c>
      <c r="E18" s="216">
        <v>18154.5</v>
      </c>
      <c r="F18" s="216">
        <v>18154.5</v>
      </c>
      <c r="G18" s="216">
        <v>0</v>
      </c>
      <c r="H18" s="216">
        <v>0</v>
      </c>
      <c r="I18" s="216">
        <v>0</v>
      </c>
      <c r="J18" s="216">
        <v>0</v>
      </c>
    </row>
    <row r="19" ht="19.5" customHeight="1" spans="1:10">
      <c r="A19" s="217" t="s">
        <v>147</v>
      </c>
      <c r="B19" s="218"/>
      <c r="C19" s="218"/>
      <c r="D19" s="218" t="s">
        <v>148</v>
      </c>
      <c r="E19" s="216">
        <v>282151.42</v>
      </c>
      <c r="F19" s="216">
        <v>282151.42</v>
      </c>
      <c r="G19" s="216">
        <v>0</v>
      </c>
      <c r="H19" s="216">
        <v>0</v>
      </c>
      <c r="I19" s="216">
        <v>0</v>
      </c>
      <c r="J19" s="216">
        <v>0</v>
      </c>
    </row>
    <row r="20" ht="19.5" customHeight="1" spans="1:10">
      <c r="A20" s="217" t="s">
        <v>149</v>
      </c>
      <c r="B20" s="218"/>
      <c r="C20" s="218"/>
      <c r="D20" s="218" t="s">
        <v>150</v>
      </c>
      <c r="E20" s="216">
        <v>282151.42</v>
      </c>
      <c r="F20" s="216">
        <v>282151.42</v>
      </c>
      <c r="G20" s="216">
        <v>0</v>
      </c>
      <c r="H20" s="216">
        <v>0</v>
      </c>
      <c r="I20" s="216">
        <v>0</v>
      </c>
      <c r="J20" s="216">
        <v>0</v>
      </c>
    </row>
    <row r="21" ht="19.5" customHeight="1" spans="1:10">
      <c r="A21" s="217" t="s">
        <v>151</v>
      </c>
      <c r="B21" s="218"/>
      <c r="C21" s="218"/>
      <c r="D21" s="218" t="s">
        <v>152</v>
      </c>
      <c r="E21" s="216">
        <v>166105.37</v>
      </c>
      <c r="F21" s="216">
        <v>166105.37</v>
      </c>
      <c r="G21" s="216">
        <v>0</v>
      </c>
      <c r="H21" s="216">
        <v>0</v>
      </c>
      <c r="I21" s="216">
        <v>0</v>
      </c>
      <c r="J21" s="216">
        <v>0</v>
      </c>
    </row>
    <row r="22" ht="19.5" customHeight="1" spans="1:10">
      <c r="A22" s="217" t="s">
        <v>153</v>
      </c>
      <c r="B22" s="218"/>
      <c r="C22" s="218"/>
      <c r="D22" s="218" t="s">
        <v>154</v>
      </c>
      <c r="E22" s="216">
        <v>112646.33</v>
      </c>
      <c r="F22" s="216">
        <v>112646.33</v>
      </c>
      <c r="G22" s="216">
        <v>0</v>
      </c>
      <c r="H22" s="216">
        <v>0</v>
      </c>
      <c r="I22" s="216">
        <v>0</v>
      </c>
      <c r="J22" s="216">
        <v>0</v>
      </c>
    </row>
    <row r="23" ht="19.5" customHeight="1" spans="1:10">
      <c r="A23" s="217" t="s">
        <v>155</v>
      </c>
      <c r="B23" s="218"/>
      <c r="C23" s="218"/>
      <c r="D23" s="218" t="s">
        <v>156</v>
      </c>
      <c r="E23" s="216">
        <v>3399.72</v>
      </c>
      <c r="F23" s="216">
        <v>3399.72</v>
      </c>
      <c r="G23" s="216">
        <v>0</v>
      </c>
      <c r="H23" s="216">
        <v>0</v>
      </c>
      <c r="I23" s="216">
        <v>0</v>
      </c>
      <c r="J23" s="216">
        <v>0</v>
      </c>
    </row>
    <row r="24" ht="19.5" customHeight="1" spans="1:10">
      <c r="A24" s="217" t="s">
        <v>157</v>
      </c>
      <c r="B24" s="218"/>
      <c r="C24" s="218"/>
      <c r="D24" s="218" t="s">
        <v>158</v>
      </c>
      <c r="E24" s="216">
        <v>2584803</v>
      </c>
      <c r="F24" s="216">
        <v>0</v>
      </c>
      <c r="G24" s="216">
        <v>2584803</v>
      </c>
      <c r="H24" s="216">
        <v>0</v>
      </c>
      <c r="I24" s="216">
        <v>0</v>
      </c>
      <c r="J24" s="216">
        <v>0</v>
      </c>
    </row>
    <row r="25" ht="19.5" customHeight="1" spans="1:10">
      <c r="A25" s="217" t="s">
        <v>159</v>
      </c>
      <c r="B25" s="218"/>
      <c r="C25" s="218"/>
      <c r="D25" s="218" t="s">
        <v>160</v>
      </c>
      <c r="E25" s="216">
        <v>2584803</v>
      </c>
      <c r="F25" s="216">
        <v>0</v>
      </c>
      <c r="G25" s="216">
        <v>2584803</v>
      </c>
      <c r="H25" s="216">
        <v>0</v>
      </c>
      <c r="I25" s="216">
        <v>0</v>
      </c>
      <c r="J25" s="216">
        <v>0</v>
      </c>
    </row>
    <row r="26" ht="19.5" customHeight="1" spans="1:10">
      <c r="A26" s="217" t="s">
        <v>161</v>
      </c>
      <c r="B26" s="218"/>
      <c r="C26" s="218"/>
      <c r="D26" s="218" t="s">
        <v>162</v>
      </c>
      <c r="E26" s="216">
        <v>2584803</v>
      </c>
      <c r="F26" s="216">
        <v>0</v>
      </c>
      <c r="G26" s="216">
        <v>2584803</v>
      </c>
      <c r="H26" s="216">
        <v>0</v>
      </c>
      <c r="I26" s="216">
        <v>0</v>
      </c>
      <c r="J26" s="216">
        <v>0</v>
      </c>
    </row>
    <row r="27" ht="19.5" customHeight="1" spans="1:10">
      <c r="A27" s="217" t="s">
        <v>163</v>
      </c>
      <c r="B27" s="218"/>
      <c r="C27" s="218"/>
      <c r="D27" s="218" t="s">
        <v>164</v>
      </c>
      <c r="E27" s="216">
        <v>13165956.92</v>
      </c>
      <c r="F27" s="216">
        <v>2323599.04</v>
      </c>
      <c r="G27" s="216">
        <v>10842357.88</v>
      </c>
      <c r="H27" s="216">
        <v>0</v>
      </c>
      <c r="I27" s="216">
        <v>0</v>
      </c>
      <c r="J27" s="216">
        <v>0</v>
      </c>
    </row>
    <row r="28" ht="19.5" customHeight="1" spans="1:10">
      <c r="A28" s="217" t="s">
        <v>165</v>
      </c>
      <c r="B28" s="218"/>
      <c r="C28" s="218"/>
      <c r="D28" s="218" t="s">
        <v>166</v>
      </c>
      <c r="E28" s="216">
        <v>13165956.92</v>
      </c>
      <c r="F28" s="216">
        <v>2323599.04</v>
      </c>
      <c r="G28" s="216">
        <v>10842357.88</v>
      </c>
      <c r="H28" s="216">
        <v>0</v>
      </c>
      <c r="I28" s="216">
        <v>0</v>
      </c>
      <c r="J28" s="216">
        <v>0</v>
      </c>
    </row>
    <row r="29" ht="19.5" customHeight="1" spans="1:10">
      <c r="A29" s="217" t="s">
        <v>167</v>
      </c>
      <c r="B29" s="218"/>
      <c r="C29" s="218"/>
      <c r="D29" s="218" t="s">
        <v>168</v>
      </c>
      <c r="E29" s="216">
        <v>4170800</v>
      </c>
      <c r="F29" s="216">
        <v>0</v>
      </c>
      <c r="G29" s="216">
        <v>4170800</v>
      </c>
      <c r="H29" s="216">
        <v>0</v>
      </c>
      <c r="I29" s="216">
        <v>0</v>
      </c>
      <c r="J29" s="216">
        <v>0</v>
      </c>
    </row>
    <row r="30" ht="19.5" customHeight="1" spans="1:10">
      <c r="A30" s="217" t="s">
        <v>169</v>
      </c>
      <c r="B30" s="218"/>
      <c r="C30" s="218"/>
      <c r="D30" s="218" t="s">
        <v>170</v>
      </c>
      <c r="E30" s="216">
        <v>8995156.92</v>
      </c>
      <c r="F30" s="216">
        <v>2323599.04</v>
      </c>
      <c r="G30" s="216">
        <v>6671557.88</v>
      </c>
      <c r="H30" s="216">
        <v>0</v>
      </c>
      <c r="I30" s="216">
        <v>0</v>
      </c>
      <c r="J30" s="216">
        <v>0</v>
      </c>
    </row>
    <row r="31" ht="19.5" customHeight="1" spans="1:10">
      <c r="A31" s="217" t="s">
        <v>171</v>
      </c>
      <c r="B31" s="218"/>
      <c r="C31" s="218"/>
      <c r="D31" s="218" t="s">
        <v>172</v>
      </c>
      <c r="E31" s="216">
        <v>1.76</v>
      </c>
      <c r="F31" s="216">
        <v>0</v>
      </c>
      <c r="G31" s="216">
        <v>1.76</v>
      </c>
      <c r="H31" s="216">
        <v>0</v>
      </c>
      <c r="I31" s="216">
        <v>0</v>
      </c>
      <c r="J31" s="216">
        <v>0</v>
      </c>
    </row>
    <row r="32" ht="19.5" customHeight="1" spans="1:10">
      <c r="A32" s="217" t="s">
        <v>173</v>
      </c>
      <c r="B32" s="218"/>
      <c r="C32" s="218"/>
      <c r="D32" s="218" t="s">
        <v>174</v>
      </c>
      <c r="E32" s="216">
        <v>1.76</v>
      </c>
      <c r="F32" s="216">
        <v>0</v>
      </c>
      <c r="G32" s="216">
        <v>1.76</v>
      </c>
      <c r="H32" s="216">
        <v>0</v>
      </c>
      <c r="I32" s="216">
        <v>0</v>
      </c>
      <c r="J32" s="216">
        <v>0</v>
      </c>
    </row>
    <row r="33" ht="19.5" customHeight="1" spans="1:10">
      <c r="A33" s="217" t="s">
        <v>175</v>
      </c>
      <c r="B33" s="218"/>
      <c r="C33" s="218"/>
      <c r="D33" s="218" t="s">
        <v>174</v>
      </c>
      <c r="E33" s="216">
        <v>1.76</v>
      </c>
      <c r="F33" s="216">
        <v>0</v>
      </c>
      <c r="G33" s="216">
        <v>1.76</v>
      </c>
      <c r="H33" s="216">
        <v>0</v>
      </c>
      <c r="I33" s="216">
        <v>0</v>
      </c>
      <c r="J33" s="216">
        <v>0</v>
      </c>
    </row>
    <row r="34" ht="19.5" customHeight="1" spans="1:10">
      <c r="A34" s="217" t="s">
        <v>176</v>
      </c>
      <c r="B34" s="218"/>
      <c r="C34" s="218"/>
      <c r="D34" s="218" t="s">
        <v>177</v>
      </c>
      <c r="E34" s="216">
        <v>221523</v>
      </c>
      <c r="F34" s="216">
        <v>221523</v>
      </c>
      <c r="G34" s="216">
        <v>0</v>
      </c>
      <c r="H34" s="216">
        <v>0</v>
      </c>
      <c r="I34" s="216">
        <v>0</v>
      </c>
      <c r="J34" s="216">
        <v>0</v>
      </c>
    </row>
    <row r="35" ht="19.5" customHeight="1" spans="1:10">
      <c r="A35" s="217" t="s">
        <v>178</v>
      </c>
      <c r="B35" s="218"/>
      <c r="C35" s="218"/>
      <c r="D35" s="218" t="s">
        <v>179</v>
      </c>
      <c r="E35" s="216">
        <v>221523</v>
      </c>
      <c r="F35" s="216">
        <v>221523</v>
      </c>
      <c r="G35" s="216">
        <v>0</v>
      </c>
      <c r="H35" s="216">
        <v>0</v>
      </c>
      <c r="I35" s="216">
        <v>0</v>
      </c>
      <c r="J35" s="216">
        <v>0</v>
      </c>
    </row>
    <row r="36" ht="19.5" customHeight="1" spans="1:10">
      <c r="A36" s="217" t="s">
        <v>180</v>
      </c>
      <c r="B36" s="218"/>
      <c r="C36" s="218"/>
      <c r="D36" s="218" t="s">
        <v>181</v>
      </c>
      <c r="E36" s="216">
        <v>221523</v>
      </c>
      <c r="F36" s="216">
        <v>221523</v>
      </c>
      <c r="G36" s="216">
        <v>0</v>
      </c>
      <c r="H36" s="216">
        <v>0</v>
      </c>
      <c r="I36" s="216">
        <v>0</v>
      </c>
      <c r="J36" s="216">
        <v>0</v>
      </c>
    </row>
    <row r="37" ht="19.5" customHeight="1" spans="1:10">
      <c r="A37" s="217" t="s">
        <v>182</v>
      </c>
      <c r="B37" s="218"/>
      <c r="C37" s="218"/>
      <c r="D37" s="218" t="s">
        <v>183</v>
      </c>
      <c r="E37" s="216">
        <v>1046700</v>
      </c>
      <c r="F37" s="216">
        <v>0</v>
      </c>
      <c r="G37" s="216">
        <v>1046700</v>
      </c>
      <c r="H37" s="216">
        <v>0</v>
      </c>
      <c r="I37" s="216">
        <v>0</v>
      </c>
      <c r="J37" s="216">
        <v>0</v>
      </c>
    </row>
    <row r="38" ht="19.5" customHeight="1" spans="1:10">
      <c r="A38" s="217" t="s">
        <v>184</v>
      </c>
      <c r="B38" s="218"/>
      <c r="C38" s="218"/>
      <c r="D38" s="218" t="s">
        <v>185</v>
      </c>
      <c r="E38" s="216">
        <v>1046700</v>
      </c>
      <c r="F38" s="216">
        <v>0</v>
      </c>
      <c r="G38" s="216">
        <v>1046700</v>
      </c>
      <c r="H38" s="216">
        <v>0</v>
      </c>
      <c r="I38" s="216">
        <v>0</v>
      </c>
      <c r="J38" s="216">
        <v>0</v>
      </c>
    </row>
    <row r="39" ht="19.5" customHeight="1" spans="1:10">
      <c r="A39" s="217" t="s">
        <v>186</v>
      </c>
      <c r="B39" s="218"/>
      <c r="C39" s="218"/>
      <c r="D39" s="218" t="s">
        <v>187</v>
      </c>
      <c r="E39" s="216">
        <v>1046700</v>
      </c>
      <c r="F39" s="216">
        <v>0</v>
      </c>
      <c r="G39" s="216">
        <v>1046700</v>
      </c>
      <c r="H39" s="216">
        <v>0</v>
      </c>
      <c r="I39" s="216">
        <v>0</v>
      </c>
      <c r="J39" s="216">
        <v>0</v>
      </c>
    </row>
    <row r="40" ht="19.5" customHeight="1" spans="1:10">
      <c r="A40" s="218" t="s">
        <v>196</v>
      </c>
      <c r="B40" s="218"/>
      <c r="C40" s="218"/>
      <c r="D40" s="218"/>
      <c r="E40" s="218"/>
      <c r="F40" s="218"/>
      <c r="G40" s="218"/>
      <c r="H40" s="218"/>
      <c r="I40" s="218"/>
      <c r="J40" s="218"/>
    </row>
  </sheetData>
  <mergeCells count="4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4"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207" t="s">
        <v>197</v>
      </c>
    </row>
    <row r="2" ht="14.25" spans="9:9">
      <c r="I2" s="208" t="s">
        <v>198</v>
      </c>
    </row>
    <row r="3" ht="14.25" spans="1:9">
      <c r="A3" s="208" t="s">
        <v>2</v>
      </c>
      <c r="I3" s="208" t="s">
        <v>3</v>
      </c>
    </row>
    <row r="4" ht="19.5" customHeight="1" spans="1:9">
      <c r="A4" s="223" t="s">
        <v>199</v>
      </c>
      <c r="B4" s="223"/>
      <c r="C4" s="223"/>
      <c r="D4" s="223" t="s">
        <v>200</v>
      </c>
      <c r="E4" s="223"/>
      <c r="F4" s="223"/>
      <c r="G4" s="223"/>
      <c r="H4" s="223"/>
      <c r="I4" s="223"/>
    </row>
    <row r="5" ht="19.5" customHeight="1" spans="1:9">
      <c r="A5" s="224" t="s">
        <v>201</v>
      </c>
      <c r="B5" s="224" t="s">
        <v>7</v>
      </c>
      <c r="C5" s="224" t="s">
        <v>202</v>
      </c>
      <c r="D5" s="224" t="s">
        <v>203</v>
      </c>
      <c r="E5" s="224" t="s">
        <v>7</v>
      </c>
      <c r="F5" s="223" t="s">
        <v>128</v>
      </c>
      <c r="G5" s="224" t="s">
        <v>204</v>
      </c>
      <c r="H5" s="224" t="s">
        <v>205</v>
      </c>
      <c r="I5" s="224" t="s">
        <v>206</v>
      </c>
    </row>
    <row r="6" ht="19.5" customHeight="1" spans="1:9">
      <c r="A6" s="224"/>
      <c r="B6" s="224"/>
      <c r="C6" s="224"/>
      <c r="D6" s="224"/>
      <c r="E6" s="224"/>
      <c r="F6" s="223" t="s">
        <v>123</v>
      </c>
      <c r="G6" s="224" t="s">
        <v>204</v>
      </c>
      <c r="H6" s="224"/>
      <c r="I6" s="224"/>
    </row>
    <row r="7" ht="19.5" customHeight="1" spans="1:9">
      <c r="A7" s="223" t="s">
        <v>207</v>
      </c>
      <c r="B7" s="223"/>
      <c r="C7" s="223" t="s">
        <v>11</v>
      </c>
      <c r="D7" s="223" t="s">
        <v>207</v>
      </c>
      <c r="E7" s="223"/>
      <c r="F7" s="223" t="s">
        <v>12</v>
      </c>
      <c r="G7" s="223" t="s">
        <v>20</v>
      </c>
      <c r="H7" s="223" t="s">
        <v>24</v>
      </c>
      <c r="I7" s="223" t="s">
        <v>28</v>
      </c>
    </row>
    <row r="8" ht="19.5" customHeight="1" spans="1:9">
      <c r="A8" s="225" t="s">
        <v>208</v>
      </c>
      <c r="B8" s="223" t="s">
        <v>11</v>
      </c>
      <c r="C8" s="216">
        <v>14340607.97</v>
      </c>
      <c r="D8" s="218" t="s">
        <v>14</v>
      </c>
      <c r="E8" s="223" t="s">
        <v>22</v>
      </c>
      <c r="F8" s="216">
        <v>0</v>
      </c>
      <c r="G8" s="216">
        <v>0</v>
      </c>
      <c r="H8" s="216">
        <v>0</v>
      </c>
      <c r="I8" s="216">
        <v>0</v>
      </c>
    </row>
    <row r="9" ht="19.5" customHeight="1" spans="1:9">
      <c r="A9" s="225" t="s">
        <v>209</v>
      </c>
      <c r="B9" s="223" t="s">
        <v>12</v>
      </c>
      <c r="C9" s="216">
        <v>3631503</v>
      </c>
      <c r="D9" s="218" t="s">
        <v>17</v>
      </c>
      <c r="E9" s="223" t="s">
        <v>26</v>
      </c>
      <c r="F9" s="216">
        <v>0</v>
      </c>
      <c r="G9" s="216">
        <v>0</v>
      </c>
      <c r="H9" s="216">
        <v>0</v>
      </c>
      <c r="I9" s="216">
        <v>0</v>
      </c>
    </row>
    <row r="10" ht="19.5" customHeight="1" spans="1:9">
      <c r="A10" s="225" t="s">
        <v>210</v>
      </c>
      <c r="B10" s="223" t="s">
        <v>20</v>
      </c>
      <c r="C10" s="216">
        <v>0</v>
      </c>
      <c r="D10" s="218" t="s">
        <v>21</v>
      </c>
      <c r="E10" s="223" t="s">
        <v>30</v>
      </c>
      <c r="F10" s="216">
        <v>0</v>
      </c>
      <c r="G10" s="216">
        <v>0</v>
      </c>
      <c r="H10" s="216">
        <v>0</v>
      </c>
      <c r="I10" s="216">
        <v>0</v>
      </c>
    </row>
    <row r="11" ht="19.5" customHeight="1" spans="1:9">
      <c r="A11" s="225"/>
      <c r="B11" s="223" t="s">
        <v>24</v>
      </c>
      <c r="C11" s="226"/>
      <c r="D11" s="218" t="s">
        <v>25</v>
      </c>
      <c r="E11" s="223" t="s">
        <v>34</v>
      </c>
      <c r="F11" s="216">
        <v>0</v>
      </c>
      <c r="G11" s="216">
        <v>0</v>
      </c>
      <c r="H11" s="216">
        <v>0</v>
      </c>
      <c r="I11" s="216">
        <v>0</v>
      </c>
    </row>
    <row r="12" ht="19.5" customHeight="1" spans="1:9">
      <c r="A12" s="225"/>
      <c r="B12" s="223" t="s">
        <v>28</v>
      </c>
      <c r="C12" s="226"/>
      <c r="D12" s="218" t="s">
        <v>29</v>
      </c>
      <c r="E12" s="223" t="s">
        <v>38</v>
      </c>
      <c r="F12" s="216">
        <v>0</v>
      </c>
      <c r="G12" s="216">
        <v>0</v>
      </c>
      <c r="H12" s="216">
        <v>0</v>
      </c>
      <c r="I12" s="216">
        <v>0</v>
      </c>
    </row>
    <row r="13" ht="19.5" customHeight="1" spans="1:9">
      <c r="A13" s="225"/>
      <c r="B13" s="223" t="s">
        <v>32</v>
      </c>
      <c r="C13" s="226"/>
      <c r="D13" s="218" t="s">
        <v>33</v>
      </c>
      <c r="E13" s="223" t="s">
        <v>42</v>
      </c>
      <c r="F13" s="216">
        <v>0</v>
      </c>
      <c r="G13" s="216">
        <v>0</v>
      </c>
      <c r="H13" s="216">
        <v>0</v>
      </c>
      <c r="I13" s="216">
        <v>0</v>
      </c>
    </row>
    <row r="14" ht="19.5" customHeight="1" spans="1:9">
      <c r="A14" s="225"/>
      <c r="B14" s="223" t="s">
        <v>36</v>
      </c>
      <c r="C14" s="226"/>
      <c r="D14" s="218" t="s">
        <v>37</v>
      </c>
      <c r="E14" s="223" t="s">
        <v>45</v>
      </c>
      <c r="F14" s="216">
        <v>0</v>
      </c>
      <c r="G14" s="216">
        <v>0</v>
      </c>
      <c r="H14" s="216">
        <v>0</v>
      </c>
      <c r="I14" s="216">
        <v>0</v>
      </c>
    </row>
    <row r="15" ht="19.5" customHeight="1" spans="1:9">
      <c r="A15" s="225"/>
      <c r="B15" s="223" t="s">
        <v>40</v>
      </c>
      <c r="C15" s="226"/>
      <c r="D15" s="218" t="s">
        <v>41</v>
      </c>
      <c r="E15" s="223" t="s">
        <v>48</v>
      </c>
      <c r="F15" s="216">
        <v>670976.63</v>
      </c>
      <c r="G15" s="216">
        <v>670976.63</v>
      </c>
      <c r="H15" s="216">
        <v>0</v>
      </c>
      <c r="I15" s="216">
        <v>0</v>
      </c>
    </row>
    <row r="16" ht="19.5" customHeight="1" spans="1:9">
      <c r="A16" s="225"/>
      <c r="B16" s="223" t="s">
        <v>43</v>
      </c>
      <c r="C16" s="226"/>
      <c r="D16" s="218" t="s">
        <v>44</v>
      </c>
      <c r="E16" s="223" t="s">
        <v>51</v>
      </c>
      <c r="F16" s="216">
        <v>282151.42</v>
      </c>
      <c r="G16" s="216">
        <v>282151.42</v>
      </c>
      <c r="H16" s="216">
        <v>0</v>
      </c>
      <c r="I16" s="216">
        <v>0</v>
      </c>
    </row>
    <row r="17" ht="19.5" customHeight="1" spans="1:9">
      <c r="A17" s="225"/>
      <c r="B17" s="223" t="s">
        <v>46</v>
      </c>
      <c r="C17" s="226"/>
      <c r="D17" s="218" t="s">
        <v>47</v>
      </c>
      <c r="E17" s="223" t="s">
        <v>54</v>
      </c>
      <c r="F17" s="216">
        <v>0</v>
      </c>
      <c r="G17" s="216">
        <v>0</v>
      </c>
      <c r="H17" s="216">
        <v>0</v>
      </c>
      <c r="I17" s="216">
        <v>0</v>
      </c>
    </row>
    <row r="18" ht="19.5" customHeight="1" spans="1:9">
      <c r="A18" s="225"/>
      <c r="B18" s="223" t="s">
        <v>49</v>
      </c>
      <c r="C18" s="226"/>
      <c r="D18" s="218" t="s">
        <v>50</v>
      </c>
      <c r="E18" s="223" t="s">
        <v>57</v>
      </c>
      <c r="F18" s="216">
        <v>2584803</v>
      </c>
      <c r="G18" s="216">
        <v>0</v>
      </c>
      <c r="H18" s="216">
        <v>2584803</v>
      </c>
      <c r="I18" s="216">
        <v>0</v>
      </c>
    </row>
    <row r="19" ht="19.5" customHeight="1" spans="1:9">
      <c r="A19" s="225"/>
      <c r="B19" s="223" t="s">
        <v>52</v>
      </c>
      <c r="C19" s="226"/>
      <c r="D19" s="218" t="s">
        <v>53</v>
      </c>
      <c r="E19" s="223" t="s">
        <v>60</v>
      </c>
      <c r="F19" s="216">
        <v>0</v>
      </c>
      <c r="G19" s="216">
        <v>0</v>
      </c>
      <c r="H19" s="216">
        <v>0</v>
      </c>
      <c r="I19" s="216">
        <v>0</v>
      </c>
    </row>
    <row r="20" ht="19.5" customHeight="1" spans="1:9">
      <c r="A20" s="225"/>
      <c r="B20" s="223" t="s">
        <v>55</v>
      </c>
      <c r="C20" s="226"/>
      <c r="D20" s="218" t="s">
        <v>56</v>
      </c>
      <c r="E20" s="223" t="s">
        <v>63</v>
      </c>
      <c r="F20" s="216">
        <v>13165956.92</v>
      </c>
      <c r="G20" s="216">
        <v>13165956.92</v>
      </c>
      <c r="H20" s="216">
        <v>0</v>
      </c>
      <c r="I20" s="216">
        <v>0</v>
      </c>
    </row>
    <row r="21" ht="19.5" customHeight="1" spans="1:9">
      <c r="A21" s="225"/>
      <c r="B21" s="223" t="s">
        <v>58</v>
      </c>
      <c r="C21" s="226"/>
      <c r="D21" s="218" t="s">
        <v>59</v>
      </c>
      <c r="E21" s="223" t="s">
        <v>66</v>
      </c>
      <c r="F21" s="216">
        <v>0</v>
      </c>
      <c r="G21" s="216">
        <v>0</v>
      </c>
      <c r="H21" s="216">
        <v>0</v>
      </c>
      <c r="I21" s="216">
        <v>0</v>
      </c>
    </row>
    <row r="22" ht="19.5" customHeight="1" spans="1:9">
      <c r="A22" s="225"/>
      <c r="B22" s="223" t="s">
        <v>61</v>
      </c>
      <c r="C22" s="226"/>
      <c r="D22" s="218" t="s">
        <v>62</v>
      </c>
      <c r="E22" s="223" t="s">
        <v>69</v>
      </c>
      <c r="F22" s="216">
        <v>0</v>
      </c>
      <c r="G22" s="216">
        <v>0</v>
      </c>
      <c r="H22" s="216">
        <v>0</v>
      </c>
      <c r="I22" s="216">
        <v>0</v>
      </c>
    </row>
    <row r="23" ht="19.5" customHeight="1" spans="1:9">
      <c r="A23" s="225"/>
      <c r="B23" s="223" t="s">
        <v>64</v>
      </c>
      <c r="C23" s="226"/>
      <c r="D23" s="218" t="s">
        <v>65</v>
      </c>
      <c r="E23" s="223" t="s">
        <v>72</v>
      </c>
      <c r="F23" s="216">
        <v>0</v>
      </c>
      <c r="G23" s="216">
        <v>0</v>
      </c>
      <c r="H23" s="216">
        <v>0</v>
      </c>
      <c r="I23" s="216">
        <v>0</v>
      </c>
    </row>
    <row r="24" ht="19.5" customHeight="1" spans="1:9">
      <c r="A24" s="225"/>
      <c r="B24" s="223" t="s">
        <v>67</v>
      </c>
      <c r="C24" s="226"/>
      <c r="D24" s="218" t="s">
        <v>68</v>
      </c>
      <c r="E24" s="223" t="s">
        <v>75</v>
      </c>
      <c r="F24" s="216">
        <v>0</v>
      </c>
      <c r="G24" s="216">
        <v>0</v>
      </c>
      <c r="H24" s="216">
        <v>0</v>
      </c>
      <c r="I24" s="216">
        <v>0</v>
      </c>
    </row>
    <row r="25" ht="19.5" customHeight="1" spans="1:9">
      <c r="A25" s="225"/>
      <c r="B25" s="223" t="s">
        <v>70</v>
      </c>
      <c r="C25" s="226"/>
      <c r="D25" s="218" t="s">
        <v>71</v>
      </c>
      <c r="E25" s="223" t="s">
        <v>78</v>
      </c>
      <c r="F25" s="216">
        <v>0</v>
      </c>
      <c r="G25" s="216">
        <v>0</v>
      </c>
      <c r="H25" s="216">
        <v>0</v>
      </c>
      <c r="I25" s="216">
        <v>0</v>
      </c>
    </row>
    <row r="26" ht="19.5" customHeight="1" spans="1:9">
      <c r="A26" s="225"/>
      <c r="B26" s="223" t="s">
        <v>73</v>
      </c>
      <c r="C26" s="226"/>
      <c r="D26" s="218" t="s">
        <v>74</v>
      </c>
      <c r="E26" s="223" t="s">
        <v>81</v>
      </c>
      <c r="F26" s="216">
        <v>221523</v>
      </c>
      <c r="G26" s="216">
        <v>221523</v>
      </c>
      <c r="H26" s="216">
        <v>0</v>
      </c>
      <c r="I26" s="216">
        <v>0</v>
      </c>
    </row>
    <row r="27" ht="19.5" customHeight="1" spans="1:9">
      <c r="A27" s="225"/>
      <c r="B27" s="223" t="s">
        <v>76</v>
      </c>
      <c r="C27" s="226"/>
      <c r="D27" s="218" t="s">
        <v>77</v>
      </c>
      <c r="E27" s="223" t="s">
        <v>84</v>
      </c>
      <c r="F27" s="216">
        <v>0</v>
      </c>
      <c r="G27" s="216">
        <v>0</v>
      </c>
      <c r="H27" s="216">
        <v>0</v>
      </c>
      <c r="I27" s="216">
        <v>0</v>
      </c>
    </row>
    <row r="28" ht="19.5" customHeight="1" spans="1:9">
      <c r="A28" s="225"/>
      <c r="B28" s="223" t="s">
        <v>79</v>
      </c>
      <c r="C28" s="226"/>
      <c r="D28" s="225" t="s">
        <v>80</v>
      </c>
      <c r="E28" s="223" t="s">
        <v>87</v>
      </c>
      <c r="F28" s="216">
        <v>0</v>
      </c>
      <c r="G28" s="216">
        <v>0</v>
      </c>
      <c r="H28" s="216">
        <v>0</v>
      </c>
      <c r="I28" s="216">
        <v>0</v>
      </c>
    </row>
    <row r="29" ht="19.5" customHeight="1" spans="1:9">
      <c r="A29" s="225"/>
      <c r="B29" s="223" t="s">
        <v>82</v>
      </c>
      <c r="C29" s="226"/>
      <c r="D29" s="218" t="s">
        <v>83</v>
      </c>
      <c r="E29" s="223" t="s">
        <v>90</v>
      </c>
      <c r="F29" s="216">
        <v>0</v>
      </c>
      <c r="G29" s="216">
        <v>0</v>
      </c>
      <c r="H29" s="216">
        <v>0</v>
      </c>
      <c r="I29" s="216">
        <v>0</v>
      </c>
    </row>
    <row r="30" ht="19.5" customHeight="1" spans="1:9">
      <c r="A30" s="225"/>
      <c r="B30" s="223" t="s">
        <v>85</v>
      </c>
      <c r="C30" s="226"/>
      <c r="D30" s="218" t="s">
        <v>86</v>
      </c>
      <c r="E30" s="223" t="s">
        <v>93</v>
      </c>
      <c r="F30" s="216">
        <v>1046700</v>
      </c>
      <c r="G30" s="216">
        <v>0</v>
      </c>
      <c r="H30" s="216">
        <v>1046700</v>
      </c>
      <c r="I30" s="216">
        <v>0</v>
      </c>
    </row>
    <row r="31" ht="19.5" customHeight="1" spans="1:9">
      <c r="A31" s="225"/>
      <c r="B31" s="223" t="s">
        <v>88</v>
      </c>
      <c r="C31" s="226"/>
      <c r="D31" s="218" t="s">
        <v>89</v>
      </c>
      <c r="E31" s="223" t="s">
        <v>96</v>
      </c>
      <c r="F31" s="216">
        <v>0</v>
      </c>
      <c r="G31" s="216">
        <v>0</v>
      </c>
      <c r="H31" s="216">
        <v>0</v>
      </c>
      <c r="I31" s="216">
        <v>0</v>
      </c>
    </row>
    <row r="32" ht="19.5" customHeight="1" spans="1:9">
      <c r="A32" s="225"/>
      <c r="B32" s="223" t="s">
        <v>91</v>
      </c>
      <c r="C32" s="226"/>
      <c r="D32" s="225" t="s">
        <v>92</v>
      </c>
      <c r="E32" s="223" t="s">
        <v>100</v>
      </c>
      <c r="F32" s="216">
        <v>0</v>
      </c>
      <c r="G32" s="216">
        <v>0</v>
      </c>
      <c r="H32" s="216">
        <v>0</v>
      </c>
      <c r="I32" s="216">
        <v>0</v>
      </c>
    </row>
    <row r="33" ht="19.5" customHeight="1" spans="1:9">
      <c r="A33" s="225"/>
      <c r="B33" s="223" t="s">
        <v>94</v>
      </c>
      <c r="C33" s="226"/>
      <c r="D33" s="225" t="s">
        <v>95</v>
      </c>
      <c r="E33" s="223" t="s">
        <v>104</v>
      </c>
      <c r="F33" s="216">
        <v>0</v>
      </c>
      <c r="G33" s="216">
        <v>0</v>
      </c>
      <c r="H33" s="216">
        <v>0</v>
      </c>
      <c r="I33" s="216">
        <v>0</v>
      </c>
    </row>
    <row r="34" ht="19.5" customHeight="1" spans="1:9">
      <c r="A34" s="223" t="s">
        <v>97</v>
      </c>
      <c r="B34" s="223" t="s">
        <v>98</v>
      </c>
      <c r="C34" s="216">
        <v>17972110.97</v>
      </c>
      <c r="D34" s="223" t="s">
        <v>99</v>
      </c>
      <c r="E34" s="223" t="s">
        <v>108</v>
      </c>
      <c r="F34" s="216">
        <v>17972110.97</v>
      </c>
      <c r="G34" s="216">
        <v>14340607.97</v>
      </c>
      <c r="H34" s="216">
        <v>3631503</v>
      </c>
      <c r="I34" s="216">
        <v>0</v>
      </c>
    </row>
    <row r="35" ht="19.5" customHeight="1" spans="1:9">
      <c r="A35" s="225" t="s">
        <v>211</v>
      </c>
      <c r="B35" s="223" t="s">
        <v>102</v>
      </c>
      <c r="C35" s="216">
        <v>0</v>
      </c>
      <c r="D35" s="225" t="s">
        <v>212</v>
      </c>
      <c r="E35" s="223" t="s">
        <v>111</v>
      </c>
      <c r="F35" s="216">
        <v>0</v>
      </c>
      <c r="G35" s="216">
        <v>0</v>
      </c>
      <c r="H35" s="216">
        <v>0</v>
      </c>
      <c r="I35" s="216">
        <v>0</v>
      </c>
    </row>
    <row r="36" ht="19.5" customHeight="1" spans="1:9">
      <c r="A36" s="225" t="s">
        <v>208</v>
      </c>
      <c r="B36" s="223" t="s">
        <v>106</v>
      </c>
      <c r="C36" s="216">
        <v>0</v>
      </c>
      <c r="D36" s="225"/>
      <c r="E36" s="223" t="s">
        <v>213</v>
      </c>
      <c r="F36" s="226"/>
      <c r="G36" s="226"/>
      <c r="H36" s="226"/>
      <c r="I36" s="226"/>
    </row>
    <row r="37" ht="19.5" customHeight="1" spans="1:9">
      <c r="A37" s="225" t="s">
        <v>209</v>
      </c>
      <c r="B37" s="223" t="s">
        <v>110</v>
      </c>
      <c r="C37" s="216">
        <v>0</v>
      </c>
      <c r="D37" s="223"/>
      <c r="E37" s="223" t="s">
        <v>214</v>
      </c>
      <c r="F37" s="226"/>
      <c r="G37" s="226"/>
      <c r="H37" s="226"/>
      <c r="I37" s="226"/>
    </row>
    <row r="38" ht="19.5" customHeight="1" spans="1:9">
      <c r="A38" s="225" t="s">
        <v>210</v>
      </c>
      <c r="B38" s="223" t="s">
        <v>15</v>
      </c>
      <c r="C38" s="216">
        <v>0</v>
      </c>
      <c r="D38" s="225"/>
      <c r="E38" s="223" t="s">
        <v>215</v>
      </c>
      <c r="F38" s="226"/>
      <c r="G38" s="226"/>
      <c r="H38" s="226"/>
      <c r="I38" s="226"/>
    </row>
    <row r="39" ht="19.5" customHeight="1" spans="1:9">
      <c r="A39" s="223" t="s">
        <v>109</v>
      </c>
      <c r="B39" s="223" t="s">
        <v>18</v>
      </c>
      <c r="C39" s="216">
        <v>17972110.97</v>
      </c>
      <c r="D39" s="223" t="s">
        <v>109</v>
      </c>
      <c r="E39" s="223" t="s">
        <v>216</v>
      </c>
      <c r="F39" s="216">
        <v>17972110.97</v>
      </c>
      <c r="G39" s="216">
        <v>14340607.97</v>
      </c>
      <c r="H39" s="216">
        <v>3631503</v>
      </c>
      <c r="I39" s="216">
        <v>0</v>
      </c>
    </row>
    <row r="40" ht="19.5" customHeight="1" spans="1:9">
      <c r="A40" s="225" t="s">
        <v>217</v>
      </c>
      <c r="B40" s="225"/>
      <c r="C40" s="225"/>
      <c r="D40" s="225"/>
      <c r="E40" s="225"/>
      <c r="F40" s="225"/>
      <c r="G40" s="225"/>
      <c r="H40" s="225"/>
      <c r="I40" s="22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workbookViewId="0">
      <pane xSplit="4" ySplit="9" topLeftCell="E26"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207" t="s">
        <v>218</v>
      </c>
    </row>
    <row r="2" ht="14.25" spans="20:20">
      <c r="T2" s="208" t="s">
        <v>219</v>
      </c>
    </row>
    <row r="3" ht="14.25" spans="1:20">
      <c r="A3" s="208" t="s">
        <v>2</v>
      </c>
      <c r="T3" s="208" t="s">
        <v>3</v>
      </c>
    </row>
    <row r="4" ht="19.5" customHeight="1" spans="1:20">
      <c r="A4" s="209" t="s">
        <v>6</v>
      </c>
      <c r="B4" s="209" t="s">
        <v>6</v>
      </c>
      <c r="C4" s="209" t="s">
        <v>6</v>
      </c>
      <c r="D4" s="209" t="s">
        <v>6</v>
      </c>
      <c r="E4" s="209" t="s">
        <v>105</v>
      </c>
      <c r="F4" s="209" t="s">
        <v>105</v>
      </c>
      <c r="G4" s="209" t="s">
        <v>105</v>
      </c>
      <c r="H4" s="209" t="s">
        <v>220</v>
      </c>
      <c r="I4" s="209" t="s">
        <v>220</v>
      </c>
      <c r="J4" s="209" t="s">
        <v>220</v>
      </c>
      <c r="K4" s="209" t="s">
        <v>221</v>
      </c>
      <c r="L4" s="209" t="s">
        <v>221</v>
      </c>
      <c r="M4" s="209" t="s">
        <v>221</v>
      </c>
      <c r="N4" s="209" t="s">
        <v>221</v>
      </c>
      <c r="O4" s="209" t="s">
        <v>221</v>
      </c>
      <c r="P4" s="209" t="s">
        <v>107</v>
      </c>
      <c r="Q4" s="209" t="s">
        <v>107</v>
      </c>
      <c r="R4" s="209" t="s">
        <v>107</v>
      </c>
      <c r="S4" s="209" t="s">
        <v>107</v>
      </c>
      <c r="T4" s="209" t="s">
        <v>107</v>
      </c>
    </row>
    <row r="5" ht="19.5" customHeight="1" spans="1:20">
      <c r="A5" s="209" t="s">
        <v>121</v>
      </c>
      <c r="B5" s="209" t="s">
        <v>121</v>
      </c>
      <c r="C5" s="209" t="s">
        <v>121</v>
      </c>
      <c r="D5" s="209" t="s">
        <v>122</v>
      </c>
      <c r="E5" s="209" t="s">
        <v>128</v>
      </c>
      <c r="F5" s="209" t="s">
        <v>222</v>
      </c>
      <c r="G5" s="209" t="s">
        <v>223</v>
      </c>
      <c r="H5" s="209" t="s">
        <v>128</v>
      </c>
      <c r="I5" s="209" t="s">
        <v>191</v>
      </c>
      <c r="J5" s="209" t="s">
        <v>192</v>
      </c>
      <c r="K5" s="209" t="s">
        <v>128</v>
      </c>
      <c r="L5" s="209" t="s">
        <v>191</v>
      </c>
      <c r="M5" s="209" t="s">
        <v>191</v>
      </c>
      <c r="N5" s="209" t="s">
        <v>191</v>
      </c>
      <c r="O5" s="209" t="s">
        <v>192</v>
      </c>
      <c r="P5" s="209" t="s">
        <v>128</v>
      </c>
      <c r="Q5" s="209" t="s">
        <v>222</v>
      </c>
      <c r="R5" s="209" t="s">
        <v>223</v>
      </c>
      <c r="S5" s="209" t="s">
        <v>223</v>
      </c>
      <c r="T5" s="209" t="s">
        <v>223</v>
      </c>
    </row>
    <row r="6" ht="19.5" customHeight="1" spans="1:20">
      <c r="A6" s="209" t="s">
        <v>121</v>
      </c>
      <c r="B6" s="209" t="s">
        <v>121</v>
      </c>
      <c r="C6" s="209" t="s">
        <v>121</v>
      </c>
      <c r="D6" s="209" t="s">
        <v>122</v>
      </c>
      <c r="E6" s="209" t="s">
        <v>128</v>
      </c>
      <c r="F6" s="209" t="s">
        <v>222</v>
      </c>
      <c r="G6" s="209" t="s">
        <v>223</v>
      </c>
      <c r="H6" s="209" t="s">
        <v>128</v>
      </c>
      <c r="I6" s="209" t="s">
        <v>191</v>
      </c>
      <c r="J6" s="209" t="s">
        <v>192</v>
      </c>
      <c r="K6" s="209" t="s">
        <v>128</v>
      </c>
      <c r="L6" s="209" t="s">
        <v>123</v>
      </c>
      <c r="M6" s="209" t="s">
        <v>224</v>
      </c>
      <c r="N6" s="209" t="s">
        <v>225</v>
      </c>
      <c r="O6" s="209" t="s">
        <v>192</v>
      </c>
      <c r="P6" s="209" t="s">
        <v>128</v>
      </c>
      <c r="Q6" s="209" t="s">
        <v>222</v>
      </c>
      <c r="R6" s="209" t="s">
        <v>123</v>
      </c>
      <c r="S6" s="209" t="s">
        <v>226</v>
      </c>
      <c r="T6" s="209" t="s">
        <v>227</v>
      </c>
    </row>
    <row r="7" ht="19.5" customHeight="1" spans="1:20">
      <c r="A7" s="209" t="s">
        <v>121</v>
      </c>
      <c r="B7" s="209" t="s">
        <v>121</v>
      </c>
      <c r="C7" s="209" t="s">
        <v>121</v>
      </c>
      <c r="D7" s="209" t="s">
        <v>122</v>
      </c>
      <c r="E7" s="209" t="s">
        <v>128</v>
      </c>
      <c r="F7" s="209" t="s">
        <v>222</v>
      </c>
      <c r="G7" s="209" t="s">
        <v>223</v>
      </c>
      <c r="H7" s="209" t="s">
        <v>128</v>
      </c>
      <c r="I7" s="209" t="s">
        <v>191</v>
      </c>
      <c r="J7" s="209" t="s">
        <v>192</v>
      </c>
      <c r="K7" s="209" t="s">
        <v>128</v>
      </c>
      <c r="L7" s="209" t="s">
        <v>123</v>
      </c>
      <c r="M7" s="209" t="s">
        <v>224</v>
      </c>
      <c r="N7" s="209" t="s">
        <v>225</v>
      </c>
      <c r="O7" s="209" t="s">
        <v>192</v>
      </c>
      <c r="P7" s="209" t="s">
        <v>128</v>
      </c>
      <c r="Q7" s="209" t="s">
        <v>222</v>
      </c>
      <c r="R7" s="209" t="s">
        <v>123</v>
      </c>
      <c r="S7" s="209" t="s">
        <v>226</v>
      </c>
      <c r="T7" s="209" t="s">
        <v>227</v>
      </c>
    </row>
    <row r="8" ht="19.5" customHeight="1" spans="1:20">
      <c r="A8" s="209" t="s">
        <v>125</v>
      </c>
      <c r="B8" s="209" t="s">
        <v>126</v>
      </c>
      <c r="C8" s="209" t="s">
        <v>127</v>
      </c>
      <c r="D8" s="209" t="s">
        <v>10</v>
      </c>
      <c r="E8" s="210" t="s">
        <v>11</v>
      </c>
      <c r="F8" s="210" t="s">
        <v>12</v>
      </c>
      <c r="G8" s="210" t="s">
        <v>20</v>
      </c>
      <c r="H8" s="210" t="s">
        <v>24</v>
      </c>
      <c r="I8" s="210" t="s">
        <v>28</v>
      </c>
      <c r="J8" s="210" t="s">
        <v>32</v>
      </c>
      <c r="K8" s="210" t="s">
        <v>36</v>
      </c>
      <c r="L8" s="210" t="s">
        <v>40</v>
      </c>
      <c r="M8" s="210" t="s">
        <v>43</v>
      </c>
      <c r="N8" s="210" t="s">
        <v>46</v>
      </c>
      <c r="O8" s="210" t="s">
        <v>49</v>
      </c>
      <c r="P8" s="210" t="s">
        <v>52</v>
      </c>
      <c r="Q8" s="210" t="s">
        <v>55</v>
      </c>
      <c r="R8" s="210" t="s">
        <v>58</v>
      </c>
      <c r="S8" s="210" t="s">
        <v>61</v>
      </c>
      <c r="T8" s="210" t="s">
        <v>64</v>
      </c>
    </row>
    <row r="9" ht="19.5" customHeight="1" spans="1:20">
      <c r="A9" s="209" t="s">
        <v>125</v>
      </c>
      <c r="B9" s="209" t="s">
        <v>126</v>
      </c>
      <c r="C9" s="209" t="s">
        <v>127</v>
      </c>
      <c r="D9" s="209" t="s">
        <v>128</v>
      </c>
      <c r="E9" s="211">
        <v>0</v>
      </c>
      <c r="F9" s="211">
        <v>0</v>
      </c>
      <c r="G9" s="211">
        <v>0</v>
      </c>
      <c r="H9" s="211">
        <v>14340607.97</v>
      </c>
      <c r="I9" s="211">
        <v>3473290.09</v>
      </c>
      <c r="J9" s="211">
        <v>10867317.88</v>
      </c>
      <c r="K9" s="211">
        <v>14340607.97</v>
      </c>
      <c r="L9" s="211">
        <v>3473290.09</v>
      </c>
      <c r="M9" s="211">
        <v>3385401.65</v>
      </c>
      <c r="N9" s="211">
        <v>87888.44</v>
      </c>
      <c r="O9" s="211">
        <v>10867317.88</v>
      </c>
      <c r="P9" s="211">
        <v>0</v>
      </c>
      <c r="Q9" s="211">
        <v>0</v>
      </c>
      <c r="R9" s="211">
        <v>0</v>
      </c>
      <c r="S9" s="211">
        <v>0</v>
      </c>
      <c r="T9" s="211">
        <v>0</v>
      </c>
    </row>
    <row r="10" ht="19.5" customHeight="1" spans="1:20">
      <c r="A10" s="212" t="s">
        <v>129</v>
      </c>
      <c r="B10" s="213"/>
      <c r="C10" s="213"/>
      <c r="D10" s="213" t="s">
        <v>130</v>
      </c>
      <c r="E10" s="211">
        <v>0</v>
      </c>
      <c r="F10" s="211">
        <v>0</v>
      </c>
      <c r="G10" s="211">
        <v>0</v>
      </c>
      <c r="H10" s="211">
        <v>670976.63</v>
      </c>
      <c r="I10" s="211">
        <v>646016.63</v>
      </c>
      <c r="J10" s="211">
        <v>24960</v>
      </c>
      <c r="K10" s="211">
        <v>670976.63</v>
      </c>
      <c r="L10" s="211">
        <v>646016.63</v>
      </c>
      <c r="M10" s="211">
        <v>642716.63</v>
      </c>
      <c r="N10" s="211">
        <v>3300</v>
      </c>
      <c r="O10" s="211">
        <v>24960</v>
      </c>
      <c r="P10" s="211">
        <v>0</v>
      </c>
      <c r="Q10" s="211">
        <v>0</v>
      </c>
      <c r="R10" s="211">
        <v>0</v>
      </c>
      <c r="S10" s="211">
        <v>0</v>
      </c>
      <c r="T10" s="211">
        <v>0</v>
      </c>
    </row>
    <row r="11" ht="19.5" customHeight="1" spans="1:20">
      <c r="A11" s="212" t="s">
        <v>131</v>
      </c>
      <c r="B11" s="213"/>
      <c r="C11" s="213"/>
      <c r="D11" s="213" t="s">
        <v>132</v>
      </c>
      <c r="E11" s="211">
        <v>0</v>
      </c>
      <c r="F11" s="211">
        <v>0</v>
      </c>
      <c r="G11" s="211">
        <v>0</v>
      </c>
      <c r="H11" s="211">
        <v>627862.13</v>
      </c>
      <c r="I11" s="211">
        <v>627862.13</v>
      </c>
      <c r="J11" s="211">
        <v>0</v>
      </c>
      <c r="K11" s="211">
        <v>627862.13</v>
      </c>
      <c r="L11" s="211">
        <v>627862.13</v>
      </c>
      <c r="M11" s="211">
        <v>624562.13</v>
      </c>
      <c r="N11" s="211">
        <v>3300</v>
      </c>
      <c r="O11" s="211">
        <v>0</v>
      </c>
      <c r="P11" s="211">
        <v>0</v>
      </c>
      <c r="Q11" s="211">
        <v>0</v>
      </c>
      <c r="R11" s="211">
        <v>0</v>
      </c>
      <c r="S11" s="211">
        <v>0</v>
      </c>
      <c r="T11" s="211">
        <v>0</v>
      </c>
    </row>
    <row r="12" ht="19.5" customHeight="1" spans="1:20">
      <c r="A12" s="212" t="s">
        <v>133</v>
      </c>
      <c r="B12" s="213"/>
      <c r="C12" s="213"/>
      <c r="D12" s="213" t="s">
        <v>134</v>
      </c>
      <c r="E12" s="211">
        <v>0</v>
      </c>
      <c r="F12" s="211">
        <v>0</v>
      </c>
      <c r="G12" s="211">
        <v>0</v>
      </c>
      <c r="H12" s="211">
        <v>172500</v>
      </c>
      <c r="I12" s="211">
        <v>172500</v>
      </c>
      <c r="J12" s="211">
        <v>0</v>
      </c>
      <c r="K12" s="211">
        <v>172500</v>
      </c>
      <c r="L12" s="211">
        <v>172500</v>
      </c>
      <c r="M12" s="211">
        <v>169200</v>
      </c>
      <c r="N12" s="211">
        <v>3300</v>
      </c>
      <c r="O12" s="211">
        <v>0</v>
      </c>
      <c r="P12" s="211">
        <v>0</v>
      </c>
      <c r="Q12" s="211">
        <v>0</v>
      </c>
      <c r="R12" s="211">
        <v>0</v>
      </c>
      <c r="S12" s="211">
        <v>0</v>
      </c>
      <c r="T12" s="211">
        <v>0</v>
      </c>
    </row>
    <row r="13" ht="19.5" customHeight="1" spans="1:20">
      <c r="A13" s="212" t="s">
        <v>135</v>
      </c>
      <c r="B13" s="213"/>
      <c r="C13" s="213"/>
      <c r="D13" s="213" t="s">
        <v>136</v>
      </c>
      <c r="E13" s="211">
        <v>0</v>
      </c>
      <c r="F13" s="211">
        <v>0</v>
      </c>
      <c r="G13" s="211">
        <v>0</v>
      </c>
      <c r="H13" s="211">
        <v>295000.85</v>
      </c>
      <c r="I13" s="211">
        <v>295000.85</v>
      </c>
      <c r="J13" s="211">
        <v>0</v>
      </c>
      <c r="K13" s="211">
        <v>295000.85</v>
      </c>
      <c r="L13" s="211">
        <v>295000.85</v>
      </c>
      <c r="M13" s="211">
        <v>295000.85</v>
      </c>
      <c r="N13" s="211">
        <v>0</v>
      </c>
      <c r="O13" s="211">
        <v>0</v>
      </c>
      <c r="P13" s="211">
        <v>0</v>
      </c>
      <c r="Q13" s="211">
        <v>0</v>
      </c>
      <c r="R13" s="211">
        <v>0</v>
      </c>
      <c r="S13" s="211">
        <v>0</v>
      </c>
      <c r="T13" s="211">
        <v>0</v>
      </c>
    </row>
    <row r="14" ht="19.5" customHeight="1" spans="1:20">
      <c r="A14" s="212" t="s">
        <v>137</v>
      </c>
      <c r="B14" s="213"/>
      <c r="C14" s="213"/>
      <c r="D14" s="213" t="s">
        <v>138</v>
      </c>
      <c r="E14" s="211">
        <v>0</v>
      </c>
      <c r="F14" s="211">
        <v>0</v>
      </c>
      <c r="G14" s="211">
        <v>0</v>
      </c>
      <c r="H14" s="211">
        <v>160361.28</v>
      </c>
      <c r="I14" s="211">
        <v>160361.28</v>
      </c>
      <c r="J14" s="211">
        <v>0</v>
      </c>
      <c r="K14" s="211">
        <v>160361.28</v>
      </c>
      <c r="L14" s="211">
        <v>160361.28</v>
      </c>
      <c r="M14" s="211">
        <v>160361.28</v>
      </c>
      <c r="N14" s="211">
        <v>0</v>
      </c>
      <c r="O14" s="211">
        <v>0</v>
      </c>
      <c r="P14" s="211">
        <v>0</v>
      </c>
      <c r="Q14" s="211">
        <v>0</v>
      </c>
      <c r="R14" s="211">
        <v>0</v>
      </c>
      <c r="S14" s="211">
        <v>0</v>
      </c>
      <c r="T14" s="211">
        <v>0</v>
      </c>
    </row>
    <row r="15" ht="19.5" customHeight="1" spans="1:20">
      <c r="A15" s="212" t="s">
        <v>139</v>
      </c>
      <c r="B15" s="213"/>
      <c r="C15" s="213"/>
      <c r="D15" s="213" t="s">
        <v>140</v>
      </c>
      <c r="E15" s="211">
        <v>0</v>
      </c>
      <c r="F15" s="211">
        <v>0</v>
      </c>
      <c r="G15" s="211">
        <v>0</v>
      </c>
      <c r="H15" s="211">
        <v>24960</v>
      </c>
      <c r="I15" s="211">
        <v>0</v>
      </c>
      <c r="J15" s="211">
        <v>24960</v>
      </c>
      <c r="K15" s="211">
        <v>24960</v>
      </c>
      <c r="L15" s="211">
        <v>0</v>
      </c>
      <c r="M15" s="211">
        <v>0</v>
      </c>
      <c r="N15" s="211">
        <v>0</v>
      </c>
      <c r="O15" s="211">
        <v>24960</v>
      </c>
      <c r="P15" s="211">
        <v>0</v>
      </c>
      <c r="Q15" s="211">
        <v>0</v>
      </c>
      <c r="R15" s="211">
        <v>0</v>
      </c>
      <c r="S15" s="211">
        <v>0</v>
      </c>
      <c r="T15" s="211">
        <v>0</v>
      </c>
    </row>
    <row r="16" ht="19.5" customHeight="1" spans="1:20">
      <c r="A16" s="212" t="s">
        <v>141</v>
      </c>
      <c r="B16" s="213"/>
      <c r="C16" s="213"/>
      <c r="D16" s="213" t="s">
        <v>142</v>
      </c>
      <c r="E16" s="211">
        <v>0</v>
      </c>
      <c r="F16" s="211">
        <v>0</v>
      </c>
      <c r="G16" s="211">
        <v>0</v>
      </c>
      <c r="H16" s="211">
        <v>24960</v>
      </c>
      <c r="I16" s="211">
        <v>0</v>
      </c>
      <c r="J16" s="211">
        <v>24960</v>
      </c>
      <c r="K16" s="211">
        <v>24960</v>
      </c>
      <c r="L16" s="211">
        <v>0</v>
      </c>
      <c r="M16" s="211">
        <v>0</v>
      </c>
      <c r="N16" s="211">
        <v>0</v>
      </c>
      <c r="O16" s="211">
        <v>24960</v>
      </c>
      <c r="P16" s="211">
        <v>0</v>
      </c>
      <c r="Q16" s="211">
        <v>0</v>
      </c>
      <c r="R16" s="211">
        <v>0</v>
      </c>
      <c r="S16" s="211">
        <v>0</v>
      </c>
      <c r="T16" s="211">
        <v>0</v>
      </c>
    </row>
    <row r="17" ht="19.5" customHeight="1" spans="1:20">
      <c r="A17" s="212" t="s">
        <v>143</v>
      </c>
      <c r="B17" s="213"/>
      <c r="C17" s="213"/>
      <c r="D17" s="213" t="s">
        <v>144</v>
      </c>
      <c r="E17" s="211">
        <v>0</v>
      </c>
      <c r="F17" s="211">
        <v>0</v>
      </c>
      <c r="G17" s="211">
        <v>0</v>
      </c>
      <c r="H17" s="211">
        <v>18154.5</v>
      </c>
      <c r="I17" s="211">
        <v>18154.5</v>
      </c>
      <c r="J17" s="211">
        <v>0</v>
      </c>
      <c r="K17" s="211">
        <v>18154.5</v>
      </c>
      <c r="L17" s="211">
        <v>18154.5</v>
      </c>
      <c r="M17" s="211">
        <v>18154.5</v>
      </c>
      <c r="N17" s="211">
        <v>0</v>
      </c>
      <c r="O17" s="211">
        <v>0</v>
      </c>
      <c r="P17" s="211">
        <v>0</v>
      </c>
      <c r="Q17" s="211">
        <v>0</v>
      </c>
      <c r="R17" s="211">
        <v>0</v>
      </c>
      <c r="S17" s="211">
        <v>0</v>
      </c>
      <c r="T17" s="211">
        <v>0</v>
      </c>
    </row>
    <row r="18" ht="19.5" customHeight="1" spans="1:20">
      <c r="A18" s="212" t="s">
        <v>145</v>
      </c>
      <c r="B18" s="213"/>
      <c r="C18" s="213"/>
      <c r="D18" s="213" t="s">
        <v>146</v>
      </c>
      <c r="E18" s="211">
        <v>0</v>
      </c>
      <c r="F18" s="211">
        <v>0</v>
      </c>
      <c r="G18" s="211">
        <v>0</v>
      </c>
      <c r="H18" s="211">
        <v>18154.5</v>
      </c>
      <c r="I18" s="211">
        <v>18154.5</v>
      </c>
      <c r="J18" s="211">
        <v>0</v>
      </c>
      <c r="K18" s="211">
        <v>18154.5</v>
      </c>
      <c r="L18" s="211">
        <v>18154.5</v>
      </c>
      <c r="M18" s="211">
        <v>18154.5</v>
      </c>
      <c r="N18" s="211">
        <v>0</v>
      </c>
      <c r="O18" s="211">
        <v>0</v>
      </c>
      <c r="P18" s="211">
        <v>0</v>
      </c>
      <c r="Q18" s="211">
        <v>0</v>
      </c>
      <c r="R18" s="211">
        <v>0</v>
      </c>
      <c r="S18" s="211">
        <v>0</v>
      </c>
      <c r="T18" s="211">
        <v>0</v>
      </c>
    </row>
    <row r="19" ht="19.5" customHeight="1" spans="1:20">
      <c r="A19" s="212" t="s">
        <v>147</v>
      </c>
      <c r="B19" s="213"/>
      <c r="C19" s="213"/>
      <c r="D19" s="213" t="s">
        <v>148</v>
      </c>
      <c r="E19" s="211">
        <v>0</v>
      </c>
      <c r="F19" s="211">
        <v>0</v>
      </c>
      <c r="G19" s="211">
        <v>0</v>
      </c>
      <c r="H19" s="211">
        <v>282151.42</v>
      </c>
      <c r="I19" s="211">
        <v>282151.42</v>
      </c>
      <c r="J19" s="211">
        <v>0</v>
      </c>
      <c r="K19" s="211">
        <v>282151.42</v>
      </c>
      <c r="L19" s="211">
        <v>282151.42</v>
      </c>
      <c r="M19" s="211">
        <v>282151.42</v>
      </c>
      <c r="N19" s="211">
        <v>0</v>
      </c>
      <c r="O19" s="211">
        <v>0</v>
      </c>
      <c r="P19" s="211">
        <v>0</v>
      </c>
      <c r="Q19" s="211">
        <v>0</v>
      </c>
      <c r="R19" s="211">
        <v>0</v>
      </c>
      <c r="S19" s="211">
        <v>0</v>
      </c>
      <c r="T19" s="211">
        <v>0</v>
      </c>
    </row>
    <row r="20" ht="19.5" customHeight="1" spans="1:20">
      <c r="A20" s="212" t="s">
        <v>149</v>
      </c>
      <c r="B20" s="213"/>
      <c r="C20" s="213"/>
      <c r="D20" s="213" t="s">
        <v>150</v>
      </c>
      <c r="E20" s="211">
        <v>0</v>
      </c>
      <c r="F20" s="211">
        <v>0</v>
      </c>
      <c r="G20" s="211">
        <v>0</v>
      </c>
      <c r="H20" s="211">
        <v>282151.42</v>
      </c>
      <c r="I20" s="211">
        <v>282151.42</v>
      </c>
      <c r="J20" s="211">
        <v>0</v>
      </c>
      <c r="K20" s="211">
        <v>282151.42</v>
      </c>
      <c r="L20" s="211">
        <v>282151.42</v>
      </c>
      <c r="M20" s="211">
        <v>282151.42</v>
      </c>
      <c r="N20" s="211">
        <v>0</v>
      </c>
      <c r="O20" s="211">
        <v>0</v>
      </c>
      <c r="P20" s="211">
        <v>0</v>
      </c>
      <c r="Q20" s="211">
        <v>0</v>
      </c>
      <c r="R20" s="211">
        <v>0</v>
      </c>
      <c r="S20" s="211">
        <v>0</v>
      </c>
      <c r="T20" s="211">
        <v>0</v>
      </c>
    </row>
    <row r="21" ht="19.5" customHeight="1" spans="1:20">
      <c r="A21" s="212" t="s">
        <v>151</v>
      </c>
      <c r="B21" s="213"/>
      <c r="C21" s="213"/>
      <c r="D21" s="213" t="s">
        <v>152</v>
      </c>
      <c r="E21" s="211">
        <v>0</v>
      </c>
      <c r="F21" s="211">
        <v>0</v>
      </c>
      <c r="G21" s="211">
        <v>0</v>
      </c>
      <c r="H21" s="211">
        <v>166105.37</v>
      </c>
      <c r="I21" s="211">
        <v>166105.37</v>
      </c>
      <c r="J21" s="211">
        <v>0</v>
      </c>
      <c r="K21" s="211">
        <v>166105.37</v>
      </c>
      <c r="L21" s="211">
        <v>166105.37</v>
      </c>
      <c r="M21" s="211">
        <v>166105.37</v>
      </c>
      <c r="N21" s="211">
        <v>0</v>
      </c>
      <c r="O21" s="211">
        <v>0</v>
      </c>
      <c r="P21" s="211">
        <v>0</v>
      </c>
      <c r="Q21" s="211">
        <v>0</v>
      </c>
      <c r="R21" s="211">
        <v>0</v>
      </c>
      <c r="S21" s="211">
        <v>0</v>
      </c>
      <c r="T21" s="211">
        <v>0</v>
      </c>
    </row>
    <row r="22" ht="19.5" customHeight="1" spans="1:20">
      <c r="A22" s="212" t="s">
        <v>153</v>
      </c>
      <c r="B22" s="213"/>
      <c r="C22" s="213"/>
      <c r="D22" s="213" t="s">
        <v>154</v>
      </c>
      <c r="E22" s="211">
        <v>0</v>
      </c>
      <c r="F22" s="211">
        <v>0</v>
      </c>
      <c r="G22" s="211">
        <v>0</v>
      </c>
      <c r="H22" s="211">
        <v>112646.33</v>
      </c>
      <c r="I22" s="211">
        <v>112646.33</v>
      </c>
      <c r="J22" s="211">
        <v>0</v>
      </c>
      <c r="K22" s="211">
        <v>112646.33</v>
      </c>
      <c r="L22" s="211">
        <v>112646.33</v>
      </c>
      <c r="M22" s="211">
        <v>112646.33</v>
      </c>
      <c r="N22" s="211">
        <v>0</v>
      </c>
      <c r="O22" s="211">
        <v>0</v>
      </c>
      <c r="P22" s="211">
        <v>0</v>
      </c>
      <c r="Q22" s="211">
        <v>0</v>
      </c>
      <c r="R22" s="211">
        <v>0</v>
      </c>
      <c r="S22" s="211">
        <v>0</v>
      </c>
      <c r="T22" s="211">
        <v>0</v>
      </c>
    </row>
    <row r="23" ht="19.5" customHeight="1" spans="1:20">
      <c r="A23" s="212" t="s">
        <v>155</v>
      </c>
      <c r="B23" s="213"/>
      <c r="C23" s="213"/>
      <c r="D23" s="213" t="s">
        <v>156</v>
      </c>
      <c r="E23" s="211">
        <v>0</v>
      </c>
      <c r="F23" s="211">
        <v>0</v>
      </c>
      <c r="G23" s="211">
        <v>0</v>
      </c>
      <c r="H23" s="211">
        <v>3399.72</v>
      </c>
      <c r="I23" s="211">
        <v>3399.72</v>
      </c>
      <c r="J23" s="211">
        <v>0</v>
      </c>
      <c r="K23" s="211">
        <v>3399.72</v>
      </c>
      <c r="L23" s="211">
        <v>3399.72</v>
      </c>
      <c r="M23" s="211">
        <v>3399.72</v>
      </c>
      <c r="N23" s="211">
        <v>0</v>
      </c>
      <c r="O23" s="211">
        <v>0</v>
      </c>
      <c r="P23" s="211">
        <v>0</v>
      </c>
      <c r="Q23" s="211">
        <v>0</v>
      </c>
      <c r="R23" s="211">
        <v>0</v>
      </c>
      <c r="S23" s="211">
        <v>0</v>
      </c>
      <c r="T23" s="211">
        <v>0</v>
      </c>
    </row>
    <row r="24" ht="19.5" customHeight="1" spans="1:20">
      <c r="A24" s="212" t="s">
        <v>163</v>
      </c>
      <c r="B24" s="213"/>
      <c r="C24" s="213"/>
      <c r="D24" s="213" t="s">
        <v>164</v>
      </c>
      <c r="E24" s="211">
        <v>0</v>
      </c>
      <c r="F24" s="211">
        <v>0</v>
      </c>
      <c r="G24" s="211">
        <v>0</v>
      </c>
      <c r="H24" s="211">
        <v>13165956.92</v>
      </c>
      <c r="I24" s="211">
        <v>2323599.04</v>
      </c>
      <c r="J24" s="211">
        <v>10842357.88</v>
      </c>
      <c r="K24" s="211">
        <v>13165956.92</v>
      </c>
      <c r="L24" s="211">
        <v>2323599.04</v>
      </c>
      <c r="M24" s="211">
        <v>2239010.6</v>
      </c>
      <c r="N24" s="211">
        <v>84588.44</v>
      </c>
      <c r="O24" s="211">
        <v>10842357.88</v>
      </c>
      <c r="P24" s="211">
        <v>0</v>
      </c>
      <c r="Q24" s="211">
        <v>0</v>
      </c>
      <c r="R24" s="211">
        <v>0</v>
      </c>
      <c r="S24" s="211">
        <v>0</v>
      </c>
      <c r="T24" s="211">
        <v>0</v>
      </c>
    </row>
    <row r="25" ht="19.5" customHeight="1" spans="1:20">
      <c r="A25" s="212" t="s">
        <v>165</v>
      </c>
      <c r="B25" s="213"/>
      <c r="C25" s="213"/>
      <c r="D25" s="213" t="s">
        <v>166</v>
      </c>
      <c r="E25" s="211">
        <v>0</v>
      </c>
      <c r="F25" s="211">
        <v>0</v>
      </c>
      <c r="G25" s="211">
        <v>0</v>
      </c>
      <c r="H25" s="211">
        <v>13165956.92</v>
      </c>
      <c r="I25" s="211">
        <v>2323599.04</v>
      </c>
      <c r="J25" s="211">
        <v>10842357.88</v>
      </c>
      <c r="K25" s="211">
        <v>13165956.92</v>
      </c>
      <c r="L25" s="211">
        <v>2323599.04</v>
      </c>
      <c r="M25" s="211">
        <v>2239010.6</v>
      </c>
      <c r="N25" s="211">
        <v>84588.44</v>
      </c>
      <c r="O25" s="211">
        <v>10842357.88</v>
      </c>
      <c r="P25" s="211">
        <v>0</v>
      </c>
      <c r="Q25" s="211">
        <v>0</v>
      </c>
      <c r="R25" s="211">
        <v>0</v>
      </c>
      <c r="S25" s="211">
        <v>0</v>
      </c>
      <c r="T25" s="211">
        <v>0</v>
      </c>
    </row>
    <row r="26" ht="19.5" customHeight="1" spans="1:20">
      <c r="A26" s="212" t="s">
        <v>167</v>
      </c>
      <c r="B26" s="213"/>
      <c r="C26" s="213"/>
      <c r="D26" s="213" t="s">
        <v>168</v>
      </c>
      <c r="E26" s="211">
        <v>0</v>
      </c>
      <c r="F26" s="211">
        <v>0</v>
      </c>
      <c r="G26" s="211">
        <v>0</v>
      </c>
      <c r="H26" s="211">
        <v>4170800</v>
      </c>
      <c r="I26" s="211">
        <v>0</v>
      </c>
      <c r="J26" s="211">
        <v>4170800</v>
      </c>
      <c r="K26" s="211">
        <v>4170800</v>
      </c>
      <c r="L26" s="211">
        <v>0</v>
      </c>
      <c r="M26" s="211">
        <v>0</v>
      </c>
      <c r="N26" s="211">
        <v>0</v>
      </c>
      <c r="O26" s="211">
        <v>4170800</v>
      </c>
      <c r="P26" s="211">
        <v>0</v>
      </c>
      <c r="Q26" s="211">
        <v>0</v>
      </c>
      <c r="R26" s="211">
        <v>0</v>
      </c>
      <c r="S26" s="211">
        <v>0</v>
      </c>
      <c r="T26" s="211">
        <v>0</v>
      </c>
    </row>
    <row r="27" ht="19.5" customHeight="1" spans="1:20">
      <c r="A27" s="212" t="s">
        <v>169</v>
      </c>
      <c r="B27" s="213"/>
      <c r="C27" s="213"/>
      <c r="D27" s="213" t="s">
        <v>170</v>
      </c>
      <c r="E27" s="211">
        <v>0</v>
      </c>
      <c r="F27" s="211">
        <v>0</v>
      </c>
      <c r="G27" s="211">
        <v>0</v>
      </c>
      <c r="H27" s="211">
        <v>8995156.92</v>
      </c>
      <c r="I27" s="211">
        <v>2323599.04</v>
      </c>
      <c r="J27" s="211">
        <v>6671557.88</v>
      </c>
      <c r="K27" s="211">
        <v>8995156.92</v>
      </c>
      <c r="L27" s="211">
        <v>2323599.04</v>
      </c>
      <c r="M27" s="211">
        <v>2239010.6</v>
      </c>
      <c r="N27" s="211">
        <v>84588.44</v>
      </c>
      <c r="O27" s="211">
        <v>6671557.88</v>
      </c>
      <c r="P27" s="211">
        <v>0</v>
      </c>
      <c r="Q27" s="211">
        <v>0</v>
      </c>
      <c r="R27" s="211">
        <v>0</v>
      </c>
      <c r="S27" s="211">
        <v>0</v>
      </c>
      <c r="T27" s="211">
        <v>0</v>
      </c>
    </row>
    <row r="28" ht="19.5" customHeight="1" spans="1:20">
      <c r="A28" s="212" t="s">
        <v>176</v>
      </c>
      <c r="B28" s="213"/>
      <c r="C28" s="213"/>
      <c r="D28" s="213" t="s">
        <v>177</v>
      </c>
      <c r="E28" s="211">
        <v>0</v>
      </c>
      <c r="F28" s="211">
        <v>0</v>
      </c>
      <c r="G28" s="211">
        <v>0</v>
      </c>
      <c r="H28" s="211">
        <v>221523</v>
      </c>
      <c r="I28" s="211">
        <v>221523</v>
      </c>
      <c r="J28" s="211">
        <v>0</v>
      </c>
      <c r="K28" s="211">
        <v>221523</v>
      </c>
      <c r="L28" s="211">
        <v>221523</v>
      </c>
      <c r="M28" s="211">
        <v>221523</v>
      </c>
      <c r="N28" s="211">
        <v>0</v>
      </c>
      <c r="O28" s="211">
        <v>0</v>
      </c>
      <c r="P28" s="211">
        <v>0</v>
      </c>
      <c r="Q28" s="211">
        <v>0</v>
      </c>
      <c r="R28" s="211">
        <v>0</v>
      </c>
      <c r="S28" s="211">
        <v>0</v>
      </c>
      <c r="T28" s="211">
        <v>0</v>
      </c>
    </row>
    <row r="29" ht="19.5" customHeight="1" spans="1:20">
      <c r="A29" s="212" t="s">
        <v>178</v>
      </c>
      <c r="B29" s="213"/>
      <c r="C29" s="213"/>
      <c r="D29" s="213" t="s">
        <v>179</v>
      </c>
      <c r="E29" s="211">
        <v>0</v>
      </c>
      <c r="F29" s="211">
        <v>0</v>
      </c>
      <c r="G29" s="211">
        <v>0</v>
      </c>
      <c r="H29" s="211">
        <v>221523</v>
      </c>
      <c r="I29" s="211">
        <v>221523</v>
      </c>
      <c r="J29" s="211">
        <v>0</v>
      </c>
      <c r="K29" s="211">
        <v>221523</v>
      </c>
      <c r="L29" s="211">
        <v>221523</v>
      </c>
      <c r="M29" s="211">
        <v>221523</v>
      </c>
      <c r="N29" s="211">
        <v>0</v>
      </c>
      <c r="O29" s="211">
        <v>0</v>
      </c>
      <c r="P29" s="211">
        <v>0</v>
      </c>
      <c r="Q29" s="211">
        <v>0</v>
      </c>
      <c r="R29" s="211">
        <v>0</v>
      </c>
      <c r="S29" s="211">
        <v>0</v>
      </c>
      <c r="T29" s="211">
        <v>0</v>
      </c>
    </row>
    <row r="30" ht="19.5" customHeight="1" spans="1:20">
      <c r="A30" s="212" t="s">
        <v>180</v>
      </c>
      <c r="B30" s="213"/>
      <c r="C30" s="213"/>
      <c r="D30" s="213" t="s">
        <v>181</v>
      </c>
      <c r="E30" s="211">
        <v>0</v>
      </c>
      <c r="F30" s="211">
        <v>0</v>
      </c>
      <c r="G30" s="211">
        <v>0</v>
      </c>
      <c r="H30" s="211">
        <v>221523</v>
      </c>
      <c r="I30" s="211">
        <v>221523</v>
      </c>
      <c r="J30" s="211">
        <v>0</v>
      </c>
      <c r="K30" s="211">
        <v>221523</v>
      </c>
      <c r="L30" s="211">
        <v>221523</v>
      </c>
      <c r="M30" s="211">
        <v>221523</v>
      </c>
      <c r="N30" s="211">
        <v>0</v>
      </c>
      <c r="O30" s="211">
        <v>0</v>
      </c>
      <c r="P30" s="211">
        <v>0</v>
      </c>
      <c r="Q30" s="211">
        <v>0</v>
      </c>
      <c r="R30" s="211">
        <v>0</v>
      </c>
      <c r="S30" s="211">
        <v>0</v>
      </c>
      <c r="T30" s="211">
        <v>0</v>
      </c>
    </row>
    <row r="31" ht="19.5" customHeight="1" spans="1:20">
      <c r="A31" s="213" t="s">
        <v>228</v>
      </c>
      <c r="B31" s="213" t="s">
        <v>228</v>
      </c>
      <c r="C31" s="213" t="s">
        <v>228</v>
      </c>
      <c r="D31" s="213" t="s">
        <v>228</v>
      </c>
      <c r="E31" s="213" t="s">
        <v>228</v>
      </c>
      <c r="F31" s="213" t="s">
        <v>228</v>
      </c>
      <c r="G31" s="213" t="s">
        <v>228</v>
      </c>
      <c r="H31" s="213" t="s">
        <v>228</v>
      </c>
      <c r="I31" s="213" t="s">
        <v>228</v>
      </c>
      <c r="J31" s="213" t="s">
        <v>228</v>
      </c>
      <c r="K31" s="213" t="s">
        <v>228</v>
      </c>
      <c r="L31" s="213" t="s">
        <v>228</v>
      </c>
      <c r="M31" s="213" t="s">
        <v>228</v>
      </c>
      <c r="N31" s="213" t="s">
        <v>228</v>
      </c>
      <c r="O31" s="213" t="s">
        <v>228</v>
      </c>
      <c r="P31" s="213" t="s">
        <v>228</v>
      </c>
      <c r="Q31" s="213" t="s">
        <v>228</v>
      </c>
      <c r="R31" s="213" t="s">
        <v>228</v>
      </c>
      <c r="S31" s="213" t="s">
        <v>228</v>
      </c>
      <c r="T31" s="213" t="s">
        <v>228</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8"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207" t="s">
        <v>229</v>
      </c>
    </row>
    <row r="2" spans="9:9">
      <c r="I2" s="201" t="s">
        <v>230</v>
      </c>
    </row>
    <row r="3" spans="1:9">
      <c r="A3" s="201" t="s">
        <v>2</v>
      </c>
      <c r="I3" s="201" t="s">
        <v>3</v>
      </c>
    </row>
    <row r="4" ht="19.5" customHeight="1" spans="1:9">
      <c r="A4" s="209" t="s">
        <v>224</v>
      </c>
      <c r="B4" s="209" t="s">
        <v>224</v>
      </c>
      <c r="C4" s="209" t="s">
        <v>224</v>
      </c>
      <c r="D4" s="209" t="s">
        <v>225</v>
      </c>
      <c r="E4" s="209" t="s">
        <v>225</v>
      </c>
      <c r="F4" s="209" t="s">
        <v>225</v>
      </c>
      <c r="G4" s="209" t="s">
        <v>225</v>
      </c>
      <c r="H4" s="209" t="s">
        <v>225</v>
      </c>
      <c r="I4" s="209" t="s">
        <v>225</v>
      </c>
    </row>
    <row r="5" ht="19.5" customHeight="1" spans="1:9">
      <c r="A5" s="209" t="s">
        <v>231</v>
      </c>
      <c r="B5" s="209" t="s">
        <v>122</v>
      </c>
      <c r="C5" s="209" t="s">
        <v>8</v>
      </c>
      <c r="D5" s="209" t="s">
        <v>231</v>
      </c>
      <c r="E5" s="209" t="s">
        <v>122</v>
      </c>
      <c r="F5" s="209" t="s">
        <v>8</v>
      </c>
      <c r="G5" s="209" t="s">
        <v>231</v>
      </c>
      <c r="H5" s="209" t="s">
        <v>122</v>
      </c>
      <c r="I5" s="209" t="s">
        <v>8</v>
      </c>
    </row>
    <row r="6" ht="19.5" customHeight="1" spans="1:9">
      <c r="A6" s="209" t="s">
        <v>231</v>
      </c>
      <c r="B6" s="209" t="s">
        <v>122</v>
      </c>
      <c r="C6" s="209" t="s">
        <v>8</v>
      </c>
      <c r="D6" s="209" t="s">
        <v>231</v>
      </c>
      <c r="E6" s="209" t="s">
        <v>122</v>
      </c>
      <c r="F6" s="209" t="s">
        <v>8</v>
      </c>
      <c r="G6" s="209" t="s">
        <v>231</v>
      </c>
      <c r="H6" s="209" t="s">
        <v>122</v>
      </c>
      <c r="I6" s="209" t="s">
        <v>8</v>
      </c>
    </row>
    <row r="7" ht="19.5" customHeight="1" spans="1:9">
      <c r="A7" s="213" t="s">
        <v>232</v>
      </c>
      <c r="B7" s="213" t="s">
        <v>233</v>
      </c>
      <c r="C7" s="211">
        <v>3198047.15</v>
      </c>
      <c r="D7" s="213" t="s">
        <v>234</v>
      </c>
      <c r="E7" s="213" t="s">
        <v>235</v>
      </c>
      <c r="F7" s="211">
        <v>87888.44</v>
      </c>
      <c r="G7" s="213" t="s">
        <v>236</v>
      </c>
      <c r="H7" s="213" t="s">
        <v>237</v>
      </c>
      <c r="I7" s="211">
        <v>0</v>
      </c>
    </row>
    <row r="8" ht="19.5" customHeight="1" spans="1:9">
      <c r="A8" s="213" t="s">
        <v>238</v>
      </c>
      <c r="B8" s="213" t="s">
        <v>239</v>
      </c>
      <c r="C8" s="211">
        <v>935531</v>
      </c>
      <c r="D8" s="213" t="s">
        <v>240</v>
      </c>
      <c r="E8" s="213" t="s">
        <v>241</v>
      </c>
      <c r="F8" s="211">
        <v>21984.6</v>
      </c>
      <c r="G8" s="213" t="s">
        <v>242</v>
      </c>
      <c r="H8" s="213" t="s">
        <v>243</v>
      </c>
      <c r="I8" s="211">
        <v>0</v>
      </c>
    </row>
    <row r="9" ht="19.5" customHeight="1" spans="1:9">
      <c r="A9" s="213" t="s">
        <v>244</v>
      </c>
      <c r="B9" s="213" t="s">
        <v>245</v>
      </c>
      <c r="C9" s="211">
        <v>57121</v>
      </c>
      <c r="D9" s="213" t="s">
        <v>246</v>
      </c>
      <c r="E9" s="213" t="s">
        <v>247</v>
      </c>
      <c r="F9" s="211">
        <v>0</v>
      </c>
      <c r="G9" s="213" t="s">
        <v>248</v>
      </c>
      <c r="H9" s="213" t="s">
        <v>249</v>
      </c>
      <c r="I9" s="211">
        <v>0</v>
      </c>
    </row>
    <row r="10" ht="19.5" customHeight="1" spans="1:9">
      <c r="A10" s="213" t="s">
        <v>250</v>
      </c>
      <c r="B10" s="213" t="s">
        <v>251</v>
      </c>
      <c r="C10" s="211">
        <v>184768</v>
      </c>
      <c r="D10" s="213" t="s">
        <v>252</v>
      </c>
      <c r="E10" s="213" t="s">
        <v>253</v>
      </c>
      <c r="F10" s="211">
        <v>0</v>
      </c>
      <c r="G10" s="213" t="s">
        <v>254</v>
      </c>
      <c r="H10" s="213" t="s">
        <v>255</v>
      </c>
      <c r="I10" s="211">
        <v>0</v>
      </c>
    </row>
    <row r="11" ht="19.5" customHeight="1" spans="1:9">
      <c r="A11" s="213" t="s">
        <v>256</v>
      </c>
      <c r="B11" s="213" t="s">
        <v>257</v>
      </c>
      <c r="C11" s="211">
        <v>0</v>
      </c>
      <c r="D11" s="213" t="s">
        <v>258</v>
      </c>
      <c r="E11" s="213" t="s">
        <v>259</v>
      </c>
      <c r="F11" s="211">
        <v>3100</v>
      </c>
      <c r="G11" s="213" t="s">
        <v>260</v>
      </c>
      <c r="H11" s="213" t="s">
        <v>261</v>
      </c>
      <c r="I11" s="211">
        <v>0</v>
      </c>
    </row>
    <row r="12" ht="19.5" customHeight="1" spans="1:9">
      <c r="A12" s="213" t="s">
        <v>262</v>
      </c>
      <c r="B12" s="213" t="s">
        <v>263</v>
      </c>
      <c r="C12" s="211">
        <v>1049769</v>
      </c>
      <c r="D12" s="213" t="s">
        <v>264</v>
      </c>
      <c r="E12" s="213" t="s">
        <v>265</v>
      </c>
      <c r="F12" s="211">
        <v>6100</v>
      </c>
      <c r="G12" s="213" t="s">
        <v>266</v>
      </c>
      <c r="H12" s="213" t="s">
        <v>267</v>
      </c>
      <c r="I12" s="211">
        <v>0</v>
      </c>
    </row>
    <row r="13" ht="19.5" customHeight="1" spans="1:9">
      <c r="A13" s="213" t="s">
        <v>268</v>
      </c>
      <c r="B13" s="213" t="s">
        <v>269</v>
      </c>
      <c r="C13" s="211">
        <v>295000.85</v>
      </c>
      <c r="D13" s="213" t="s">
        <v>270</v>
      </c>
      <c r="E13" s="213" t="s">
        <v>271</v>
      </c>
      <c r="F13" s="211">
        <v>12800</v>
      </c>
      <c r="G13" s="213" t="s">
        <v>272</v>
      </c>
      <c r="H13" s="213" t="s">
        <v>273</v>
      </c>
      <c r="I13" s="211">
        <v>0</v>
      </c>
    </row>
    <row r="14" ht="19.5" customHeight="1" spans="1:9">
      <c r="A14" s="213" t="s">
        <v>274</v>
      </c>
      <c r="B14" s="213" t="s">
        <v>275</v>
      </c>
      <c r="C14" s="211">
        <v>160361.28</v>
      </c>
      <c r="D14" s="213" t="s">
        <v>276</v>
      </c>
      <c r="E14" s="213" t="s">
        <v>277</v>
      </c>
      <c r="F14" s="211">
        <v>0</v>
      </c>
      <c r="G14" s="213" t="s">
        <v>278</v>
      </c>
      <c r="H14" s="213" t="s">
        <v>279</v>
      </c>
      <c r="I14" s="211">
        <v>0</v>
      </c>
    </row>
    <row r="15" ht="19.5" customHeight="1" spans="1:9">
      <c r="A15" s="213" t="s">
        <v>280</v>
      </c>
      <c r="B15" s="213" t="s">
        <v>281</v>
      </c>
      <c r="C15" s="211">
        <v>166105.37</v>
      </c>
      <c r="D15" s="213" t="s">
        <v>282</v>
      </c>
      <c r="E15" s="213" t="s">
        <v>283</v>
      </c>
      <c r="F15" s="211">
        <v>0</v>
      </c>
      <c r="G15" s="213" t="s">
        <v>284</v>
      </c>
      <c r="H15" s="213" t="s">
        <v>285</v>
      </c>
      <c r="I15" s="211">
        <v>0</v>
      </c>
    </row>
    <row r="16" ht="19.5" customHeight="1" spans="1:9">
      <c r="A16" s="213" t="s">
        <v>286</v>
      </c>
      <c r="B16" s="213" t="s">
        <v>287</v>
      </c>
      <c r="C16" s="211">
        <v>112646.33</v>
      </c>
      <c r="D16" s="213" t="s">
        <v>288</v>
      </c>
      <c r="E16" s="213" t="s">
        <v>289</v>
      </c>
      <c r="F16" s="211">
        <v>17280</v>
      </c>
      <c r="G16" s="213" t="s">
        <v>290</v>
      </c>
      <c r="H16" s="213" t="s">
        <v>291</v>
      </c>
      <c r="I16" s="211">
        <v>0</v>
      </c>
    </row>
    <row r="17" ht="19.5" customHeight="1" spans="1:9">
      <c r="A17" s="213" t="s">
        <v>292</v>
      </c>
      <c r="B17" s="213" t="s">
        <v>293</v>
      </c>
      <c r="C17" s="211">
        <v>15221.32</v>
      </c>
      <c r="D17" s="213" t="s">
        <v>294</v>
      </c>
      <c r="E17" s="213" t="s">
        <v>295</v>
      </c>
      <c r="F17" s="211">
        <v>0</v>
      </c>
      <c r="G17" s="213" t="s">
        <v>296</v>
      </c>
      <c r="H17" s="213" t="s">
        <v>297</v>
      </c>
      <c r="I17" s="211">
        <v>0</v>
      </c>
    </row>
    <row r="18" ht="19.5" customHeight="1" spans="1:9">
      <c r="A18" s="213" t="s">
        <v>298</v>
      </c>
      <c r="B18" s="213" t="s">
        <v>299</v>
      </c>
      <c r="C18" s="211">
        <v>221523</v>
      </c>
      <c r="D18" s="213" t="s">
        <v>300</v>
      </c>
      <c r="E18" s="213" t="s">
        <v>301</v>
      </c>
      <c r="F18" s="211">
        <v>0</v>
      </c>
      <c r="G18" s="213" t="s">
        <v>302</v>
      </c>
      <c r="H18" s="213" t="s">
        <v>303</v>
      </c>
      <c r="I18" s="211">
        <v>0</v>
      </c>
    </row>
    <row r="19" ht="19.5" customHeight="1" spans="1:9">
      <c r="A19" s="213" t="s">
        <v>304</v>
      </c>
      <c r="B19" s="213" t="s">
        <v>305</v>
      </c>
      <c r="C19" s="211">
        <v>0</v>
      </c>
      <c r="D19" s="213" t="s">
        <v>306</v>
      </c>
      <c r="E19" s="213" t="s">
        <v>307</v>
      </c>
      <c r="F19" s="211">
        <v>0</v>
      </c>
      <c r="G19" s="213" t="s">
        <v>308</v>
      </c>
      <c r="H19" s="213" t="s">
        <v>309</v>
      </c>
      <c r="I19" s="211">
        <v>0</v>
      </c>
    </row>
    <row r="20" ht="19.5" customHeight="1" spans="1:9">
      <c r="A20" s="213" t="s">
        <v>310</v>
      </c>
      <c r="B20" s="213" t="s">
        <v>311</v>
      </c>
      <c r="C20" s="211">
        <v>0</v>
      </c>
      <c r="D20" s="213" t="s">
        <v>312</v>
      </c>
      <c r="E20" s="213" t="s">
        <v>313</v>
      </c>
      <c r="F20" s="211">
        <v>0</v>
      </c>
      <c r="G20" s="213" t="s">
        <v>314</v>
      </c>
      <c r="H20" s="213" t="s">
        <v>315</v>
      </c>
      <c r="I20" s="211">
        <v>0</v>
      </c>
    </row>
    <row r="21" ht="19.5" customHeight="1" spans="1:9">
      <c r="A21" s="213" t="s">
        <v>316</v>
      </c>
      <c r="B21" s="213" t="s">
        <v>317</v>
      </c>
      <c r="C21" s="211">
        <v>187354.5</v>
      </c>
      <c r="D21" s="213" t="s">
        <v>318</v>
      </c>
      <c r="E21" s="213" t="s">
        <v>319</v>
      </c>
      <c r="F21" s="211">
        <v>0</v>
      </c>
      <c r="G21" s="213" t="s">
        <v>320</v>
      </c>
      <c r="H21" s="213" t="s">
        <v>321</v>
      </c>
      <c r="I21" s="211">
        <v>0</v>
      </c>
    </row>
    <row r="22" ht="19.5" customHeight="1" spans="1:9">
      <c r="A22" s="213" t="s">
        <v>322</v>
      </c>
      <c r="B22" s="213" t="s">
        <v>323</v>
      </c>
      <c r="C22" s="211">
        <v>0</v>
      </c>
      <c r="D22" s="213" t="s">
        <v>324</v>
      </c>
      <c r="E22" s="213" t="s">
        <v>325</v>
      </c>
      <c r="F22" s="211">
        <v>0</v>
      </c>
      <c r="G22" s="213" t="s">
        <v>326</v>
      </c>
      <c r="H22" s="213" t="s">
        <v>327</v>
      </c>
      <c r="I22" s="211">
        <v>0</v>
      </c>
    </row>
    <row r="23" ht="19.5" customHeight="1" spans="1:9">
      <c r="A23" s="213" t="s">
        <v>328</v>
      </c>
      <c r="B23" s="213" t="s">
        <v>329</v>
      </c>
      <c r="C23" s="211">
        <v>0</v>
      </c>
      <c r="D23" s="213" t="s">
        <v>330</v>
      </c>
      <c r="E23" s="213" t="s">
        <v>331</v>
      </c>
      <c r="F23" s="211">
        <v>0</v>
      </c>
      <c r="G23" s="213" t="s">
        <v>332</v>
      </c>
      <c r="H23" s="213" t="s">
        <v>333</v>
      </c>
      <c r="I23" s="211">
        <v>0</v>
      </c>
    </row>
    <row r="24" ht="19.5" customHeight="1" spans="1:9">
      <c r="A24" s="213" t="s">
        <v>334</v>
      </c>
      <c r="B24" s="213" t="s">
        <v>335</v>
      </c>
      <c r="C24" s="211">
        <v>0</v>
      </c>
      <c r="D24" s="213" t="s">
        <v>336</v>
      </c>
      <c r="E24" s="213" t="s">
        <v>337</v>
      </c>
      <c r="F24" s="211">
        <v>0</v>
      </c>
      <c r="G24" s="213" t="s">
        <v>338</v>
      </c>
      <c r="H24" s="213" t="s">
        <v>339</v>
      </c>
      <c r="I24" s="211">
        <v>0</v>
      </c>
    </row>
    <row r="25" ht="19.5" customHeight="1" spans="1:9">
      <c r="A25" s="213" t="s">
        <v>340</v>
      </c>
      <c r="B25" s="213" t="s">
        <v>341</v>
      </c>
      <c r="C25" s="211">
        <v>0</v>
      </c>
      <c r="D25" s="213" t="s">
        <v>342</v>
      </c>
      <c r="E25" s="213" t="s">
        <v>343</v>
      </c>
      <c r="F25" s="211">
        <v>0</v>
      </c>
      <c r="G25" s="213" t="s">
        <v>344</v>
      </c>
      <c r="H25" s="213" t="s">
        <v>345</v>
      </c>
      <c r="I25" s="211">
        <v>0</v>
      </c>
    </row>
    <row r="26" ht="19.5" customHeight="1" spans="1:9">
      <c r="A26" s="213" t="s">
        <v>346</v>
      </c>
      <c r="B26" s="213" t="s">
        <v>347</v>
      </c>
      <c r="C26" s="211">
        <v>187354.5</v>
      </c>
      <c r="D26" s="213" t="s">
        <v>348</v>
      </c>
      <c r="E26" s="213" t="s">
        <v>349</v>
      </c>
      <c r="F26" s="211">
        <v>0</v>
      </c>
      <c r="G26" s="213" t="s">
        <v>350</v>
      </c>
      <c r="H26" s="213" t="s">
        <v>351</v>
      </c>
      <c r="I26" s="211">
        <v>0</v>
      </c>
    </row>
    <row r="27" ht="19.5" customHeight="1" spans="1:9">
      <c r="A27" s="213" t="s">
        <v>352</v>
      </c>
      <c r="B27" s="213" t="s">
        <v>353</v>
      </c>
      <c r="C27" s="211">
        <v>0</v>
      </c>
      <c r="D27" s="213" t="s">
        <v>354</v>
      </c>
      <c r="E27" s="213" t="s">
        <v>355</v>
      </c>
      <c r="F27" s="211">
        <v>0</v>
      </c>
      <c r="G27" s="213" t="s">
        <v>356</v>
      </c>
      <c r="H27" s="213" t="s">
        <v>357</v>
      </c>
      <c r="I27" s="211">
        <v>0</v>
      </c>
    </row>
    <row r="28" ht="19.5" customHeight="1" spans="1:9">
      <c r="A28" s="213" t="s">
        <v>358</v>
      </c>
      <c r="B28" s="213" t="s">
        <v>359</v>
      </c>
      <c r="C28" s="211">
        <v>0</v>
      </c>
      <c r="D28" s="213" t="s">
        <v>360</v>
      </c>
      <c r="E28" s="213" t="s">
        <v>361</v>
      </c>
      <c r="F28" s="211">
        <v>0</v>
      </c>
      <c r="G28" s="213" t="s">
        <v>362</v>
      </c>
      <c r="H28" s="213" t="s">
        <v>363</v>
      </c>
      <c r="I28" s="211">
        <v>0</v>
      </c>
    </row>
    <row r="29" ht="19.5" customHeight="1" spans="1:9">
      <c r="A29" s="213" t="s">
        <v>364</v>
      </c>
      <c r="B29" s="213" t="s">
        <v>365</v>
      </c>
      <c r="C29" s="211">
        <v>0</v>
      </c>
      <c r="D29" s="213" t="s">
        <v>366</v>
      </c>
      <c r="E29" s="213" t="s">
        <v>367</v>
      </c>
      <c r="F29" s="211">
        <v>0</v>
      </c>
      <c r="G29" s="203" t="s">
        <v>368</v>
      </c>
      <c r="H29" s="213" t="s">
        <v>369</v>
      </c>
      <c r="I29" s="211">
        <v>0</v>
      </c>
    </row>
    <row r="30" ht="19.5" customHeight="1" spans="1:9">
      <c r="A30" s="213" t="s">
        <v>370</v>
      </c>
      <c r="B30" s="213" t="s">
        <v>371</v>
      </c>
      <c r="C30" s="211">
        <v>0</v>
      </c>
      <c r="D30" s="213" t="s">
        <v>372</v>
      </c>
      <c r="E30" s="213" t="s">
        <v>373</v>
      </c>
      <c r="F30" s="211">
        <v>23323.84</v>
      </c>
      <c r="G30" s="213" t="s">
        <v>374</v>
      </c>
      <c r="H30" s="213" t="s">
        <v>375</v>
      </c>
      <c r="I30" s="211">
        <v>0</v>
      </c>
    </row>
    <row r="31" ht="19.5" customHeight="1" spans="1:9">
      <c r="A31" s="213" t="s">
        <v>376</v>
      </c>
      <c r="B31" s="213" t="s">
        <v>377</v>
      </c>
      <c r="C31" s="211">
        <v>0</v>
      </c>
      <c r="D31" s="213" t="s">
        <v>378</v>
      </c>
      <c r="E31" s="213" t="s">
        <v>379</v>
      </c>
      <c r="F31" s="211">
        <v>0</v>
      </c>
      <c r="G31" s="213" t="s">
        <v>380</v>
      </c>
      <c r="H31" s="213" t="s">
        <v>183</v>
      </c>
      <c r="I31" s="211">
        <v>0</v>
      </c>
    </row>
    <row r="32" ht="19.5" customHeight="1" spans="1:9">
      <c r="A32" s="213" t="s">
        <v>381</v>
      </c>
      <c r="B32" s="213" t="s">
        <v>382</v>
      </c>
      <c r="C32" s="211">
        <v>0</v>
      </c>
      <c r="D32" s="213" t="s">
        <v>383</v>
      </c>
      <c r="E32" s="213" t="s">
        <v>384</v>
      </c>
      <c r="F32" s="211">
        <v>0</v>
      </c>
      <c r="G32" s="213" t="s">
        <v>385</v>
      </c>
      <c r="H32" s="213" t="s">
        <v>386</v>
      </c>
      <c r="I32" s="211">
        <v>0</v>
      </c>
    </row>
    <row r="33" ht="19.5" customHeight="1" spans="1:9">
      <c r="A33" s="213" t="s">
        <v>387</v>
      </c>
      <c r="B33" s="213" t="s">
        <v>388</v>
      </c>
      <c r="C33" s="211">
        <v>0</v>
      </c>
      <c r="D33" s="213" t="s">
        <v>389</v>
      </c>
      <c r="E33" s="213" t="s">
        <v>390</v>
      </c>
      <c r="F33" s="211">
        <v>3300</v>
      </c>
      <c r="G33" s="213" t="s">
        <v>391</v>
      </c>
      <c r="H33" s="213" t="s">
        <v>392</v>
      </c>
      <c r="I33" s="211">
        <v>0</v>
      </c>
    </row>
    <row r="34" ht="19.5" customHeight="1" spans="1:9">
      <c r="A34" s="213"/>
      <c r="B34" s="213"/>
      <c r="C34" s="220"/>
      <c r="D34" s="213" t="s">
        <v>393</v>
      </c>
      <c r="E34" s="213" t="s">
        <v>394</v>
      </c>
      <c r="F34" s="211">
        <v>0</v>
      </c>
      <c r="G34" s="213" t="s">
        <v>395</v>
      </c>
      <c r="H34" s="213" t="s">
        <v>396</v>
      </c>
      <c r="I34" s="211">
        <v>0</v>
      </c>
    </row>
    <row r="35" ht="19.5" customHeight="1" spans="1:9">
      <c r="A35" s="213"/>
      <c r="B35" s="213"/>
      <c r="C35" s="220"/>
      <c r="D35" s="213" t="s">
        <v>397</v>
      </c>
      <c r="E35" s="213" t="s">
        <v>398</v>
      </c>
      <c r="F35" s="211">
        <v>0</v>
      </c>
      <c r="G35" s="213" t="s">
        <v>399</v>
      </c>
      <c r="H35" s="213" t="s">
        <v>400</v>
      </c>
      <c r="I35" s="211">
        <v>0</v>
      </c>
    </row>
    <row r="36" ht="19.5" customHeight="1" spans="1:9">
      <c r="A36" s="213"/>
      <c r="B36" s="213"/>
      <c r="C36" s="220"/>
      <c r="D36" s="213" t="s">
        <v>401</v>
      </c>
      <c r="E36" s="213" t="s">
        <v>402</v>
      </c>
      <c r="F36" s="211">
        <v>0</v>
      </c>
      <c r="G36" s="213" t="s">
        <v>403</v>
      </c>
      <c r="H36" s="213" t="s">
        <v>404</v>
      </c>
      <c r="I36" s="211">
        <v>0</v>
      </c>
    </row>
    <row r="37" ht="19.5" customHeight="1" spans="1:9">
      <c r="A37" s="213"/>
      <c r="B37" s="213"/>
      <c r="C37" s="220"/>
      <c r="D37" s="213" t="s">
        <v>405</v>
      </c>
      <c r="E37" s="213" t="s">
        <v>406</v>
      </c>
      <c r="F37" s="211">
        <v>0</v>
      </c>
      <c r="G37" s="213"/>
      <c r="H37" s="213"/>
      <c r="I37" s="220"/>
    </row>
    <row r="38" ht="19.5" customHeight="1" spans="1:9">
      <c r="A38" s="213"/>
      <c r="B38" s="213"/>
      <c r="C38" s="220"/>
      <c r="D38" s="213" t="s">
        <v>407</v>
      </c>
      <c r="E38" s="213" t="s">
        <v>408</v>
      </c>
      <c r="F38" s="211">
        <v>0</v>
      </c>
      <c r="G38" s="213"/>
      <c r="H38" s="213"/>
      <c r="I38" s="220"/>
    </row>
    <row r="39" ht="19.5" customHeight="1" spans="1:9">
      <c r="A39" s="210" t="s">
        <v>409</v>
      </c>
      <c r="B39" s="210" t="s">
        <v>409</v>
      </c>
      <c r="C39" s="211">
        <v>3385401.65</v>
      </c>
      <c r="D39" s="210" t="s">
        <v>410</v>
      </c>
      <c r="E39" s="210" t="s">
        <v>410</v>
      </c>
      <c r="F39" s="221" t="s">
        <v>410</v>
      </c>
      <c r="G39" s="210" t="s">
        <v>410</v>
      </c>
      <c r="H39" s="210" t="s">
        <v>410</v>
      </c>
      <c r="I39" s="211">
        <v>87888.44</v>
      </c>
    </row>
    <row r="40" ht="19.5" customHeight="1" spans="1:9">
      <c r="A40" s="213" t="s">
        <v>411</v>
      </c>
      <c r="B40" s="213" t="s">
        <v>411</v>
      </c>
      <c r="C40" s="222" t="s">
        <v>411</v>
      </c>
      <c r="D40" s="213" t="s">
        <v>411</v>
      </c>
      <c r="E40" s="213" t="s">
        <v>411</v>
      </c>
      <c r="F40" s="213" t="s">
        <v>411</v>
      </c>
      <c r="G40" s="213" t="s">
        <v>411</v>
      </c>
      <c r="H40" s="213" t="s">
        <v>411</v>
      </c>
      <c r="I40" s="222" t="s">
        <v>411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207" t="s">
        <v>412</v>
      </c>
    </row>
    <row r="2" spans="12:12">
      <c r="L2" s="201" t="s">
        <v>413</v>
      </c>
    </row>
    <row r="3" spans="1:12">
      <c r="A3" s="201" t="s">
        <v>2</v>
      </c>
      <c r="L3" s="201" t="s">
        <v>3</v>
      </c>
    </row>
    <row r="4" ht="15" customHeight="1" spans="1:12">
      <c r="A4" s="202" t="s">
        <v>414</v>
      </c>
      <c r="B4" s="202" t="s">
        <v>414</v>
      </c>
      <c r="C4" s="202" t="s">
        <v>414</v>
      </c>
      <c r="D4" s="202" t="s">
        <v>414</v>
      </c>
      <c r="E4" s="202" t="s">
        <v>414</v>
      </c>
      <c r="F4" s="202" t="s">
        <v>414</v>
      </c>
      <c r="G4" s="202" t="s">
        <v>414</v>
      </c>
      <c r="H4" s="202" t="s">
        <v>414</v>
      </c>
      <c r="I4" s="202" t="s">
        <v>414</v>
      </c>
      <c r="J4" s="202" t="s">
        <v>414</v>
      </c>
      <c r="K4" s="202" t="s">
        <v>414</v>
      </c>
      <c r="L4" s="202" t="s">
        <v>414</v>
      </c>
    </row>
    <row r="5" ht="15" customHeight="1" spans="1:12">
      <c r="A5" s="202" t="s">
        <v>231</v>
      </c>
      <c r="B5" s="202" t="s">
        <v>122</v>
      </c>
      <c r="C5" s="202" t="s">
        <v>8</v>
      </c>
      <c r="D5" s="202" t="s">
        <v>231</v>
      </c>
      <c r="E5" s="202" t="s">
        <v>122</v>
      </c>
      <c r="F5" s="202" t="s">
        <v>8</v>
      </c>
      <c r="G5" s="202" t="s">
        <v>231</v>
      </c>
      <c r="H5" s="202" t="s">
        <v>122</v>
      </c>
      <c r="I5" s="202" t="s">
        <v>8</v>
      </c>
      <c r="J5" s="202" t="s">
        <v>231</v>
      </c>
      <c r="K5" s="202" t="s">
        <v>122</v>
      </c>
      <c r="L5" s="202" t="s">
        <v>8</v>
      </c>
    </row>
    <row r="6" ht="15" customHeight="1" spans="1:12">
      <c r="A6" s="203" t="s">
        <v>232</v>
      </c>
      <c r="B6" s="203" t="s">
        <v>233</v>
      </c>
      <c r="C6" s="204">
        <v>0</v>
      </c>
      <c r="D6" s="203" t="s">
        <v>234</v>
      </c>
      <c r="E6" s="203" t="s">
        <v>235</v>
      </c>
      <c r="F6" s="204">
        <v>0</v>
      </c>
      <c r="G6" s="203" t="s">
        <v>415</v>
      </c>
      <c r="H6" s="203" t="s">
        <v>416</v>
      </c>
      <c r="I6" s="204">
        <v>0</v>
      </c>
      <c r="J6" s="203" t="s">
        <v>417</v>
      </c>
      <c r="K6" s="203" t="s">
        <v>418</v>
      </c>
      <c r="L6" s="204">
        <v>0</v>
      </c>
    </row>
    <row r="7" ht="15" customHeight="1" spans="1:12">
      <c r="A7" s="203" t="s">
        <v>238</v>
      </c>
      <c r="B7" s="203" t="s">
        <v>239</v>
      </c>
      <c r="C7" s="204">
        <v>0</v>
      </c>
      <c r="D7" s="203" t="s">
        <v>240</v>
      </c>
      <c r="E7" s="203" t="s">
        <v>241</v>
      </c>
      <c r="F7" s="204">
        <v>0</v>
      </c>
      <c r="G7" s="203" t="s">
        <v>419</v>
      </c>
      <c r="H7" s="203" t="s">
        <v>243</v>
      </c>
      <c r="I7" s="204">
        <v>0</v>
      </c>
      <c r="J7" s="203" t="s">
        <v>420</v>
      </c>
      <c r="K7" s="203" t="s">
        <v>421</v>
      </c>
      <c r="L7" s="204">
        <v>0</v>
      </c>
    </row>
    <row r="8" ht="15" customHeight="1" spans="1:12">
      <c r="A8" s="203" t="s">
        <v>244</v>
      </c>
      <c r="B8" s="203" t="s">
        <v>245</v>
      </c>
      <c r="C8" s="204">
        <v>0</v>
      </c>
      <c r="D8" s="203" t="s">
        <v>246</v>
      </c>
      <c r="E8" s="203" t="s">
        <v>247</v>
      </c>
      <c r="F8" s="204">
        <v>0</v>
      </c>
      <c r="G8" s="203" t="s">
        <v>422</v>
      </c>
      <c r="H8" s="203" t="s">
        <v>249</v>
      </c>
      <c r="I8" s="204">
        <v>0</v>
      </c>
      <c r="J8" s="203" t="s">
        <v>423</v>
      </c>
      <c r="K8" s="203" t="s">
        <v>375</v>
      </c>
      <c r="L8" s="204">
        <v>0</v>
      </c>
    </row>
    <row r="9" ht="15" customHeight="1" spans="1:12">
      <c r="A9" s="203" t="s">
        <v>250</v>
      </c>
      <c r="B9" s="203" t="s">
        <v>251</v>
      </c>
      <c r="C9" s="204">
        <v>0</v>
      </c>
      <c r="D9" s="203" t="s">
        <v>252</v>
      </c>
      <c r="E9" s="203" t="s">
        <v>253</v>
      </c>
      <c r="F9" s="204">
        <v>0</v>
      </c>
      <c r="G9" s="203" t="s">
        <v>424</v>
      </c>
      <c r="H9" s="203" t="s">
        <v>255</v>
      </c>
      <c r="I9" s="204">
        <v>0</v>
      </c>
      <c r="J9" s="203" t="s">
        <v>338</v>
      </c>
      <c r="K9" s="203" t="s">
        <v>339</v>
      </c>
      <c r="L9" s="204">
        <v>0</v>
      </c>
    </row>
    <row r="10" ht="15" customHeight="1" spans="1:12">
      <c r="A10" s="203" t="s">
        <v>256</v>
      </c>
      <c r="B10" s="203" t="s">
        <v>257</v>
      </c>
      <c r="C10" s="204">
        <v>0</v>
      </c>
      <c r="D10" s="203" t="s">
        <v>258</v>
      </c>
      <c r="E10" s="203" t="s">
        <v>259</v>
      </c>
      <c r="F10" s="204">
        <v>0</v>
      </c>
      <c r="G10" s="203" t="s">
        <v>425</v>
      </c>
      <c r="H10" s="203" t="s">
        <v>261</v>
      </c>
      <c r="I10" s="204">
        <v>0</v>
      </c>
      <c r="J10" s="203" t="s">
        <v>344</v>
      </c>
      <c r="K10" s="203" t="s">
        <v>345</v>
      </c>
      <c r="L10" s="204">
        <v>0</v>
      </c>
    </row>
    <row r="11" ht="15" customHeight="1" spans="1:12">
      <c r="A11" s="203" t="s">
        <v>262</v>
      </c>
      <c r="B11" s="203" t="s">
        <v>263</v>
      </c>
      <c r="C11" s="204">
        <v>0</v>
      </c>
      <c r="D11" s="203" t="s">
        <v>264</v>
      </c>
      <c r="E11" s="203" t="s">
        <v>265</v>
      </c>
      <c r="F11" s="204">
        <v>0</v>
      </c>
      <c r="G11" s="203" t="s">
        <v>426</v>
      </c>
      <c r="H11" s="203" t="s">
        <v>267</v>
      </c>
      <c r="I11" s="204">
        <v>0</v>
      </c>
      <c r="J11" s="203" t="s">
        <v>350</v>
      </c>
      <c r="K11" s="203" t="s">
        <v>351</v>
      </c>
      <c r="L11" s="204">
        <v>0</v>
      </c>
    </row>
    <row r="12" ht="15" customHeight="1" spans="1:12">
      <c r="A12" s="203" t="s">
        <v>268</v>
      </c>
      <c r="B12" s="203" t="s">
        <v>269</v>
      </c>
      <c r="C12" s="204">
        <v>0</v>
      </c>
      <c r="D12" s="203" t="s">
        <v>270</v>
      </c>
      <c r="E12" s="203" t="s">
        <v>271</v>
      </c>
      <c r="F12" s="204">
        <v>0</v>
      </c>
      <c r="G12" s="203" t="s">
        <v>427</v>
      </c>
      <c r="H12" s="203" t="s">
        <v>273</v>
      </c>
      <c r="I12" s="204">
        <v>0</v>
      </c>
      <c r="J12" s="203" t="s">
        <v>356</v>
      </c>
      <c r="K12" s="203" t="s">
        <v>357</v>
      </c>
      <c r="L12" s="204">
        <v>0</v>
      </c>
    </row>
    <row r="13" ht="15" customHeight="1" spans="1:12">
      <c r="A13" s="203" t="s">
        <v>274</v>
      </c>
      <c r="B13" s="203" t="s">
        <v>275</v>
      </c>
      <c r="C13" s="204">
        <v>0</v>
      </c>
      <c r="D13" s="203" t="s">
        <v>276</v>
      </c>
      <c r="E13" s="203" t="s">
        <v>277</v>
      </c>
      <c r="F13" s="204">
        <v>0</v>
      </c>
      <c r="G13" s="203" t="s">
        <v>428</v>
      </c>
      <c r="H13" s="203" t="s">
        <v>279</v>
      </c>
      <c r="I13" s="204">
        <v>0</v>
      </c>
      <c r="J13" s="203" t="s">
        <v>362</v>
      </c>
      <c r="K13" s="203" t="s">
        <v>363</v>
      </c>
      <c r="L13" s="204">
        <v>0</v>
      </c>
    </row>
    <row r="14" ht="15" customHeight="1" spans="1:12">
      <c r="A14" s="203" t="s">
        <v>280</v>
      </c>
      <c r="B14" s="203" t="s">
        <v>281</v>
      </c>
      <c r="C14" s="204">
        <v>0</v>
      </c>
      <c r="D14" s="203" t="s">
        <v>282</v>
      </c>
      <c r="E14" s="203" t="s">
        <v>283</v>
      </c>
      <c r="F14" s="204">
        <v>0</v>
      </c>
      <c r="G14" s="203" t="s">
        <v>429</v>
      </c>
      <c r="H14" s="203" t="s">
        <v>309</v>
      </c>
      <c r="I14" s="204">
        <v>0</v>
      </c>
      <c r="J14" s="203" t="s">
        <v>368</v>
      </c>
      <c r="K14" s="203" t="s">
        <v>369</v>
      </c>
      <c r="L14" s="204">
        <v>0</v>
      </c>
    </row>
    <row r="15" ht="15" customHeight="1" spans="1:12">
      <c r="A15" s="203" t="s">
        <v>286</v>
      </c>
      <c r="B15" s="203" t="s">
        <v>287</v>
      </c>
      <c r="C15" s="204">
        <v>0</v>
      </c>
      <c r="D15" s="203" t="s">
        <v>288</v>
      </c>
      <c r="E15" s="203" t="s">
        <v>289</v>
      </c>
      <c r="F15" s="204">
        <v>0</v>
      </c>
      <c r="G15" s="203" t="s">
        <v>430</v>
      </c>
      <c r="H15" s="203" t="s">
        <v>315</v>
      </c>
      <c r="I15" s="204">
        <v>0</v>
      </c>
      <c r="J15" s="203" t="s">
        <v>374</v>
      </c>
      <c r="K15" s="203" t="s">
        <v>375</v>
      </c>
      <c r="L15" s="204">
        <v>0</v>
      </c>
    </row>
    <row r="16" ht="15" customHeight="1" spans="1:12">
      <c r="A16" s="203" t="s">
        <v>292</v>
      </c>
      <c r="B16" s="203" t="s">
        <v>293</v>
      </c>
      <c r="C16" s="204">
        <v>0</v>
      </c>
      <c r="D16" s="203" t="s">
        <v>294</v>
      </c>
      <c r="E16" s="203" t="s">
        <v>295</v>
      </c>
      <c r="F16" s="204">
        <v>0</v>
      </c>
      <c r="G16" s="203" t="s">
        <v>431</v>
      </c>
      <c r="H16" s="203" t="s">
        <v>321</v>
      </c>
      <c r="I16" s="204">
        <v>0</v>
      </c>
      <c r="J16" s="203" t="s">
        <v>432</v>
      </c>
      <c r="K16" s="203" t="s">
        <v>433</v>
      </c>
      <c r="L16" s="204">
        <v>0</v>
      </c>
    </row>
    <row r="17" ht="15" customHeight="1" spans="1:12">
      <c r="A17" s="203" t="s">
        <v>298</v>
      </c>
      <c r="B17" s="203" t="s">
        <v>299</v>
      </c>
      <c r="C17" s="204">
        <v>0</v>
      </c>
      <c r="D17" s="203" t="s">
        <v>300</v>
      </c>
      <c r="E17" s="203" t="s">
        <v>301</v>
      </c>
      <c r="F17" s="204">
        <v>0</v>
      </c>
      <c r="G17" s="203" t="s">
        <v>434</v>
      </c>
      <c r="H17" s="203" t="s">
        <v>327</v>
      </c>
      <c r="I17" s="204">
        <v>0</v>
      </c>
      <c r="J17" s="203" t="s">
        <v>435</v>
      </c>
      <c r="K17" s="203" t="s">
        <v>436</v>
      </c>
      <c r="L17" s="204">
        <v>0</v>
      </c>
    </row>
    <row r="18" ht="15" customHeight="1" spans="1:12">
      <c r="A18" s="203" t="s">
        <v>304</v>
      </c>
      <c r="B18" s="203" t="s">
        <v>305</v>
      </c>
      <c r="C18" s="204">
        <v>0</v>
      </c>
      <c r="D18" s="203" t="s">
        <v>306</v>
      </c>
      <c r="E18" s="203" t="s">
        <v>307</v>
      </c>
      <c r="F18" s="204">
        <v>0</v>
      </c>
      <c r="G18" s="203" t="s">
        <v>437</v>
      </c>
      <c r="H18" s="203" t="s">
        <v>438</v>
      </c>
      <c r="I18" s="204">
        <v>0</v>
      </c>
      <c r="J18" s="203" t="s">
        <v>439</v>
      </c>
      <c r="K18" s="203" t="s">
        <v>440</v>
      </c>
      <c r="L18" s="204">
        <v>0</v>
      </c>
    </row>
    <row r="19" ht="15" customHeight="1" spans="1:12">
      <c r="A19" s="203" t="s">
        <v>310</v>
      </c>
      <c r="B19" s="203" t="s">
        <v>311</v>
      </c>
      <c r="C19" s="204">
        <v>0</v>
      </c>
      <c r="D19" s="203" t="s">
        <v>312</v>
      </c>
      <c r="E19" s="203" t="s">
        <v>313</v>
      </c>
      <c r="F19" s="204">
        <v>0</v>
      </c>
      <c r="G19" s="203" t="s">
        <v>236</v>
      </c>
      <c r="H19" s="203" t="s">
        <v>237</v>
      </c>
      <c r="I19" s="204">
        <v>10842357.88</v>
      </c>
      <c r="J19" s="203" t="s">
        <v>441</v>
      </c>
      <c r="K19" s="203" t="s">
        <v>442</v>
      </c>
      <c r="L19" s="204">
        <v>0</v>
      </c>
    </row>
    <row r="20" ht="15" customHeight="1" spans="1:12">
      <c r="A20" s="203" t="s">
        <v>316</v>
      </c>
      <c r="B20" s="203" t="s">
        <v>317</v>
      </c>
      <c r="C20" s="204">
        <v>24960</v>
      </c>
      <c r="D20" s="203" t="s">
        <v>318</v>
      </c>
      <c r="E20" s="203" t="s">
        <v>319</v>
      </c>
      <c r="F20" s="204">
        <v>0</v>
      </c>
      <c r="G20" s="203" t="s">
        <v>242</v>
      </c>
      <c r="H20" s="203" t="s">
        <v>243</v>
      </c>
      <c r="I20" s="204">
        <v>0</v>
      </c>
      <c r="J20" s="203" t="s">
        <v>380</v>
      </c>
      <c r="K20" s="203" t="s">
        <v>183</v>
      </c>
      <c r="L20" s="204">
        <v>0</v>
      </c>
    </row>
    <row r="21" ht="15" customHeight="1" spans="1:12">
      <c r="A21" s="203" t="s">
        <v>322</v>
      </c>
      <c r="B21" s="203" t="s">
        <v>323</v>
      </c>
      <c r="C21" s="204">
        <v>0</v>
      </c>
      <c r="D21" s="203" t="s">
        <v>324</v>
      </c>
      <c r="E21" s="203" t="s">
        <v>325</v>
      </c>
      <c r="F21" s="204">
        <v>0</v>
      </c>
      <c r="G21" s="203" t="s">
        <v>248</v>
      </c>
      <c r="H21" s="203" t="s">
        <v>249</v>
      </c>
      <c r="I21" s="204">
        <v>0</v>
      </c>
      <c r="J21" s="203" t="s">
        <v>385</v>
      </c>
      <c r="K21" s="203" t="s">
        <v>386</v>
      </c>
      <c r="L21" s="204">
        <v>0</v>
      </c>
    </row>
    <row r="22" ht="15" customHeight="1" spans="1:12">
      <c r="A22" s="203" t="s">
        <v>328</v>
      </c>
      <c r="B22" s="203" t="s">
        <v>329</v>
      </c>
      <c r="C22" s="204">
        <v>0</v>
      </c>
      <c r="D22" s="203" t="s">
        <v>330</v>
      </c>
      <c r="E22" s="203" t="s">
        <v>331</v>
      </c>
      <c r="F22" s="204">
        <v>0</v>
      </c>
      <c r="G22" s="203" t="s">
        <v>254</v>
      </c>
      <c r="H22" s="203" t="s">
        <v>255</v>
      </c>
      <c r="I22" s="204">
        <v>0</v>
      </c>
      <c r="J22" s="203" t="s">
        <v>391</v>
      </c>
      <c r="K22" s="203" t="s">
        <v>392</v>
      </c>
      <c r="L22" s="204">
        <v>0</v>
      </c>
    </row>
    <row r="23" ht="15" customHeight="1" spans="1:12">
      <c r="A23" s="203" t="s">
        <v>334</v>
      </c>
      <c r="B23" s="203" t="s">
        <v>335</v>
      </c>
      <c r="C23" s="204">
        <v>0</v>
      </c>
      <c r="D23" s="203" t="s">
        <v>336</v>
      </c>
      <c r="E23" s="203" t="s">
        <v>337</v>
      </c>
      <c r="F23" s="204">
        <v>0</v>
      </c>
      <c r="G23" s="203" t="s">
        <v>260</v>
      </c>
      <c r="H23" s="203" t="s">
        <v>261</v>
      </c>
      <c r="I23" s="204">
        <v>6646000</v>
      </c>
      <c r="J23" s="203" t="s">
        <v>395</v>
      </c>
      <c r="K23" s="203" t="s">
        <v>396</v>
      </c>
      <c r="L23" s="204">
        <v>0</v>
      </c>
    </row>
    <row r="24" ht="15" customHeight="1" spans="1:12">
      <c r="A24" s="203" t="s">
        <v>340</v>
      </c>
      <c r="B24" s="203" t="s">
        <v>341</v>
      </c>
      <c r="C24" s="204">
        <v>0</v>
      </c>
      <c r="D24" s="203" t="s">
        <v>342</v>
      </c>
      <c r="E24" s="203" t="s">
        <v>343</v>
      </c>
      <c r="F24" s="204">
        <v>0</v>
      </c>
      <c r="G24" s="203" t="s">
        <v>266</v>
      </c>
      <c r="H24" s="203" t="s">
        <v>267</v>
      </c>
      <c r="I24" s="204">
        <v>4196357.88</v>
      </c>
      <c r="J24" s="203" t="s">
        <v>399</v>
      </c>
      <c r="K24" s="203" t="s">
        <v>400</v>
      </c>
      <c r="L24" s="204">
        <v>0</v>
      </c>
    </row>
    <row r="25" ht="15" customHeight="1" spans="1:12">
      <c r="A25" s="203" t="s">
        <v>346</v>
      </c>
      <c r="B25" s="203" t="s">
        <v>347</v>
      </c>
      <c r="C25" s="204">
        <v>24960</v>
      </c>
      <c r="D25" s="203" t="s">
        <v>348</v>
      </c>
      <c r="E25" s="203" t="s">
        <v>349</v>
      </c>
      <c r="F25" s="204">
        <v>0</v>
      </c>
      <c r="G25" s="203" t="s">
        <v>272</v>
      </c>
      <c r="H25" s="203" t="s">
        <v>273</v>
      </c>
      <c r="I25" s="204">
        <v>0</v>
      </c>
      <c r="J25" s="203" t="s">
        <v>403</v>
      </c>
      <c r="K25" s="203" t="s">
        <v>404</v>
      </c>
      <c r="L25" s="204">
        <v>0</v>
      </c>
    </row>
    <row r="26" ht="15" customHeight="1" spans="1:12">
      <c r="A26" s="203" t="s">
        <v>352</v>
      </c>
      <c r="B26" s="203" t="s">
        <v>353</v>
      </c>
      <c r="C26" s="204">
        <v>0</v>
      </c>
      <c r="D26" s="203" t="s">
        <v>354</v>
      </c>
      <c r="E26" s="203" t="s">
        <v>355</v>
      </c>
      <c r="F26" s="204">
        <v>0</v>
      </c>
      <c r="G26" s="203" t="s">
        <v>278</v>
      </c>
      <c r="H26" s="203" t="s">
        <v>279</v>
      </c>
      <c r="I26" s="204">
        <v>0</v>
      </c>
      <c r="J26" s="203"/>
      <c r="K26" s="203"/>
      <c r="L26" s="202"/>
    </row>
    <row r="27" ht="15" customHeight="1" spans="1:12">
      <c r="A27" s="203" t="s">
        <v>358</v>
      </c>
      <c r="B27" s="203" t="s">
        <v>359</v>
      </c>
      <c r="C27" s="204">
        <v>0</v>
      </c>
      <c r="D27" s="203" t="s">
        <v>360</v>
      </c>
      <c r="E27" s="203" t="s">
        <v>361</v>
      </c>
      <c r="F27" s="204">
        <v>0</v>
      </c>
      <c r="G27" s="203" t="s">
        <v>284</v>
      </c>
      <c r="H27" s="203" t="s">
        <v>285</v>
      </c>
      <c r="I27" s="204">
        <v>0</v>
      </c>
      <c r="J27" s="203"/>
      <c r="K27" s="203"/>
      <c r="L27" s="202"/>
    </row>
    <row r="28" ht="15" customHeight="1" spans="1:12">
      <c r="A28" s="203" t="s">
        <v>364</v>
      </c>
      <c r="B28" s="203" t="s">
        <v>365</v>
      </c>
      <c r="C28" s="204">
        <v>0</v>
      </c>
      <c r="D28" s="203" t="s">
        <v>366</v>
      </c>
      <c r="E28" s="203" t="s">
        <v>367</v>
      </c>
      <c r="F28" s="204">
        <v>0</v>
      </c>
      <c r="G28" s="203" t="s">
        <v>290</v>
      </c>
      <c r="H28" s="203" t="s">
        <v>291</v>
      </c>
      <c r="I28" s="204">
        <v>0</v>
      </c>
      <c r="J28" s="203"/>
      <c r="K28" s="203"/>
      <c r="L28" s="202"/>
    </row>
    <row r="29" ht="15" customHeight="1" spans="1:12">
      <c r="A29" s="203" t="s">
        <v>370</v>
      </c>
      <c r="B29" s="203" t="s">
        <v>371</v>
      </c>
      <c r="C29" s="204">
        <v>0</v>
      </c>
      <c r="D29" s="203" t="s">
        <v>372</v>
      </c>
      <c r="E29" s="203" t="s">
        <v>373</v>
      </c>
      <c r="F29" s="204">
        <v>0</v>
      </c>
      <c r="G29" s="203" t="s">
        <v>296</v>
      </c>
      <c r="H29" s="203" t="s">
        <v>297</v>
      </c>
      <c r="I29" s="204">
        <v>0</v>
      </c>
      <c r="J29" s="203"/>
      <c r="K29" s="203"/>
      <c r="L29" s="202"/>
    </row>
    <row r="30" ht="15" customHeight="1" spans="1:12">
      <c r="A30" s="203" t="s">
        <v>376</v>
      </c>
      <c r="B30" s="203" t="s">
        <v>377</v>
      </c>
      <c r="C30" s="204">
        <v>0</v>
      </c>
      <c r="D30" s="203" t="s">
        <v>378</v>
      </c>
      <c r="E30" s="203" t="s">
        <v>379</v>
      </c>
      <c r="F30" s="204">
        <v>0</v>
      </c>
      <c r="G30" s="203" t="s">
        <v>302</v>
      </c>
      <c r="H30" s="203" t="s">
        <v>303</v>
      </c>
      <c r="I30" s="204">
        <v>0</v>
      </c>
      <c r="J30" s="203"/>
      <c r="K30" s="203"/>
      <c r="L30" s="202"/>
    </row>
    <row r="31" ht="15" customHeight="1" spans="1:12">
      <c r="A31" s="203" t="s">
        <v>381</v>
      </c>
      <c r="B31" s="203" t="s">
        <v>382</v>
      </c>
      <c r="C31" s="204">
        <v>0</v>
      </c>
      <c r="D31" s="203" t="s">
        <v>383</v>
      </c>
      <c r="E31" s="203" t="s">
        <v>384</v>
      </c>
      <c r="F31" s="204">
        <v>0</v>
      </c>
      <c r="G31" s="203" t="s">
        <v>308</v>
      </c>
      <c r="H31" s="203" t="s">
        <v>309</v>
      </c>
      <c r="I31" s="204">
        <v>0</v>
      </c>
      <c r="J31" s="203"/>
      <c r="K31" s="203"/>
      <c r="L31" s="202"/>
    </row>
    <row r="32" ht="15" customHeight="1" spans="1:12">
      <c r="A32" s="203" t="s">
        <v>387</v>
      </c>
      <c r="B32" s="203" t="s">
        <v>443</v>
      </c>
      <c r="C32" s="204">
        <v>0</v>
      </c>
      <c r="D32" s="203" t="s">
        <v>389</v>
      </c>
      <c r="E32" s="203" t="s">
        <v>390</v>
      </c>
      <c r="F32" s="204">
        <v>0</v>
      </c>
      <c r="G32" s="203" t="s">
        <v>314</v>
      </c>
      <c r="H32" s="203" t="s">
        <v>315</v>
      </c>
      <c r="I32" s="204">
        <v>0</v>
      </c>
      <c r="J32" s="203"/>
      <c r="K32" s="203"/>
      <c r="L32" s="202"/>
    </row>
    <row r="33" ht="15" customHeight="1" spans="1:12">
      <c r="A33" s="203"/>
      <c r="B33" s="203"/>
      <c r="C33" s="219"/>
      <c r="D33" s="203" t="s">
        <v>393</v>
      </c>
      <c r="E33" s="203" t="s">
        <v>394</v>
      </c>
      <c r="F33" s="204">
        <v>0</v>
      </c>
      <c r="G33" s="203" t="s">
        <v>320</v>
      </c>
      <c r="H33" s="203" t="s">
        <v>321</v>
      </c>
      <c r="I33" s="204">
        <v>0</v>
      </c>
      <c r="J33" s="203"/>
      <c r="K33" s="203"/>
      <c r="L33" s="202"/>
    </row>
    <row r="34" ht="15" customHeight="1" spans="1:12">
      <c r="A34" s="203"/>
      <c r="B34" s="203"/>
      <c r="C34" s="202"/>
      <c r="D34" s="203" t="s">
        <v>397</v>
      </c>
      <c r="E34" s="203" t="s">
        <v>398</v>
      </c>
      <c r="F34" s="204">
        <v>0</v>
      </c>
      <c r="G34" s="203" t="s">
        <v>326</v>
      </c>
      <c r="H34" s="203" t="s">
        <v>327</v>
      </c>
      <c r="I34" s="204">
        <v>0</v>
      </c>
      <c r="J34" s="203"/>
      <c r="K34" s="203"/>
      <c r="L34" s="202"/>
    </row>
    <row r="35" ht="15" customHeight="1" spans="1:12">
      <c r="A35" s="203"/>
      <c r="B35" s="203"/>
      <c r="C35" s="202"/>
      <c r="D35" s="203" t="s">
        <v>401</v>
      </c>
      <c r="E35" s="203" t="s">
        <v>402</v>
      </c>
      <c r="F35" s="204">
        <v>0</v>
      </c>
      <c r="G35" s="203" t="s">
        <v>332</v>
      </c>
      <c r="H35" s="203" t="s">
        <v>333</v>
      </c>
      <c r="I35" s="204">
        <v>0</v>
      </c>
      <c r="J35" s="203"/>
      <c r="K35" s="203"/>
      <c r="L35" s="202"/>
    </row>
    <row r="36" ht="15" customHeight="1" spans="1:12">
      <c r="A36" s="203"/>
      <c r="B36" s="203"/>
      <c r="C36" s="202"/>
      <c r="D36" s="203" t="s">
        <v>405</v>
      </c>
      <c r="E36" s="203" t="s">
        <v>406</v>
      </c>
      <c r="F36" s="204">
        <v>0</v>
      </c>
      <c r="G36" s="203"/>
      <c r="H36" s="203"/>
      <c r="I36" s="219"/>
      <c r="J36" s="203"/>
      <c r="K36" s="203"/>
      <c r="L36" s="202"/>
    </row>
    <row r="37" ht="15" customHeight="1" spans="1:12">
      <c r="A37" s="203"/>
      <c r="B37" s="203"/>
      <c r="C37" s="202"/>
      <c r="D37" s="203" t="s">
        <v>407</v>
      </c>
      <c r="E37" s="203" t="s">
        <v>408</v>
      </c>
      <c r="F37" s="204">
        <v>0</v>
      </c>
      <c r="G37" s="203"/>
      <c r="H37" s="203"/>
      <c r="I37" s="202"/>
      <c r="J37" s="203"/>
      <c r="K37" s="203"/>
      <c r="L37" s="202"/>
    </row>
    <row r="38" ht="15" customHeight="1" spans="1:12">
      <c r="A38" s="203" t="s">
        <v>444</v>
      </c>
      <c r="B38" s="203" t="s">
        <v>444</v>
      </c>
      <c r="C38" s="203" t="s">
        <v>444</v>
      </c>
      <c r="D38" s="203" t="s">
        <v>444</v>
      </c>
      <c r="E38" s="203" t="s">
        <v>444</v>
      </c>
      <c r="F38" s="203" t="s">
        <v>444</v>
      </c>
      <c r="G38" s="203" t="s">
        <v>444</v>
      </c>
      <c r="H38" s="203" t="s">
        <v>444</v>
      </c>
      <c r="I38" s="203" t="s">
        <v>444</v>
      </c>
      <c r="J38" s="203" t="s">
        <v>444</v>
      </c>
      <c r="K38" s="203" t="s">
        <v>444</v>
      </c>
      <c r="L38" s="203" t="s">
        <v>444</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207" t="s">
        <v>445</v>
      </c>
    </row>
    <row r="2" ht="14.25" spans="20:20">
      <c r="T2" s="208" t="s">
        <v>446</v>
      </c>
    </row>
    <row r="3" ht="14.25" spans="1:20">
      <c r="A3" s="208" t="s">
        <v>2</v>
      </c>
      <c r="T3" s="208" t="s">
        <v>3</v>
      </c>
    </row>
    <row r="4" ht="19.5" customHeight="1" spans="1:20">
      <c r="A4" s="214" t="s">
        <v>6</v>
      </c>
      <c r="B4" s="214"/>
      <c r="C4" s="214"/>
      <c r="D4" s="214"/>
      <c r="E4" s="214" t="s">
        <v>105</v>
      </c>
      <c r="F4" s="214"/>
      <c r="G4" s="214"/>
      <c r="H4" s="214" t="s">
        <v>220</v>
      </c>
      <c r="I4" s="214"/>
      <c r="J4" s="214"/>
      <c r="K4" s="214" t="s">
        <v>221</v>
      </c>
      <c r="L4" s="214"/>
      <c r="M4" s="214"/>
      <c r="N4" s="214"/>
      <c r="O4" s="214"/>
      <c r="P4" s="214" t="s">
        <v>107</v>
      </c>
      <c r="Q4" s="214"/>
      <c r="R4" s="214"/>
      <c r="S4" s="214"/>
      <c r="T4" s="214"/>
    </row>
    <row r="5" ht="19.5" customHeight="1" spans="1:20">
      <c r="A5" s="214" t="s">
        <v>121</v>
      </c>
      <c r="B5" s="214"/>
      <c r="C5" s="214"/>
      <c r="D5" s="214" t="s">
        <v>122</v>
      </c>
      <c r="E5" s="214" t="s">
        <v>128</v>
      </c>
      <c r="F5" s="214" t="s">
        <v>222</v>
      </c>
      <c r="G5" s="214" t="s">
        <v>223</v>
      </c>
      <c r="H5" s="214" t="s">
        <v>128</v>
      </c>
      <c r="I5" s="214" t="s">
        <v>191</v>
      </c>
      <c r="J5" s="214" t="s">
        <v>192</v>
      </c>
      <c r="K5" s="214" t="s">
        <v>128</v>
      </c>
      <c r="L5" s="214" t="s">
        <v>191</v>
      </c>
      <c r="M5" s="214"/>
      <c r="N5" s="214" t="s">
        <v>191</v>
      </c>
      <c r="O5" s="214" t="s">
        <v>192</v>
      </c>
      <c r="P5" s="214" t="s">
        <v>128</v>
      </c>
      <c r="Q5" s="214" t="s">
        <v>222</v>
      </c>
      <c r="R5" s="214" t="s">
        <v>223</v>
      </c>
      <c r="S5" s="214" t="s">
        <v>223</v>
      </c>
      <c r="T5" s="214"/>
    </row>
    <row r="6" ht="19.5" customHeight="1" spans="1:20">
      <c r="A6" s="214"/>
      <c r="B6" s="214"/>
      <c r="C6" s="214"/>
      <c r="D6" s="214"/>
      <c r="E6" s="214"/>
      <c r="F6" s="214"/>
      <c r="G6" s="214" t="s">
        <v>123</v>
      </c>
      <c r="H6" s="214"/>
      <c r="I6" s="214"/>
      <c r="J6" s="214" t="s">
        <v>123</v>
      </c>
      <c r="K6" s="214"/>
      <c r="L6" s="214" t="s">
        <v>123</v>
      </c>
      <c r="M6" s="214" t="s">
        <v>224</v>
      </c>
      <c r="N6" s="214" t="s">
        <v>225</v>
      </c>
      <c r="O6" s="214" t="s">
        <v>123</v>
      </c>
      <c r="P6" s="214"/>
      <c r="Q6" s="214"/>
      <c r="R6" s="214" t="s">
        <v>123</v>
      </c>
      <c r="S6" s="214" t="s">
        <v>226</v>
      </c>
      <c r="T6" s="214" t="s">
        <v>227</v>
      </c>
    </row>
    <row r="7" ht="19.5" customHeight="1" spans="1:20">
      <c r="A7" s="214"/>
      <c r="B7" s="214"/>
      <c r="C7" s="214"/>
      <c r="D7" s="214"/>
      <c r="E7" s="214"/>
      <c r="F7" s="214"/>
      <c r="G7" s="214"/>
      <c r="H7" s="214"/>
      <c r="I7" s="214"/>
      <c r="J7" s="214"/>
      <c r="K7" s="214"/>
      <c r="L7" s="214"/>
      <c r="M7" s="214"/>
      <c r="N7" s="214"/>
      <c r="O7" s="214"/>
      <c r="P7" s="214"/>
      <c r="Q7" s="214"/>
      <c r="R7" s="214"/>
      <c r="S7" s="214"/>
      <c r="T7" s="214"/>
    </row>
    <row r="8" ht="19.5" customHeight="1" spans="1:20">
      <c r="A8" s="214" t="s">
        <v>125</v>
      </c>
      <c r="B8" s="214" t="s">
        <v>126</v>
      </c>
      <c r="C8" s="214" t="s">
        <v>127</v>
      </c>
      <c r="D8" s="214" t="s">
        <v>10</v>
      </c>
      <c r="E8" s="215" t="s">
        <v>11</v>
      </c>
      <c r="F8" s="215" t="s">
        <v>12</v>
      </c>
      <c r="G8" s="215" t="s">
        <v>20</v>
      </c>
      <c r="H8" s="215" t="s">
        <v>24</v>
      </c>
      <c r="I8" s="215" t="s">
        <v>28</v>
      </c>
      <c r="J8" s="215" t="s">
        <v>32</v>
      </c>
      <c r="K8" s="215" t="s">
        <v>36</v>
      </c>
      <c r="L8" s="215" t="s">
        <v>40</v>
      </c>
      <c r="M8" s="215" t="s">
        <v>43</v>
      </c>
      <c r="N8" s="215" t="s">
        <v>46</v>
      </c>
      <c r="O8" s="215" t="s">
        <v>49</v>
      </c>
      <c r="P8" s="215" t="s">
        <v>52</v>
      </c>
      <c r="Q8" s="215" t="s">
        <v>55</v>
      </c>
      <c r="R8" s="215" t="s">
        <v>58</v>
      </c>
      <c r="S8" s="215" t="s">
        <v>61</v>
      </c>
      <c r="T8" s="215" t="s">
        <v>64</v>
      </c>
    </row>
    <row r="9" ht="19.5" customHeight="1" spans="1:20">
      <c r="A9" s="214"/>
      <c r="B9" s="214"/>
      <c r="C9" s="214"/>
      <c r="D9" s="214" t="s">
        <v>128</v>
      </c>
      <c r="E9" s="216">
        <v>0</v>
      </c>
      <c r="F9" s="216">
        <v>0</v>
      </c>
      <c r="G9" s="216">
        <v>0</v>
      </c>
      <c r="H9" s="216">
        <v>3631503</v>
      </c>
      <c r="I9" s="216">
        <v>0</v>
      </c>
      <c r="J9" s="216">
        <v>3631503</v>
      </c>
      <c r="K9" s="216">
        <v>3631503</v>
      </c>
      <c r="L9" s="216">
        <v>0</v>
      </c>
      <c r="M9" s="216">
        <v>0</v>
      </c>
      <c r="N9" s="216">
        <v>0</v>
      </c>
      <c r="O9" s="216">
        <v>3631503</v>
      </c>
      <c r="P9" s="216">
        <v>0</v>
      </c>
      <c r="Q9" s="216">
        <v>0</v>
      </c>
      <c r="R9" s="216">
        <v>0</v>
      </c>
      <c r="S9" s="216">
        <v>0</v>
      </c>
      <c r="T9" s="216">
        <v>0</v>
      </c>
    </row>
    <row r="10" ht="19.5" customHeight="1" spans="1:20">
      <c r="A10" s="217" t="s">
        <v>157</v>
      </c>
      <c r="B10" s="218"/>
      <c r="C10" s="218"/>
      <c r="D10" s="218" t="s">
        <v>158</v>
      </c>
      <c r="E10" s="216">
        <v>0</v>
      </c>
      <c r="F10" s="216">
        <v>0</v>
      </c>
      <c r="G10" s="216">
        <v>0</v>
      </c>
      <c r="H10" s="216">
        <v>2584803</v>
      </c>
      <c r="I10" s="216">
        <v>0</v>
      </c>
      <c r="J10" s="216">
        <v>2584803</v>
      </c>
      <c r="K10" s="216">
        <v>2584803</v>
      </c>
      <c r="L10" s="216">
        <v>0</v>
      </c>
      <c r="M10" s="216">
        <v>0</v>
      </c>
      <c r="N10" s="216">
        <v>0</v>
      </c>
      <c r="O10" s="216">
        <v>2584803</v>
      </c>
      <c r="P10" s="216">
        <v>0</v>
      </c>
      <c r="Q10" s="216">
        <v>0</v>
      </c>
      <c r="R10" s="216">
        <v>0</v>
      </c>
      <c r="S10" s="216">
        <v>0</v>
      </c>
      <c r="T10" s="216">
        <v>0</v>
      </c>
    </row>
    <row r="11" ht="19.5" customHeight="1" spans="1:20">
      <c r="A11" s="217" t="s">
        <v>159</v>
      </c>
      <c r="B11" s="218"/>
      <c r="C11" s="218"/>
      <c r="D11" s="218" t="s">
        <v>160</v>
      </c>
      <c r="E11" s="216">
        <v>0</v>
      </c>
      <c r="F11" s="216">
        <v>0</v>
      </c>
      <c r="G11" s="216">
        <v>0</v>
      </c>
      <c r="H11" s="216">
        <v>2584803</v>
      </c>
      <c r="I11" s="216">
        <v>0</v>
      </c>
      <c r="J11" s="216">
        <v>2584803</v>
      </c>
      <c r="K11" s="216">
        <v>2584803</v>
      </c>
      <c r="L11" s="216">
        <v>0</v>
      </c>
      <c r="M11" s="216">
        <v>0</v>
      </c>
      <c r="N11" s="216">
        <v>0</v>
      </c>
      <c r="O11" s="216">
        <v>2584803</v>
      </c>
      <c r="P11" s="216">
        <v>0</v>
      </c>
      <c r="Q11" s="216">
        <v>0</v>
      </c>
      <c r="R11" s="216">
        <v>0</v>
      </c>
      <c r="S11" s="216">
        <v>0</v>
      </c>
      <c r="T11" s="216">
        <v>0</v>
      </c>
    </row>
    <row r="12" ht="19.5" customHeight="1" spans="1:20">
      <c r="A12" s="217" t="s">
        <v>161</v>
      </c>
      <c r="B12" s="218"/>
      <c r="C12" s="218"/>
      <c r="D12" s="218" t="s">
        <v>162</v>
      </c>
      <c r="E12" s="216">
        <v>0</v>
      </c>
      <c r="F12" s="216">
        <v>0</v>
      </c>
      <c r="G12" s="216">
        <v>0</v>
      </c>
      <c r="H12" s="216">
        <v>2584803</v>
      </c>
      <c r="I12" s="216">
        <v>0</v>
      </c>
      <c r="J12" s="216">
        <v>2584803</v>
      </c>
      <c r="K12" s="216">
        <v>2584803</v>
      </c>
      <c r="L12" s="216">
        <v>0</v>
      </c>
      <c r="M12" s="216">
        <v>0</v>
      </c>
      <c r="N12" s="216">
        <v>0</v>
      </c>
      <c r="O12" s="216">
        <v>2584803</v>
      </c>
      <c r="P12" s="216">
        <v>0</v>
      </c>
      <c r="Q12" s="216">
        <v>0</v>
      </c>
      <c r="R12" s="216">
        <v>0</v>
      </c>
      <c r="S12" s="216">
        <v>0</v>
      </c>
      <c r="T12" s="216">
        <v>0</v>
      </c>
    </row>
    <row r="13" ht="19.5" customHeight="1" spans="1:20">
      <c r="A13" s="217" t="s">
        <v>182</v>
      </c>
      <c r="B13" s="218"/>
      <c r="C13" s="218"/>
      <c r="D13" s="218" t="s">
        <v>183</v>
      </c>
      <c r="E13" s="216">
        <v>0</v>
      </c>
      <c r="F13" s="216">
        <v>0</v>
      </c>
      <c r="G13" s="216">
        <v>0</v>
      </c>
      <c r="H13" s="216">
        <v>1046700</v>
      </c>
      <c r="I13" s="216">
        <v>0</v>
      </c>
      <c r="J13" s="216">
        <v>1046700</v>
      </c>
      <c r="K13" s="216">
        <v>1046700</v>
      </c>
      <c r="L13" s="216">
        <v>0</v>
      </c>
      <c r="M13" s="216">
        <v>0</v>
      </c>
      <c r="N13" s="216">
        <v>0</v>
      </c>
      <c r="O13" s="216">
        <v>1046700</v>
      </c>
      <c r="P13" s="216">
        <v>0</v>
      </c>
      <c r="Q13" s="216">
        <v>0</v>
      </c>
      <c r="R13" s="216">
        <v>0</v>
      </c>
      <c r="S13" s="216">
        <v>0</v>
      </c>
      <c r="T13" s="216">
        <v>0</v>
      </c>
    </row>
    <row r="14" ht="19.5" customHeight="1" spans="1:20">
      <c r="A14" s="217" t="s">
        <v>184</v>
      </c>
      <c r="B14" s="218"/>
      <c r="C14" s="218"/>
      <c r="D14" s="218" t="s">
        <v>185</v>
      </c>
      <c r="E14" s="216">
        <v>0</v>
      </c>
      <c r="F14" s="216">
        <v>0</v>
      </c>
      <c r="G14" s="216">
        <v>0</v>
      </c>
      <c r="H14" s="216">
        <v>1046700</v>
      </c>
      <c r="I14" s="216">
        <v>0</v>
      </c>
      <c r="J14" s="216">
        <v>1046700</v>
      </c>
      <c r="K14" s="216">
        <v>1046700</v>
      </c>
      <c r="L14" s="216">
        <v>0</v>
      </c>
      <c r="M14" s="216">
        <v>0</v>
      </c>
      <c r="N14" s="216">
        <v>0</v>
      </c>
      <c r="O14" s="216">
        <v>1046700</v>
      </c>
      <c r="P14" s="216">
        <v>0</v>
      </c>
      <c r="Q14" s="216">
        <v>0</v>
      </c>
      <c r="R14" s="216">
        <v>0</v>
      </c>
      <c r="S14" s="216">
        <v>0</v>
      </c>
      <c r="T14" s="216">
        <v>0</v>
      </c>
    </row>
    <row r="15" ht="19.5" customHeight="1" spans="1:20">
      <c r="A15" s="217" t="s">
        <v>186</v>
      </c>
      <c r="B15" s="218"/>
      <c r="C15" s="218"/>
      <c r="D15" s="218" t="s">
        <v>187</v>
      </c>
      <c r="E15" s="216">
        <v>0</v>
      </c>
      <c r="F15" s="216">
        <v>0</v>
      </c>
      <c r="G15" s="216">
        <v>0</v>
      </c>
      <c r="H15" s="216">
        <v>1046700</v>
      </c>
      <c r="I15" s="216">
        <v>0</v>
      </c>
      <c r="J15" s="216">
        <v>1046700</v>
      </c>
      <c r="K15" s="216">
        <v>1046700</v>
      </c>
      <c r="L15" s="216">
        <v>0</v>
      </c>
      <c r="M15" s="216">
        <v>0</v>
      </c>
      <c r="N15" s="216">
        <v>0</v>
      </c>
      <c r="O15" s="216">
        <v>1046700</v>
      </c>
      <c r="P15" s="216">
        <v>0</v>
      </c>
      <c r="Q15" s="216">
        <v>0</v>
      </c>
      <c r="R15" s="216">
        <v>0</v>
      </c>
      <c r="S15" s="216">
        <v>0</v>
      </c>
      <c r="T15" s="216">
        <v>0</v>
      </c>
    </row>
    <row r="16" ht="19.5" customHeight="1" spans="1:20">
      <c r="A16" s="218" t="s">
        <v>447</v>
      </c>
      <c r="B16" s="218"/>
      <c r="C16" s="218"/>
      <c r="D16" s="218"/>
      <c r="E16" s="218"/>
      <c r="F16" s="218"/>
      <c r="G16" s="218"/>
      <c r="H16" s="218"/>
      <c r="I16" s="218"/>
      <c r="J16" s="218"/>
      <c r="K16" s="218"/>
      <c r="L16" s="218"/>
      <c r="M16" s="218"/>
      <c r="N16" s="218"/>
      <c r="O16" s="218"/>
      <c r="P16" s="218"/>
      <c r="Q16" s="218"/>
      <c r="R16" s="218"/>
      <c r="S16" s="218"/>
      <c r="T16" s="218"/>
    </row>
  </sheetData>
  <mergeCells count="35">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207" t="s">
        <v>448</v>
      </c>
    </row>
    <row r="2" ht="14.25" spans="12:12">
      <c r="L2" s="208" t="s">
        <v>449</v>
      </c>
    </row>
    <row r="3" ht="14.25" spans="1:12">
      <c r="A3" s="208" t="s">
        <v>2</v>
      </c>
      <c r="L3" s="208" t="s">
        <v>3</v>
      </c>
    </row>
    <row r="4" ht="19.5" customHeight="1" spans="1:12">
      <c r="A4" s="209" t="s">
        <v>6</v>
      </c>
      <c r="B4" s="209" t="s">
        <v>6</v>
      </c>
      <c r="C4" s="209" t="s">
        <v>6</v>
      </c>
      <c r="D4" s="209" t="s">
        <v>6</v>
      </c>
      <c r="E4" s="209" t="s">
        <v>105</v>
      </c>
      <c r="F4" s="209" t="s">
        <v>105</v>
      </c>
      <c r="G4" s="209" t="s">
        <v>105</v>
      </c>
      <c r="H4" s="209" t="s">
        <v>220</v>
      </c>
      <c r="I4" s="209" t="s">
        <v>221</v>
      </c>
      <c r="J4" s="209" t="s">
        <v>107</v>
      </c>
      <c r="K4" s="209" t="s">
        <v>107</v>
      </c>
      <c r="L4" s="209" t="s">
        <v>107</v>
      </c>
    </row>
    <row r="5" ht="19.5" customHeight="1" spans="1:12">
      <c r="A5" s="209" t="s">
        <v>121</v>
      </c>
      <c r="B5" s="209" t="s">
        <v>121</v>
      </c>
      <c r="C5" s="209" t="s">
        <v>121</v>
      </c>
      <c r="D5" s="209" t="s">
        <v>122</v>
      </c>
      <c r="E5" s="209" t="s">
        <v>128</v>
      </c>
      <c r="F5" s="209" t="s">
        <v>450</v>
      </c>
      <c r="G5" s="209" t="s">
        <v>451</v>
      </c>
      <c r="H5" s="209" t="s">
        <v>220</v>
      </c>
      <c r="I5" s="209" t="s">
        <v>221</v>
      </c>
      <c r="J5" s="209" t="s">
        <v>128</v>
      </c>
      <c r="K5" s="209" t="s">
        <v>450</v>
      </c>
      <c r="L5" s="202" t="s">
        <v>451</v>
      </c>
    </row>
    <row r="6" ht="19.5" customHeight="1" spans="1:12">
      <c r="A6" s="209" t="s">
        <v>121</v>
      </c>
      <c r="B6" s="209" t="s">
        <v>121</v>
      </c>
      <c r="C6" s="209" t="s">
        <v>121</v>
      </c>
      <c r="D6" s="209" t="s">
        <v>122</v>
      </c>
      <c r="E6" s="209" t="s">
        <v>128</v>
      </c>
      <c r="F6" s="209" t="s">
        <v>450</v>
      </c>
      <c r="G6" s="209" t="s">
        <v>451</v>
      </c>
      <c r="H6" s="209" t="s">
        <v>220</v>
      </c>
      <c r="I6" s="209" t="s">
        <v>221</v>
      </c>
      <c r="J6" s="209" t="s">
        <v>128</v>
      </c>
      <c r="K6" s="209" t="s">
        <v>450</v>
      </c>
      <c r="L6" s="202" t="s">
        <v>451</v>
      </c>
    </row>
    <row r="7" ht="19.5" customHeight="1" spans="1:12">
      <c r="A7" s="209" t="s">
        <v>121</v>
      </c>
      <c r="B7" s="209" t="s">
        <v>121</v>
      </c>
      <c r="C7" s="209" t="s">
        <v>121</v>
      </c>
      <c r="D7" s="209" t="s">
        <v>122</v>
      </c>
      <c r="E7" s="209" t="s">
        <v>128</v>
      </c>
      <c r="F7" s="209" t="s">
        <v>450</v>
      </c>
      <c r="G7" s="209" t="s">
        <v>451</v>
      </c>
      <c r="H7" s="209" t="s">
        <v>220</v>
      </c>
      <c r="I7" s="209" t="s">
        <v>221</v>
      </c>
      <c r="J7" s="209" t="s">
        <v>128</v>
      </c>
      <c r="K7" s="209" t="s">
        <v>450</v>
      </c>
      <c r="L7" s="202" t="s">
        <v>451</v>
      </c>
    </row>
    <row r="8" ht="19.5" customHeight="1" spans="1:12">
      <c r="A8" s="209" t="s">
        <v>125</v>
      </c>
      <c r="B8" s="209" t="s">
        <v>126</v>
      </c>
      <c r="C8" s="209" t="s">
        <v>127</v>
      </c>
      <c r="D8" s="209" t="s">
        <v>10</v>
      </c>
      <c r="E8" s="210" t="s">
        <v>11</v>
      </c>
      <c r="F8" s="210" t="s">
        <v>12</v>
      </c>
      <c r="G8" s="210" t="s">
        <v>20</v>
      </c>
      <c r="H8" s="210" t="s">
        <v>24</v>
      </c>
      <c r="I8" s="210" t="s">
        <v>28</v>
      </c>
      <c r="J8" s="210" t="s">
        <v>32</v>
      </c>
      <c r="K8" s="210" t="s">
        <v>36</v>
      </c>
      <c r="L8" s="210" t="s">
        <v>40</v>
      </c>
    </row>
    <row r="9" ht="19.5" customHeight="1" spans="1:12">
      <c r="A9" s="209" t="s">
        <v>125</v>
      </c>
      <c r="B9" s="209" t="s">
        <v>126</v>
      </c>
      <c r="C9" s="209" t="s">
        <v>127</v>
      </c>
      <c r="D9" s="209" t="s">
        <v>128</v>
      </c>
      <c r="E9" s="211">
        <v>0</v>
      </c>
      <c r="F9" s="211">
        <v>0</v>
      </c>
      <c r="G9" s="211">
        <v>0</v>
      </c>
      <c r="H9" s="211">
        <v>0</v>
      </c>
      <c r="I9" s="211">
        <v>0</v>
      </c>
      <c r="J9" s="211">
        <v>0</v>
      </c>
      <c r="K9" s="211">
        <v>0</v>
      </c>
      <c r="L9" s="211">
        <v>0</v>
      </c>
    </row>
    <row r="10" ht="19.5" customHeight="1" spans="1:12">
      <c r="A10" s="212"/>
      <c r="B10" s="213"/>
      <c r="C10" s="213"/>
      <c r="D10" s="213"/>
      <c r="E10" s="211"/>
      <c r="F10" s="211"/>
      <c r="G10" s="211"/>
      <c r="H10" s="211"/>
      <c r="I10" s="211"/>
      <c r="J10" s="211"/>
      <c r="K10" s="211"/>
      <c r="L10" s="211"/>
    </row>
    <row r="11" ht="19.5" customHeight="1" spans="1:12">
      <c r="A11" s="213" t="s">
        <v>452</v>
      </c>
      <c r="B11" s="213" t="s">
        <v>452</v>
      </c>
      <c r="C11" s="213" t="s">
        <v>452</v>
      </c>
      <c r="D11" s="213" t="s">
        <v>452</v>
      </c>
      <c r="E11" s="213" t="s">
        <v>452</v>
      </c>
      <c r="F11" s="213" t="s">
        <v>452</v>
      </c>
      <c r="G11" s="213" t="s">
        <v>452</v>
      </c>
      <c r="H11" s="213" t="s">
        <v>452</v>
      </c>
      <c r="I11" s="213" t="s">
        <v>452</v>
      </c>
      <c r="J11" s="213" t="s">
        <v>452</v>
      </c>
      <c r="K11" s="213" t="s">
        <v>452</v>
      </c>
      <c r="L11" s="213" t="s">
        <v>452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2026-08-12T01:09:00Z</dcterms:created>
  <dcterms:modified xsi:type="dcterms:W3CDTF">2026-08-20T02:50:37Z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2026-08-12T01:09:09.780Z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3D419B581B2B4E49A5FB415D2ACF80CA</vt:lpwstr>
  </property>
  <property fmtid="{D5CDD505-2E9C-101B-9397-08002B2CF9AE}" pid="11" name="KSOProductBuildVer">
    <vt:lpwstr>2052-11.8.2.12309</vt:lpwstr>
  </property>
</Properties>
</file>