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<sst xmlns="http://schemas.openxmlformats.org/spreadsheetml/2006/main" count="5960" uniqueCount="1032">
  <si>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</si>
  <si>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</si>
  <si>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</si>
  <si>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</si>
  <si>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</si>
  <si>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</si>
  <si>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</si>
  <si>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</si>
  <si>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</si>
  <si>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</si>
  <si>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</si>
  <si>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</si>
  <si>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</si>
  <si>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</si>
  <si>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</si>
  <si>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</si>
  <si>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</si>
  <si>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</si>
  <si>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</si>
  <si>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</si>
  <si>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</si>
  <si>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</si>
  <si>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</si>
  <si>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</si>
  <si>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</si>
  <si>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</si>
  <si>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</si>
  <si>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</si>
  <si>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</si>
  <si>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</si>
  <si>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</si>
  <si>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</si>
  <si>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</si>
  <si>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</si>
  <si>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</si>
  <si>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</si>
  <si>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</si>
  <si>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</si>
  <si>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</si>
  <si>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</si>
  <si>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</si>
  <si>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</si>
  <si>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</si>
  <si>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</si>
  <si>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</si>
  <si>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</si>
  <si>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</si>
  <si>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</si>
  <si>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</si>
  <si>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</si>
  <si>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</si>
  <si>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</si>
  <si>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</si>
  <si>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</si>
  <si>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</si>
  <si>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</si>
  <si>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</si>
  <si>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</si>
  <si>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</si>
  <si>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</si>
  <si>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</si>
  <si>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</si>
  <si>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</si>
  <si>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</si>
  <si>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</si>
  <si>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</si>
  <si>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</si>
  <si>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</si>
  <si>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</si>
  <si>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121</t>
  </si>
  <si>
    <t>昆明市东川区自然资源局</t>
  </si>
  <si>
    <t>121001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</si>
  <si>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</si>
  <si>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</si>
  <si>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</si>
  <si>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</si>
  <si>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</si>
  <si>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</si>
  <si>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</si>
  <si>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</si>
  <si>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</si>
  <si>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</si>
  <si>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</si>
  <si>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</si>
  <si>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</si>
  <si>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</si>
  <si>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</si>
  <si>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</si>
  <si>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</si>
  <si>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</si>
  <si>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</si>
  <si>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</si>
  <si>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</si>
  <si>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</si>
  <si>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</si>
  <si>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</si>
  <si>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</si>
  <si>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</si>
  <si>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</si>
  <si>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</si>
  <si>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</si>
  <si>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</si>
  <si>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</si>
  <si>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</si>
  <si>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</si>
  <si>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</si>
  <si>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</si>
  <si>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</si>
  <si>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</si>
  <si>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</si>
  <si>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</si>
  <si>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</si>
  <si>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</si>
  <si>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</si>
  <si>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</si>
  <si>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</si>
  <si>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</si>
  <si>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</si>
  <si>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</si>
  <si>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</si>
  <si>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</si>
  <si>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</si>
  <si>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</si>
  <si>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</si>
  <si>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</si>
  <si>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</si>
  <si>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2130135</t>
  </si>
  <si>
    <t>农业生态资源保护</t>
  </si>
  <si>
    <t>21305</t>
  </si>
  <si>
    <t>巩固脱贫攻坚成果衔接乡村振兴</t>
  </si>
  <si>
    <t>2130504</t>
  </si>
  <si>
    <t>农村基础设施建设</t>
  </si>
  <si>
    <t>2130599</t>
  </si>
  <si>
    <t>其他巩固脱贫攻坚成果衔接乡村振兴支出</t>
  </si>
  <si>
    <t>220</t>
  </si>
  <si>
    <t>自然资源海洋气象等支出</t>
  </si>
  <si>
    <t>22001</t>
  </si>
  <si>
    <t>自然资源事务</t>
  </si>
  <si>
    <t>2200101</t>
  </si>
  <si>
    <t>行政运行</t>
  </si>
  <si>
    <t>2200104</t>
  </si>
  <si>
    <t>自然资源规划及管理</t>
  </si>
  <si>
    <t>2200106</t>
  </si>
  <si>
    <t>自然资源利用与保护</t>
  </si>
  <si>
    <t>2200109</t>
  </si>
  <si>
    <t>自然资源调查与确权登记</t>
  </si>
  <si>
    <t>2200150</t>
  </si>
  <si>
    <t>事业运行</t>
  </si>
  <si>
    <t>221</t>
  </si>
  <si>
    <t>住房保障支出</t>
  </si>
  <si>
    <t>22102</t>
  </si>
  <si>
    <t>住房改革支出</t>
  </si>
  <si>
    <t>2210201</t>
  </si>
  <si>
    <t>住房公积金</t>
  </si>
  <si>
    <t>224</t>
  </si>
  <si>
    <t>灾害防治及应急管理支出</t>
  </si>
  <si>
    <t>22406</t>
  </si>
  <si>
    <t>自然灾害防治</t>
  </si>
  <si>
    <t>2240601</t>
  </si>
  <si>
    <t>地质灾害防治</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</si>
  <si>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</si>
  <si>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</si>
  <si>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</si>
  <si>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</si>
  <si>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</si>
  <si>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</si>
  <si>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</si>
  <si>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</si>
  <si>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</si>
  <si>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</si>
  <si>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</si>
  <si>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</si>
  <si>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</si>
  <si>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</si>
  <si>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</si>
  <si>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</si>
  <si>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</si>
  <si>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</si>
  <si>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</si>
  <si>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</si>
  <si>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</si>
  <si>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</si>
  <si>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</si>
  <si>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</si>
  <si>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</si>
  <si>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</si>
  <si>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</si>
  <si>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</si>
  <si>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</si>
  <si>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</si>
  <si>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</si>
  <si>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</si>
  <si>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</si>
  <si>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</si>
  <si>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</si>
  <si>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</si>
  <si>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</si>
  <si>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</si>
  <si>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</si>
  <si>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</si>
  <si>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</si>
  <si>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</si>
  <si>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</si>
  <si>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</si>
  <si>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</si>
  <si>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</si>
  <si>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</si>
  <si>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</si>
  <si>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</si>
  <si>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</si>
  <si>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</si>
  <si>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</si>
  <si>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</si>
  <si>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</si>
  <si>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</si>
  <si>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</si>
  <si>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</si>
  <si>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</si>
  <si>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</si>
  <si>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</si>
  <si>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</si>
  <si>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</si>
  <si>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</si>
  <si>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</si>
  <si>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</si>
  <si>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</si>
  <si>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530113210000000004355</t>
  </si>
  <si>
    <t>行政人员工资支出</t>
  </si>
  <si>
    <t>30101</t>
  </si>
  <si>
    <t>基本工资</t>
  </si>
  <si>
    <t>30102</t>
  </si>
  <si>
    <t>津贴补贴</t>
  </si>
  <si>
    <t>30103</t>
  </si>
  <si>
    <t>奖金</t>
  </si>
  <si>
    <t>530113210000000004356</t>
  </si>
  <si>
    <t>事业人员工资支出</t>
  </si>
  <si>
    <t>30107</t>
  </si>
  <si>
    <t>绩效工资</t>
  </si>
  <si>
    <t>530113210000000004364</t>
  </si>
  <si>
    <t>30113</t>
  </si>
  <si>
    <t>530113210000000004366</t>
  </si>
  <si>
    <t>公车购置及运维费</t>
  </si>
  <si>
    <t>30231</t>
  </si>
  <si>
    <t>公务用车运行维护费</t>
  </si>
  <si>
    <t>530113210000000004367</t>
  </si>
  <si>
    <t>30217</t>
  </si>
  <si>
    <t>530113210000000004368</t>
  </si>
  <si>
    <t>公务交通补贴</t>
  </si>
  <si>
    <t>30239</t>
  </si>
  <si>
    <t>其他交通费用</t>
  </si>
  <si>
    <t>530113210000000004369</t>
  </si>
  <si>
    <t>工会经费</t>
  </si>
  <si>
    <t>30228</t>
  </si>
  <si>
    <t>530113210000000004370</t>
  </si>
  <si>
    <t>离退休公用经费</t>
  </si>
  <si>
    <t>30299</t>
  </si>
  <si>
    <t>其他商品和服务支出</t>
  </si>
  <si>
    <t>530113210000000004372</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</si>
  <si>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</si>
  <si>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</si>
  <si>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</si>
  <si>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</si>
  <si>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</si>
  <si>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</si>
  <si>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</si>
  <si>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</si>
  <si>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</si>
  <si>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</si>
  <si>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</si>
  <si>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</si>
  <si>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</si>
  <si>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</si>
  <si>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</si>
  <si>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</si>
  <si>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</si>
  <si>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530113210000000004373</t>
  </si>
  <si>
    <t>租车经费</t>
  </si>
  <si>
    <t>530113210000000005238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</si>
  <si>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</si>
  <si>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</si>
  <si>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</si>
  <si>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</si>
  <si>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</si>
  <si>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</si>
  <si>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</si>
  <si>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</si>
  <si>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</si>
  <si>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</si>
  <si>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</si>
  <si>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530113221100000481201</t>
  </si>
  <si>
    <t>离退休生活补助</t>
  </si>
  <si>
    <t>30305</t>
  </si>
  <si>
    <t>生活补助</t>
  </si>
  <si>
    <t>530113231100001518004</t>
  </si>
  <si>
    <t>行政人员绩效奖励</t>
  </si>
  <si>
    <t>530113231100001518005</t>
  </si>
  <si>
    <t>事业人员绩效奖励</t>
  </si>
  <si>
    <t>预算05-1表</t>
  </si>
  <si>
    <t>项目分类</t>
  </si>
  <si>
    <t>项目单位</t>
  </si>
  <si>
    <t>经济科目编码</t>
  </si>
  <si>
    <t>经济科目名称</t>
  </si>
  <si>
    <t>本年拨款</t>
  </si>
  <si>
    <t>其中：本次下达</t>
  </si>
  <si>
    <t>专项业务类</t>
  </si>
  <si>
    <t>530113210000000001011</t>
  </si>
  <si>
    <t>昆明市东川区国土空间总体规划编制专项资金</t>
  </si>
  <si>
    <t>39999</t>
  </si>
  <si>
    <t>530113221100000241189</t>
  </si>
  <si>
    <t>自然资源执法专项资金</t>
  </si>
  <si>
    <t>30227</t>
  </si>
  <si>
    <t>委托业务费</t>
  </si>
  <si>
    <t>530113221100000296503</t>
  </si>
  <si>
    <t>东川区矿产资源管理专项经费</t>
  </si>
  <si>
    <t>530113231100001775422</t>
  </si>
  <si>
    <t>东川区铜都街道办热水塘沟、徐家沟泥石流治理项目资金</t>
  </si>
  <si>
    <t>530113231100002015896</t>
  </si>
  <si>
    <t>耕地垦造及保护等工作专项资金</t>
  </si>
  <si>
    <t>530113231100002322964</t>
  </si>
  <si>
    <t>昆明市“多规合一”实用性村庄规划编制市级专项补助（二期）经费</t>
  </si>
  <si>
    <t>530113231100002331236</t>
  </si>
  <si>
    <t>2023年第三批城乡建设用地增减挂钩节余指标跨省域调剂耕地保护专项资金</t>
  </si>
  <si>
    <t>530113241100002420427</t>
  </si>
  <si>
    <t>东川区不动产登记业务专项资金</t>
  </si>
  <si>
    <t>530113241100003131041</t>
  </si>
  <si>
    <t>东川区铜都街道办热水塘沟、徐家沟泥石流治理项目专项资金</t>
  </si>
  <si>
    <t>530113241100003135616</t>
  </si>
  <si>
    <t>东川区阿旺镇长岭子等2个村国土综合整治（补充耕地）项目专项资金</t>
  </si>
  <si>
    <t>530113241100003135622</t>
  </si>
  <si>
    <t>东川区阿旺镇拖落村国土综合整治（补充耕地）项目专项资金</t>
  </si>
  <si>
    <t>530113241100003135683</t>
  </si>
  <si>
    <t>东川区碧谷街道紫牛村国土综合整治（补充耕地）项目专项资金</t>
  </si>
  <si>
    <t>530113241100003135687</t>
  </si>
  <si>
    <t>东川区汤丹镇等2个镇达朵等3个村国土综合整治(补充耕地)项目资金</t>
  </si>
  <si>
    <t>530113241100003135693</t>
  </si>
  <si>
    <t>东川区拖布卡镇大树脚村国土综合整治（补充耕地）项目资金</t>
  </si>
  <si>
    <t>530113241100003135719</t>
  </si>
  <si>
    <t>东川区因民镇牛厂坪村国土综合整治（补充耕地）项目资金</t>
  </si>
  <si>
    <t>530113241100003135724</t>
  </si>
  <si>
    <t>东川区碧谷街道绿茂村小水沟国土综合整治（提质改造）项目经费</t>
  </si>
  <si>
    <t>530113241100003135740</t>
  </si>
  <si>
    <t>东川区碧谷街道绿茂村贾家湾国土综合整治（提质改造）项目经费</t>
  </si>
  <si>
    <t>530113241100003135754</t>
  </si>
  <si>
    <t>东川区碧谷街道绿茂村老龙树国土综合整治（提质改造）项目经费</t>
  </si>
  <si>
    <t>530113241100003135763</t>
  </si>
  <si>
    <t>东川区红土地镇大坪子村国土综合整治（提质改造）项目专项资金</t>
  </si>
  <si>
    <t>530113241100003135770</t>
  </si>
  <si>
    <t>东川区阿旺镇岩头等7个村土地整治（补充耕地）项目专项资金</t>
  </si>
  <si>
    <t>530113241100003135783</t>
  </si>
  <si>
    <t>东川区碧谷街道大寨村国土综合整治（提质改造）项目专项资金</t>
  </si>
  <si>
    <t>530113241100003135822</t>
  </si>
  <si>
    <t>东川区乌龙镇跑马社区土地整治（提质改造）项目专项资金</t>
  </si>
  <si>
    <t>530113241100003135902</t>
  </si>
  <si>
    <t>东川区村庄规划编制技术服务项目资金</t>
  </si>
  <si>
    <t>530113241100003135946</t>
  </si>
  <si>
    <t>土地复垦、耕地保护、巩固脱贫攻坚成果及乡村振兴等项目经费</t>
  </si>
  <si>
    <t>530113241100003158089</t>
  </si>
  <si>
    <t>2024年度东川区自然资源常规监测及年度国土变更调查经费</t>
  </si>
  <si>
    <t>530113251100003636400</t>
  </si>
  <si>
    <t>昆明市东川区汤丹镇大地坡等3个村国土综合整治（补充耕地）项目资金</t>
  </si>
  <si>
    <t>530113251100004033319</t>
  </si>
  <si>
    <t>东川区土地复垦项目资金</t>
  </si>
  <si>
    <t>530113251100004043936</t>
  </si>
  <si>
    <t>东川区地质灾害群测群防人员区级补助经费</t>
  </si>
  <si>
    <t>530113251100004369769</t>
  </si>
  <si>
    <t>2025年地质灾害群测群防市级补助经费</t>
  </si>
  <si>
    <t>530113251100004482447</t>
  </si>
  <si>
    <t>昆明市东川区乌龙镇大村子黑蚂节泥石流灾害治理工程项目专项资金</t>
  </si>
  <si>
    <t>530113251100004482769</t>
  </si>
  <si>
    <t>昆明市东川区乌龙镇坝塘村石头地泥石流灾害治理工程项目专项资金</t>
  </si>
  <si>
    <t>530113251100004482796</t>
  </si>
  <si>
    <t>昆明市东川区地质灾害专业监测预警示范项目改建专项资金</t>
  </si>
  <si>
    <t>530113251100004483762</t>
  </si>
  <si>
    <t>云南省卫片执法补助经费</t>
  </si>
  <si>
    <t>530113261100004921747</t>
  </si>
  <si>
    <t>昆明市东川区汤丹等2个乡镇大地坡等5个村城乡建设用地增减挂钩项目资金</t>
  </si>
  <si>
    <t>530113261100005257909</t>
  </si>
  <si>
    <t>自然资源项目技术服务经费</t>
  </si>
  <si>
    <t>530113261100005267660</t>
  </si>
  <si>
    <t>地质灾害群测群防省级补助经费</t>
  </si>
  <si>
    <t>民生类</t>
  </si>
  <si>
    <t>530113210000000002702</t>
  </si>
  <si>
    <t>乌龙镇镇政府所在地泥石流灾害防治专项资金</t>
  </si>
  <si>
    <t>530113221100000266004</t>
  </si>
  <si>
    <t>东川区地质灾害应急处置项目专项资金</t>
  </si>
  <si>
    <t>530113221100000323350</t>
  </si>
  <si>
    <t>东川区阿旺镇泥石流灾害防治项目（一期）专项资金</t>
  </si>
  <si>
    <t>530113241100002896667</t>
  </si>
  <si>
    <t>昆明市东川区地质灾害“隐患点+风险区”双控试点巡查员补助资金</t>
  </si>
  <si>
    <t>530113241100003131327</t>
  </si>
  <si>
    <t>昆明市东川区碧谷街道箐口村委会双石头小组滑坡治理工程项目专项资金</t>
  </si>
  <si>
    <t>530113241100003131379</t>
  </si>
  <si>
    <t>昆明市东川区铜都街道块河村委会干田小组滑坡治理工程项目专项资金</t>
  </si>
  <si>
    <t>预算05-2表</t>
  </si>
  <si>
    <t>项目年度绩效目标</t>
  </si>
  <si>
    <t>一级指标</t>
  </si>
  <si>
    <t>二级指标</t>
  </si>
  <si>
    <t>三级指标</t>
  </si>
  <si>
    <t>指标性质</t>
  </si>
  <si>
    <t>指标值</t>
  </si>
  <si>
    <t>度量单位</t>
  </si>
  <si>
    <t>指标属性</t>
  </si>
  <si>
    <t>指标内容</t>
  </si>
  <si>
    <t>昆明市东川区红土地镇大坪子村国土综合整治（提质改造）项目建设规模为10.7033公顷，新增耕地面积0.1548公顷，提质改造面积9.1189公顷，投资预算324.93万元，2024年申报金额为324.93万元，2026年申报金额275.43万元。</t>
  </si>
  <si>
    <t>产出指标</t>
  </si>
  <si>
    <t>数量指标</t>
  </si>
  <si>
    <t xml:space="preserve"> 综合整治面积</t>
  </si>
  <si>
    <t>&gt;=</t>
  </si>
  <si>
    <t>10.7033</t>
  </si>
  <si>
    <t>公顷</t>
  </si>
  <si>
    <t>定量指标</t>
  </si>
  <si>
    <t>新增耕地面积</t>
  </si>
  <si>
    <t>0.1548</t>
  </si>
  <si>
    <t>提质改造面积</t>
  </si>
  <si>
    <t>9.1189</t>
  </si>
  <si>
    <t>质量指标</t>
  </si>
  <si>
    <t xml:space="preserve"> 土地平整施工后项目区得到了田、水、路、沟的综合治理</t>
  </si>
  <si>
    <t>=</t>
  </si>
  <si>
    <t>100</t>
  </si>
  <si>
    <t>%</t>
  </si>
  <si>
    <t>时效指标</t>
  </si>
  <si>
    <t>按时编制实施方案</t>
  </si>
  <si>
    <t>&lt;=</t>
  </si>
  <si>
    <t>2024年12月</t>
  </si>
  <si>
    <t>年</t>
  </si>
  <si>
    <t>项目（工程）完工时间</t>
  </si>
  <si>
    <t>效益指标</t>
  </si>
  <si>
    <t>经济效益</t>
  </si>
  <si>
    <t>改良后耕地指标官方指导价格</t>
  </si>
  <si>
    <t>万元/亩</t>
  </si>
  <si>
    <t>改良后水田指标官方指导价格</t>
  </si>
  <si>
    <t>改良后产能指标</t>
  </si>
  <si>
    <t>1.00</t>
  </si>
  <si>
    <t>万元/亩/公斤</t>
  </si>
  <si>
    <t>社会效益</t>
  </si>
  <si>
    <t>项目区土地利用率</t>
  </si>
  <si>
    <t>有效提高</t>
  </si>
  <si>
    <t>定性指标</t>
  </si>
  <si>
    <t>全区耕地总量</t>
  </si>
  <si>
    <t>动态平衡</t>
  </si>
  <si>
    <t>可持续影响</t>
  </si>
  <si>
    <t>实施区域地貌景观</t>
  </si>
  <si>
    <t>有效改善</t>
  </si>
  <si>
    <t>满意度指标</t>
  </si>
  <si>
    <t>服务对象满意度</t>
  </si>
  <si>
    <t>群众满意度</t>
  </si>
  <si>
    <t>96</t>
  </si>
  <si>
    <t>成本指标</t>
  </si>
  <si>
    <t>经济成本指标</t>
  </si>
  <si>
    <t>投资估算</t>
  </si>
  <si>
    <t>324.93</t>
  </si>
  <si>
    <t>万元</t>
  </si>
  <si>
    <t>东川区阿旺镇拖落村国土综合整治（补充耕地）项目建设规模为9.2446公顷，新增耕地面积7.6893公顷，投资预算205.35万元，2026年申报金额为205.35万元。</t>
  </si>
  <si>
    <t>9.2446</t>
  </si>
  <si>
    <t>7.6893</t>
  </si>
  <si>
    <t>土地平整施工后项目区得到了田、水、路、沟的综合治理</t>
  </si>
  <si>
    <t>2025年12月</t>
  </si>
  <si>
    <t xml:space="preserve"> 改良后耕地指标官方指导价格</t>
  </si>
  <si>
    <t xml:space="preserve"> 改良后产能指标</t>
  </si>
  <si>
    <t xml:space="preserve"> 群众满意度</t>
  </si>
  <si>
    <t>2025年结转增减挂指标调剂土地复垦项目资金296.71万元，主要用于增减挂钩土地复垦项目成本支出。</t>
  </si>
  <si>
    <t>复垦耕地面积</t>
  </si>
  <si>
    <t>3173.4</t>
  </si>
  <si>
    <t>亩</t>
  </si>
  <si>
    <t xml:space="preserve">  贫困村水土流失整治面积</t>
  </si>
  <si>
    <t>1638.74</t>
  </si>
  <si>
    <t>满足变更调查对耕地的认定，通过日常变更和年度变更调查率</t>
  </si>
  <si>
    <t>项目验收合格率</t>
  </si>
  <si>
    <t>项目验收合格率。</t>
  </si>
  <si>
    <t>项目完成时限</t>
  </si>
  <si>
    <t>年月</t>
  </si>
  <si>
    <t xml:space="preserve">        农用地指标跨省调剂收益</t>
  </si>
  <si>
    <t>49162.2</t>
  </si>
  <si>
    <t xml:space="preserve">  农用地指标跨省调剂收益</t>
  </si>
  <si>
    <t>复垦耕地利用率</t>
  </si>
  <si>
    <t>生态效益</t>
  </si>
  <si>
    <t>实施后抗旱涝率</t>
  </si>
  <si>
    <t xml:space="preserve">  受益群众满意度（≥**%）)</t>
  </si>
  <si>
    <t>95</t>
  </si>
  <si>
    <t>促进实施工程绩效管理，为避免矛盾纠纷,维护社会稳定,2025年完成工程尾款、工程质量保证金及其他待摊投资费用支付。</t>
  </si>
  <si>
    <t>　 拦挡坝</t>
  </si>
  <si>
    <t>28</t>
  </si>
  <si>
    <t>座</t>
  </si>
  <si>
    <t>排导槽</t>
  </si>
  <si>
    <t>2000</t>
  </si>
  <si>
    <t>米</t>
  </si>
  <si>
    <t>谷坊坝</t>
  </si>
  <si>
    <t>67</t>
  </si>
  <si>
    <t>排水沟</t>
  </si>
  <si>
    <t>830</t>
  </si>
  <si>
    <t>固床肋</t>
  </si>
  <si>
    <t>便桥</t>
  </si>
  <si>
    <t>项目完成时间</t>
  </si>
  <si>
    <t>1.0</t>
  </si>
  <si>
    <t>完成尾款支付</t>
  </si>
  <si>
    <t>保护11个村庄，12326人财产</t>
  </si>
  <si>
    <t>8890</t>
  </si>
  <si>
    <t>人民生命财产安全</t>
  </si>
  <si>
    <t>12326</t>
  </si>
  <si>
    <t>人</t>
  </si>
  <si>
    <t>保护农田</t>
  </si>
  <si>
    <t>2000余亩</t>
  </si>
  <si>
    <t>减少地质灾害发生</t>
  </si>
  <si>
    <t>30</t>
  </si>
  <si>
    <t>项目区群众</t>
  </si>
  <si>
    <t>90</t>
  </si>
  <si>
    <t>完成东川区自然资源常规监测及年度变更调查图斑(包括国家下发、省级自主提取、国家复核、持续监测、区级自主提取)的外业调查举证，内业数据处理、成果上报汇总等工作。</t>
  </si>
  <si>
    <t>2024年国土变更调查和自然资源常规监测图斑</t>
  </si>
  <si>
    <t>5300</t>
  </si>
  <si>
    <t>个（项）</t>
  </si>
  <si>
    <t>2024年国土变更调查和自然资源常规监测</t>
  </si>
  <si>
    <t>图斑提取、分类处理，开展举证调查并上传“云调查”平台，形成监测结果及分析报告。</t>
  </si>
  <si>
    <t>图斑提取、分类处理，开展举证调查，形成监测结果及分析报告。</t>
  </si>
  <si>
    <t>支撑全区自然资源管理</t>
  </si>
  <si>
    <t>变更调查成果服务于生态产业化决策</t>
  </si>
  <si>
    <t>合同金额</t>
  </si>
  <si>
    <t>105.8</t>
  </si>
  <si>
    <t>项目建设规模45.1854公顷，新增耕地38.5389公顷，项目估算总投资859.6665万元，2026年申报189.36万元。</t>
  </si>
  <si>
    <t>综合整治面积</t>
  </si>
  <si>
    <t>45.1854</t>
  </si>
  <si>
    <t>38.5389</t>
  </si>
  <si>
    <t>2026年12月</t>
  </si>
  <si>
    <t>859.6665</t>
  </si>
  <si>
    <t>社会成本指标</t>
  </si>
  <si>
    <t>实施后年均总产值</t>
  </si>
  <si>
    <t>173.4251</t>
  </si>
  <si>
    <t xml:space="preserve">东川区乌龙镇跑马社区土地整治（提质改造）项目建设规模为48.2143公顷，新增耕地面积4.9223公顷，提质改造面积36.7319公顷，审定金额1303.596177万元，2023年已下达782万元，2025年申报金额为521.59万元,2026年申报429.009572万元。					
</t>
  </si>
  <si>
    <t>48.2143</t>
  </si>
  <si>
    <t xml:space="preserve">   新增耕地面积</t>
  </si>
  <si>
    <t>4.9223</t>
  </si>
  <si>
    <t xml:space="preserve">  新增耕地面积</t>
  </si>
  <si>
    <t>36.7319</t>
  </si>
  <si>
    <t xml:space="preserve"> 项目区土地利用率</t>
  </si>
  <si>
    <t>98</t>
  </si>
  <si>
    <t>审定投资</t>
  </si>
  <si>
    <t>1303.596177</t>
  </si>
  <si>
    <t>依据《云南省地质灾害监测员和监测补助经费管理办法 》(云国土资〔2014〕28号)文件精神第二十八条： 每年每名监测员补助标准不低于1500元，其中：州（市）负担不低于1000元，县级负担不低于500元。监测员数量根据地灾隐患点核查排查进行动态管理。</t>
  </si>
  <si>
    <t>群测群防人员数量</t>
  </si>
  <si>
    <t>530</t>
  </si>
  <si>
    <t>地质灾害隐患点监测数量</t>
  </si>
  <si>
    <t>238</t>
  </si>
  <si>
    <t>个</t>
  </si>
  <si>
    <t>群测群防员补助乡镇街道数</t>
  </si>
  <si>
    <t>在册地质灾害隐患点预警覆盖率</t>
  </si>
  <si>
    <t>地质灾害隐患点监测员补助到位率</t>
  </si>
  <si>
    <t>对突发性地质灾害及时响应程度</t>
  </si>
  <si>
    <t>监测员补助发放时限</t>
  </si>
  <si>
    <t>2025年</t>
  </si>
  <si>
    <t>在册地质灾害隐患点群测群防保障财产数</t>
  </si>
  <si>
    <t>地质灾害“三查”覆盖率</t>
  </si>
  <si>
    <t>有效保护人民群众安全人数</t>
  </si>
  <si>
    <t>万人次</t>
  </si>
  <si>
    <t>区域受益人群满意度</t>
  </si>
  <si>
    <t>实施区域受益人群满意度</t>
  </si>
  <si>
    <t>结合省级下达的地质灾害防治专项资金，按要求足额配套市级地质灾害防治资金并完成对下转移支付，全面保障5个昆明市地质灾害综合防治项目的有序开展，实现地质灾害治理项目验收合格率达90%，地质灾害防治项目推进及时率达60%以上，年末预算完成率达100%。地质灾害防治治理工程有效避免财产损失2500万元以上，至少有效保护人口780人，地质灾害防治工作，达到服务对象满意度90%以上。</t>
  </si>
  <si>
    <t>地质灾害治理项目</t>
  </si>
  <si>
    <t>治理项目验收合格率</t>
  </si>
  <si>
    <t>项目推进及时率</t>
  </si>
  <si>
    <t>60</t>
  </si>
  <si>
    <t>有效避免财产损失</t>
  </si>
  <si>
    <t>2500</t>
  </si>
  <si>
    <t>有效保护人口数量</t>
  </si>
  <si>
    <t>780</t>
  </si>
  <si>
    <t>群众问卷调查满意度</t>
  </si>
  <si>
    <t>结合省级下达的地质灾害防治专项资金，切实做好地质灾害隐患点地质灾害防治工作。按要求足额配套市级地质灾害防治资金并完成对下转移支付，全面保障7个昆明市地质灾害防治项目有序开展。</t>
  </si>
  <si>
    <t>开展地质灾害治理项目的数量</t>
  </si>
  <si>
    <t>80</t>
  </si>
  <si>
    <t>有效避免财产损失数</t>
  </si>
  <si>
    <t>380</t>
  </si>
  <si>
    <t>116</t>
  </si>
  <si>
    <t xml:space="preserve">根据《云南省人民政府办公厅关于印发云南省全面加强非煤矿山安全生产工作若干措施的通知》（云政办发〔2024]44号）等有关文件精神，扎实推进东川区非煤矿山转型升级工作。详细制定方案，推动解决东川区矿山“小、散、乱”现象再上新台阶。
   全面推进东川区绿色矿业建设。 依据国家、省、市相关法律法规和文件要求，按照“全部纳入，重点规划，分步实施，梯次推进”的思路，统筹东川绿色矿业经济发展重点、时序和空间布局，实现“1年启动示范，2年至3年逐步推进，4年攻坚突破，5年建成一批”的总体思路，编制完成《昆明市东川区绿色矿山建设规划（2021—2025年）》并印发实施。
截止目前，全区已创建5座绿色矿山，其中1座为国家级绿色矿山，华新水泥（昆明东川）有限公司锅底塘石灰石矿；4座为省级绿色矿山，分别为昆明市东川金水矿业有限责任公司落雪铜矿、昆明市东川金水矿业有限责任公司云南省昆明市东川区清水河铜矿、云南金沙矿业股份有限公司因民铜矿、昆明市中航磷化工有限公司白龙潭磷矿。预计2026年建成1座省级绿色矿山。
</t>
  </si>
  <si>
    <t>矿权数量</t>
  </si>
  <si>
    <t>&gt;</t>
  </si>
  <si>
    <t>64</t>
  </si>
  <si>
    <t>矿业权年度检查、绿色矿山第三方评估、出让收益评估</t>
  </si>
  <si>
    <t>矿产资源勘查开采年度检查、矿业权勘查开采信息公示实地核查</t>
  </si>
  <si>
    <t>矿山整合重组完成时限</t>
  </si>
  <si>
    <t>2026</t>
  </si>
  <si>
    <t>矿山整合重组完成时限，要求2026年以前完成。</t>
  </si>
  <si>
    <t>每年绿色矿山建设完成个数</t>
  </si>
  <si>
    <t>矿业权出让收益</t>
  </si>
  <si>
    <t>1100</t>
  </si>
  <si>
    <t>增加区级财政收入</t>
  </si>
  <si>
    <t>矿业管理相关信息公开率</t>
  </si>
  <si>
    <t>按规定应公开的矿业管理政策、审批结果等信息实际公开</t>
  </si>
  <si>
    <t>矿业权权属纠纷调处办结率</t>
  </si>
  <si>
    <t>受理的矿业权权属纠纷中按期办结的比例，指标值&gt;=98%</t>
  </si>
  <si>
    <t>矿山超层越界开采整改完成率</t>
  </si>
  <si>
    <t>发现的超层越界开采问题中完成整改的比例，指标值100%</t>
  </si>
  <si>
    <t>矿山企业审批事项办结时限</t>
  </si>
  <si>
    <t>天（工作日）</t>
  </si>
  <si>
    <t>企业申请的审批事项从受理到办结的时间</t>
  </si>
  <si>
    <t>绿色矿山建设带动周边就业岗位</t>
  </si>
  <si>
    <t>绿色矿山建设项目新带动的周边群众就业岗位</t>
  </si>
  <si>
    <t>绿色矿山建设</t>
  </si>
  <si>
    <t>31</t>
  </si>
  <si>
    <t>矿业经济可持续健康发展</t>
  </si>
  <si>
    <t>20</t>
  </si>
  <si>
    <t>全区矿业权人满意度</t>
  </si>
  <si>
    <t>全区矿业权人</t>
  </si>
  <si>
    <t>绿色矿山第三方评估35.9万元</t>
  </si>
  <si>
    <t>35.9</t>
  </si>
  <si>
    <t>矿产资源合理开发利用“三率”核查、矿业权两方案核查、勘查开采信息公示核查</t>
  </si>
  <si>
    <t>112.7</t>
  </si>
  <si>
    <t>矿产资源合理开发利用“三率”核查、矿业权两方案核查、勘查开采信息公示核查112.7万元</t>
  </si>
  <si>
    <t>矿业权出让收益报告编制、采矿权开发利用方案等报告编制、级联网审批系统、预警系统运营维护、矿产安全生产巡查、生态环境保护</t>
  </si>
  <si>
    <t>341.6</t>
  </si>
  <si>
    <t>预算金额</t>
  </si>
  <si>
    <t>矿山纠纷调处单位事件成本</t>
  </si>
  <si>
    <t>B</t>
  </si>
  <si>
    <t>元/件</t>
  </si>
  <si>
    <t>年度纠纷调处费用/调处事件数</t>
  </si>
  <si>
    <t>生态环境成本指标</t>
  </si>
  <si>
    <t>矿山生态环境监测单位点位年度成本</t>
  </si>
  <si>
    <t>E</t>
  </si>
  <si>
    <t>元/点</t>
  </si>
  <si>
    <t>单监测点位年度检测费</t>
  </si>
  <si>
    <t>东川区拖布卡镇大树脚村国土综合整治（补充耕地）项目建设规模为8.9463公顷，新增耕地面积8.0762公顷，投资预算313.61万元，2024年申报金额为313.61万元。</t>
  </si>
  <si>
    <t>8.9463</t>
  </si>
  <si>
    <t>8.0762</t>
  </si>
  <si>
    <t>投资预算</t>
  </si>
  <si>
    <t>313.61</t>
  </si>
  <si>
    <t>东川区不动产登记业务专项资金项目是贯彻落实党中央、国务院和省市区关于打造一流营商环境的重要工作任务，是年度重点推进工作，是保障全区企业和市民财产权益的公益服务事项。</t>
  </si>
  <si>
    <t>登记质量</t>
  </si>
  <si>
    <t>&lt;</t>
  </si>
  <si>
    <t>有效控制登记错误率</t>
  </si>
  <si>
    <t>相关政策文件</t>
  </si>
  <si>
    <t>保企业和群众财产权益</t>
  </si>
  <si>
    <t>登记正常运转</t>
  </si>
  <si>
    <t>群众满意度达95%以上</t>
  </si>
  <si>
    <t>登记业务专项资金</t>
  </si>
  <si>
    <t>元</t>
  </si>
  <si>
    <t>采购3.6万本不动产证，需资金99000元，采购（农经权版）不动产证0.4完本，需资金14080元，采购登记证明0.8万份，需资金5280元，采购1.5万个档案盒，需资金52500元，耗材需资金30000元。</t>
  </si>
  <si>
    <t>项目建设规模6.906公顷，项目实施后预计实现新增耕地1.1155公顷，新增林地1.0638公顷，新增草地4.5944公顷。本次申报金额97万元。</t>
  </si>
  <si>
    <t>6.906</t>
  </si>
  <si>
    <t>1.1155</t>
  </si>
  <si>
    <t>新增草地面积</t>
  </si>
  <si>
    <t>4.5944</t>
  </si>
  <si>
    <t>2026年6月</t>
  </si>
  <si>
    <t>404.5521</t>
  </si>
  <si>
    <t>实施后项目区农田水利设施</t>
  </si>
  <si>
    <t>取得区政府批复</t>
  </si>
  <si>
    <t>村庄规划数量</t>
  </si>
  <si>
    <t>53</t>
  </si>
  <si>
    <t>村庄规划数量大于等于53个村</t>
  </si>
  <si>
    <t>验收通过率</t>
  </si>
  <si>
    <t>验收通过率100%</t>
  </si>
  <si>
    <t>完成任务及时率</t>
  </si>
  <si>
    <t>完成任务及时率100%</t>
  </si>
  <si>
    <t>规划成果获审批机关批复</t>
  </si>
  <si>
    <t>规划成果获审批机关批复大于等于53个村</t>
  </si>
  <si>
    <t>成果信息发布或公开</t>
  </si>
  <si>
    <t>成果信息发布或公开数大于等于53个村</t>
  </si>
  <si>
    <t>服务对象满意度大于等于80%</t>
  </si>
  <si>
    <t>结合省级下达的地质灾害防治专项资金，切实做好地质灾害隐患点地质灾害防治工作。按要求足额配套市级地质灾害防治资金并完成对下转移支付，全面保障地质灾害防治项目的有序开展。</t>
  </si>
  <si>
    <t>1350</t>
  </si>
  <si>
    <t>420</t>
  </si>
  <si>
    <t>东川区因民镇牛厂坪村国土综合整治（补充耕地）项目建设规模为6.0388公顷，新增耕地面积4.3293公顷，投资预算151.2774万元，2026年申报金额为151.2774万元。</t>
  </si>
  <si>
    <t>6.0388</t>
  </si>
  <si>
    <t>4.3293</t>
  </si>
  <si>
    <t>151.2774</t>
  </si>
  <si>
    <t>通过开展昆明市东川区地质灾害“隐患点+风险区”双控试点工作，建立巡查员网格制度，完善昆明市东川区地质灾害综合防治体系，提高昆明市东川区地质灾害防治能力。</t>
  </si>
  <si>
    <t>“隐患点+风险区”双控试点县区</t>
  </si>
  <si>
    <t>地质灾害“隐患点+风险区”双控试点巡查员补助</t>
  </si>
  <si>
    <t>755</t>
  </si>
  <si>
    <t>“隐患点+风险区”巡查员人数覆盖率</t>
  </si>
  <si>
    <t>反映地质灾害“隐患点+风险区”巡查员人数覆盖率。</t>
  </si>
  <si>
    <t>按合同规定期限完成项目各项任务</t>
  </si>
  <si>
    <t>地质灾害气象预警覆盖率</t>
  </si>
  <si>
    <t>地质灾害预警预报能力</t>
  </si>
  <si>
    <t>较上年提升</t>
  </si>
  <si>
    <t>东川区碧谷街道绿茂村小水沟国土综合整治（提质改造）项目建设规模为13.8396公顷，新增耕地面积5.439公顷，提质改造面积11.2917公顷，预算投资830.4248万元，审定投资808.3万元，2024年申报金额为808.3万元。</t>
  </si>
  <si>
    <t>13.8396</t>
  </si>
  <si>
    <t xml:space="preserve"> 新增耕地面积</t>
  </si>
  <si>
    <t>5.439</t>
  </si>
  <si>
    <t>11.2917</t>
  </si>
  <si>
    <t>97</t>
  </si>
  <si>
    <t>808.3</t>
  </si>
  <si>
    <t>东川区碧谷街道绿茂村老龙树国土综合整治（提质改造）项目建设规模为21.7708公顷，新增耕地面积7.3952公顷，提质改造面积12.4508公顷，2024年已竣工验收,，2024年从增减挂钩项目中安排380.26万元，2026年申报439.526712万元。</t>
  </si>
  <si>
    <t>21.7708</t>
  </si>
  <si>
    <t>7.3952</t>
  </si>
  <si>
    <t>12.4508</t>
  </si>
  <si>
    <t xml:space="preserve">  群众满意度</t>
  </si>
  <si>
    <t>508.6575</t>
  </si>
  <si>
    <t>落实省市相关要求，着力推进长江上游金沙江流域保护治理、经济转型升级和乡村振兴发展，打造实力东川、幸福东川、开放东川、绿美东川、平安东川、和谐东川“六个东川”。</t>
  </si>
  <si>
    <t>规划标准</t>
  </si>
  <si>
    <t>符合云南省国土空间规划编制指南、数据库标准等相关要求</t>
  </si>
  <si>
    <t>规划标准评审通过率</t>
  </si>
  <si>
    <t>通过专家评审、区政府常务会、区人大常委会等</t>
  </si>
  <si>
    <t>完成国土空间规划任务及时率</t>
  </si>
  <si>
    <t>反映规划编制任务完成时效。</t>
  </si>
  <si>
    <t>相关部门人员对规划成果满意度</t>
  </si>
  <si>
    <t>反映相关部门人员对规划成果满意度情况。
对相关部门人员对规划成果满意度开展问卷调查，80%以上同意为满意。</t>
  </si>
  <si>
    <t>根据《云南省财政厅 云南省自然资源厅关于下达2023年中央自然灾害防治体系建设（地质灾害防治）补助资金预算的通知》（云财资环〔2023〕25号）文件，2023年中央自然灾害防治体系建设（地质灾害防治）补助资金补助2个项目。</t>
  </si>
  <si>
    <t>按照进度支持大型及以上地质灾害治理工程数量</t>
  </si>
  <si>
    <t>按照设计完成工程量</t>
  </si>
  <si>
    <t>项目按时完成率</t>
  </si>
  <si>
    <t>地质灾害预警预报能力较过去五年提升程度</t>
  </si>
  <si>
    <t>70</t>
  </si>
  <si>
    <t>地质灾害隐患管控</t>
  </si>
  <si>
    <t>实施区受益人群满意度</t>
  </si>
  <si>
    <t>结合省级下达的地质灾害防治专项资金，切实做好地质灾害隐患点地质灾害防治工作。按要求足额配套市级地质灾害防治资金并完成对下转移支付，全面保障昆明市东川区地质灾害专业监测预警示范项目改建的有序开展。</t>
  </si>
  <si>
    <t>开展昆明市东川区地质灾害专业监测预警项目改建隐患点个数</t>
  </si>
  <si>
    <t>运行维护服务时间</t>
  </si>
  <si>
    <t>12753</t>
  </si>
  <si>
    <t>2282</t>
  </si>
  <si>
    <t>根据上级部署做好耕地质量等别年度更新评价、完善耕地保护、完成设施农用地上图入库、完成设施农用地范围坐标补测、完成永久基本农田划定；完成园林草定级与基准地价制定工作等耕地保护相关工作</t>
  </si>
  <si>
    <t>对全区耕地质量进行年度更新、耕地林地园地布局进行优化、永久基本农田划定和补划</t>
  </si>
  <si>
    <t>确保耕地总量不减质量不降</t>
  </si>
  <si>
    <t>确保全区耕地总量不减质量不降</t>
  </si>
  <si>
    <t>保障粮食安全</t>
  </si>
  <si>
    <t>对耕地和永久基本农田进行保护，保障粮食安全</t>
  </si>
  <si>
    <t>相关部门人员满意度</t>
  </si>
  <si>
    <t>对东川区违规占用的0.73万亩耕地整改恢复为耕地，开展“非农化”、“非粮化”违规占用耕地的复耕工作</t>
  </si>
  <si>
    <t xml:space="preserve">东川区碧谷街道大寨村国土综合整治（提质改造）项目项目区总面积102.1164公顷，项目区总建设规模63.9766公顷，提质改造水田面积54.9349公顷，其中：旱地改造为水田面积51.7629公顷，水浇地改造为水田面积3.172公顷，新增耕地1.3908公顷。预算总投资为1,331.92万元，审定投资1300.42万元，2023年已下达780万元，2024年申报520.42万元，2026年申报413.12万元。	</t>
  </si>
  <si>
    <t>63.9766</t>
  </si>
  <si>
    <t>1.3908</t>
  </si>
  <si>
    <t xml:space="preserve">  提质改造面积</t>
  </si>
  <si>
    <t>54.9349</t>
  </si>
  <si>
    <t xml:space="preserve"> 项目（工程）完工时间</t>
  </si>
  <si>
    <t xml:space="preserve">改良后水田指标官方指导价格
</t>
  </si>
  <si>
    <t xml:space="preserve">     全区耕地总量</t>
  </si>
  <si>
    <t xml:space="preserve"> 全区耕地总量</t>
  </si>
  <si>
    <t>1300.42</t>
  </si>
  <si>
    <t>确保我区2026年地质灾害防治工作的正常开展，安排地质灾害隐患点监测人员522人，地质灾害隐患点监测工作覆盖率达到100%，进一步健全完善我市地质灾害群
测群防体系，有效减少和避免地质灾害发生导致的生命财产损失，进一步加强地质灾害防治基础工作，全面提升地质灾害监测预警和防灾减灾能力，受地质灾害隐
患威胁的群众满意度不低于90%。</t>
  </si>
  <si>
    <t>地质灾害隐患点群测群防覆盖率</t>
  </si>
  <si>
    <t xml:space="preserve">反映安排落实全区地质灾害
隐患点监测人员覆盖率。
</t>
  </si>
  <si>
    <t>地质灾害隐患点监测员补助经费发放率</t>
  </si>
  <si>
    <t xml:space="preserve">反映地质灾害隐患点监测员
补助经费发放率。
</t>
  </si>
  <si>
    <t>安排全区地质灾害隐患点监
测人员及时率=（实际完成安
排全区地质灾害隐患点监测
人员时间）/计划完成安排全
区地质灾害隐患点监测人员
时间*100.</t>
  </si>
  <si>
    <t>最大限度的减少地质灾害造成的人员伤亡和财产损失</t>
  </si>
  <si>
    <t>有效保护人民生命安全和财产安全</t>
  </si>
  <si>
    <t xml:space="preserve">"反映地质灾害群测群防是否
最大限度减少地质灾害造成
</t>
  </si>
  <si>
    <t>提高地质灾害预警预报能力</t>
  </si>
  <si>
    <t xml:space="preserve">"反映地质灾害群测群防是否
提高地质灾害预警预报能力
</t>
  </si>
  <si>
    <t>减少地质灾害发生次数</t>
  </si>
  <si>
    <t>有效避免地质灾害发生</t>
  </si>
  <si>
    <t xml:space="preserve">减少地质灾害发生次数
</t>
  </si>
  <si>
    <t>受地质灾害隐患威胁的群众满意度</t>
  </si>
  <si>
    <t>反映地质灾害防治工作的服务对象是受地质灾害隐患威胁的群众，问卷调查的满意度。</t>
  </si>
  <si>
    <t>东川区碧谷街道绿茂村贾家湾国土综合整治（提质改造）项目建设规模为25.8961公顷，新增耕地面积21.7127公顷，提质改造面积21.4127公顷，投资预算827.81万元，2024年申报金额为400万元，2025年度申报金额为427.8112万元。2026年申报金额757.8112万元。</t>
  </si>
  <si>
    <t>25.8961</t>
  </si>
  <si>
    <t>21.7127</t>
  </si>
  <si>
    <t>21.4127</t>
  </si>
  <si>
    <t>827.81</t>
  </si>
  <si>
    <t>2025年东川区区登记在册地灾隐患点共需508名监测员进行群测群防，按照要求，地质灾害群测群防员省、市补助各为1000元/人/年，共申请2026年市级财政预算26.15万元。</t>
  </si>
  <si>
    <t>地质灾害隐患点监测人数</t>
  </si>
  <si>
    <t>508</t>
  </si>
  <si>
    <t xml:space="preserve">反映地质灾害隐患点监测人员数量。
</t>
  </si>
  <si>
    <t>群测群防人员覆盖率</t>
  </si>
  <si>
    <t xml:space="preserve">反映安排落实全区地质灾害隐患点监测人员覆盖率。地质灾害隐患点监测人员覆盖率=实际地质灾害隐患点监测人员覆盖数/计划地质灾害隐患点监测人员覆盖数。
</t>
  </si>
  <si>
    <t>监测员补助经费发放率</t>
  </si>
  <si>
    <t xml:space="preserve">反映地质灾害隐患点监测员补助经费发放率。地质灾害隐患点监测员补助经费发放率=市级地质灾害隐患点监测员补助经费发放数/市级地质灾害隐患点监测员补助经费发放数。
</t>
  </si>
  <si>
    <t>安排群测群防人员及时率</t>
  </si>
  <si>
    <t xml:space="preserve">安排全区地质灾害隐患点监测人员及时率=（实际完成安排全市地质灾害隐患点监测人员时间）/计划完成安排全区地质灾害隐患点监测人员时间*100%。
</t>
  </si>
  <si>
    <t>在册地质灾害隐患管控率</t>
  </si>
  <si>
    <t xml:space="preserve">反映地质灾害群测群防有效保护财产能力。实时监测排查在册地质灾害隐患点。
</t>
  </si>
  <si>
    <t>地质灾害隐患区群众满意度</t>
  </si>
  <si>
    <t xml:space="preserve">反映地质灾害防治工作的服务对象是受地质灾害隐患威胁的群众，问卷调查的满意度。
</t>
  </si>
  <si>
    <t>完成东川区铜都街道办热水塘沟、徐家沟泥石流治理项目施工设计任务1项，工程验收合格率为100%，本次资金项目结算尾款控制数为379400.00元，工程按时完工率为90%以上，项目工程治理效果，完全达到经批准设计确定的防灾减灾效果，可保护人数为600人及以上，服务区域受益人群满意度达90%及以上。</t>
  </si>
  <si>
    <t>通过验收工程数</t>
  </si>
  <si>
    <t>项</t>
  </si>
  <si>
    <t>工程治理验收合格率</t>
  </si>
  <si>
    <t>工程按时完工率</t>
  </si>
  <si>
    <t>工程完工后防灾减灾效果程度</t>
  </si>
  <si>
    <t>服务区域受益人群满意度</t>
  </si>
  <si>
    <t>完成项目并支付资金二二二林场、拖布卡镇松坪村及因民镇瓦岗寨村历史遗留矿山图斑销号技术服务项目资金8万元，东川区舍块乡云坪村沙坝小组林权证初始登记代理技术服务资金15万元，东川区光伏项目耕地占用税应税面积认定工作技术服务资金12.1万元，梨坪小学地质灾害勘测监测技术服务专项经费16万元，东川区矿山地质环境保护和土地复垦相关技术服务经费16万元，东川区土地勘测定界等技术审查服务项目资金6万元，东川区矿山地质环境保护和土地复垦排查技术服务经费62万元，东川区耕地园地等种植状况摸排技术服务费10万元，集体土地所有权确权登记成果更新项目技术服务费10万元，老街区专项调查4.9万元，合计160万元。</t>
  </si>
  <si>
    <t>自然资源技术服务项目数量</t>
  </si>
  <si>
    <t>自然资源技术服务成果运用</t>
  </si>
  <si>
    <t>项（个）</t>
  </si>
  <si>
    <t>50</t>
  </si>
  <si>
    <t>矿山地质环境保护和土地复垦面积</t>
  </si>
  <si>
    <t>1000</t>
  </si>
  <si>
    <t>服务对象满意度指标</t>
  </si>
  <si>
    <t>90%</t>
  </si>
  <si>
    <t>东川区汤丹镇二二二林场、拖布卡镇松坪村及因民镇瓦岗寨村历史遗留矿山图斑销号技术服务项目</t>
  </si>
  <si>
    <t>25</t>
  </si>
  <si>
    <t>东川区舍块乡云坪村沙坝小组林权证初始登记代理技术服务资金</t>
  </si>
  <si>
    <t>东川区光伏项目耕地占用税应税面积认定工作技术服务资金</t>
  </si>
  <si>
    <t>43.24</t>
  </si>
  <si>
    <t>梨坪小学地质灾害勘测监测技术服务专项经费</t>
  </si>
  <si>
    <t>48</t>
  </si>
  <si>
    <t>东川区矿山地质环境保护和土地复垦相关技术服务经费</t>
  </si>
  <si>
    <t>51.53</t>
  </si>
  <si>
    <t>东川区土地勘测定界等技术审查服务项目资金</t>
  </si>
  <si>
    <t>东川区矿山地质环境保护和土地复垦排查技术服务经费</t>
  </si>
  <si>
    <t>187.2</t>
  </si>
  <si>
    <t>东川区耕地园地等种植状况摸排技术服务费</t>
  </si>
  <si>
    <t>19.7</t>
  </si>
  <si>
    <t>集体土地所有权确权登记成果更新项目技术服务费</t>
  </si>
  <si>
    <t>24.6</t>
  </si>
  <si>
    <t>东川区老城区老街区专项调查经费</t>
  </si>
  <si>
    <t>4.9</t>
  </si>
  <si>
    <t>1.组织开展自然资源部下发卫片图斑的内业比对、数据录入和违法用地用矿查处、整改，并对核查、填报数据真实性、准确性负责。每个月1次；2.可视情自行组织开展县级卫片检查；3.做好日常执法监管工作，综合应用卫片成果和违法行为处理信息系统（综合统计）数据成果，评估乡镇（街道）年度自然资源管理秩序状况，1次；4.提请县（市、区）人民政府对自然资源管理秩序混乱、违法用地用矿情况严重的乡镇（街道）开展约谈，并会同相关部门启动问责，1次；5.要以规范查处违法行为和推动查处整改落实到位为重点，督促县人民政府积极采取措施，消除自然资源违法状态；6.通过自然资源卫片执法检查项目，将违法行为发现在初始，解决在萌芽，为自然资源科学监管、快速决策提供依据，不断促进自然资源监管的信息化、规范化和科学化，提高自然资源的管理与服务水平。</t>
  </si>
  <si>
    <t>图斑核查率</t>
  </si>
  <si>
    <t>自然资源部卫片执法检查工作通知要求，县（区）对下发图斑数据进行100%核查，核查方式包括内业检查和外业实地抽查，及时查处整改违法用地、用矿，并填报卫片系统，并对核查、填报数据真实性、准确性负责。</t>
  </si>
  <si>
    <t>图斑审核率</t>
  </si>
  <si>
    <t>自然资源部卫片执法检查工作通知要求，州（市）自然资源部门应对县级上报图斑数据进行100%审核，并对审核结果的真实性负责。</t>
  </si>
  <si>
    <t>成果通过国家、省级级审核率</t>
  </si>
  <si>
    <t>依据自然资源部卫片执法数据审核情况，按照通过检查的图斑数/国家下发的图斑总数量计算，通过率≥90%。</t>
  </si>
  <si>
    <t>月清确认时限</t>
  </si>
  <si>
    <t>每月最后1天</t>
  </si>
  <si>
    <t>天/月</t>
  </si>
  <si>
    <t>按照自然资源部关于开展卫片执法工作通知提交成果时限要求，在每月最后一天提交月清确认。</t>
  </si>
  <si>
    <t>挽回国家资源和经济损失</t>
  </si>
  <si>
    <t>0.29</t>
  </si>
  <si>
    <t>亿元</t>
  </si>
  <si>
    <t>及时发现制止违法用地、用矿行为，震慑潜在违法行为，挽回或制止国家资源和经济损失不低于0.29亿元。</t>
  </si>
  <si>
    <t>违法行为责停率</t>
  </si>
  <si>
    <t>通过核查，对违法行为案件责停。</t>
  </si>
  <si>
    <t>违法案件查处整改到位率</t>
  </si>
  <si>
    <t>通过开展卫片检查，发现违法违规用地用矿行为，对发现的违法案件，督促县市进行查处整改，有效打击违法违规行为，切实维护全省自然资源管理秩序。</t>
  </si>
  <si>
    <t>社会公众满意度</t>
  </si>
  <si>
    <t>社会公众对卫片执法工作满意度调查评价。</t>
  </si>
  <si>
    <t>东川区阿旺镇岩头等7个村土地整治（补充耕地）项目变更后建设规模为 4.9187 公顷，新增耕地面积为 2.6068 公顷，提质改造面积为 1.7246 公顷，投资预算 441万元，审定投资总额为 430.08628元，2023年已下达258万元，2024年申报金额为172万元，2026年申报162.3565万元。</t>
  </si>
  <si>
    <t>4.9187</t>
  </si>
  <si>
    <t>2.6068</t>
  </si>
  <si>
    <t>1.7246</t>
  </si>
  <si>
    <t xml:space="preserve"> 430.08628</t>
  </si>
  <si>
    <t>东川区汤丹镇等2个镇达朵等3个村国土综合整治(补充耕地)项目建设规模为16.9842公顷，新增耕地面积8.7202公顷，提质改造面积7.021公顷，投资预算373.59万元，2024年申报金额为373.59万元，2026年申报金额335.0361万元。</t>
  </si>
  <si>
    <t>16.9842</t>
  </si>
  <si>
    <t>8.7202</t>
  </si>
  <si>
    <t>7.021</t>
  </si>
  <si>
    <t>373.59</t>
  </si>
  <si>
    <t>东川区阿旺镇长岭子等2个村国土综合整治（补充耕地）项目建设规模为8.66公顷，新增耕地面积6.9146公顷，投资预算226.4万元，2024年申报金额为226.4万元，2026年申报金额226.4万元。</t>
  </si>
  <si>
    <t>8.66</t>
  </si>
  <si>
    <t>6.9146</t>
  </si>
  <si>
    <t>226.4</t>
  </si>
  <si>
    <t>东川区碧谷街道紫牛村国土综合整治（补充耕地）项目建设规模为14.0046公顷，新增耕地面积5.8157公顷，提质改造面积4.9118公顷，投资预算358.52万元，2024年申报金额为358.52万元，2026年申报272.963万元。</t>
  </si>
  <si>
    <t>14.0046</t>
  </si>
  <si>
    <t>5.8157</t>
  </si>
  <si>
    <t xml:space="preserve"> 提质改造面积</t>
  </si>
  <si>
    <t>4.9118</t>
  </si>
  <si>
    <t>358.52</t>
  </si>
  <si>
    <t xml:space="preserve">计划申请使用东川区2024年城乡建设用地增减挂钩节余指标跨省域调剂资金安排支出5769.20万元，主要用于增减挂钩土地复垦1638.74亩项目成本、耕地流出整改面积4921.61亩及巩固脱贫攻坚成果及乡村振兴等项目支出。						
</t>
  </si>
  <si>
    <t xml:space="preserve">  复垦耕地面积</t>
  </si>
  <si>
    <t xml:space="preserve">        贫困村水土流失整治面积</t>
  </si>
  <si>
    <t xml:space="preserve"> 贫困村水土流失整治面积</t>
  </si>
  <si>
    <t xml:space="preserve">        耕地流出整改面积</t>
  </si>
  <si>
    <t>4921.61</t>
  </si>
  <si>
    <t xml:space="preserve"> 耕地流出整改面积</t>
  </si>
  <si>
    <t>村庄规划编制</t>
  </si>
  <si>
    <t>118</t>
  </si>
  <si>
    <t>国土综合整治项目贫困村覆盖率</t>
  </si>
  <si>
    <t>农用地指标跨省调剂收益</t>
  </si>
  <si>
    <t>受益脱贫人口（监测对象）</t>
  </si>
  <si>
    <t>18136</t>
  </si>
  <si>
    <t xml:space="preserve">  受益脱贫人口（监测对象）</t>
  </si>
  <si>
    <t xml:space="preserve">  实施后抗旱涝率</t>
  </si>
  <si>
    <t>受益群众满意度（≥**%）)</t>
  </si>
  <si>
    <t xml:space="preserve">目前东川区118个村的”多规合一“实用性村庄规划已于2024年6月30日全部编制审批入库完成，为按时履行合同金额，避免编制单位上报欠薪平台，申报资金300.16万元						
</t>
  </si>
  <si>
    <t xml:space="preserve">        涉及村庄规划乡镇</t>
  </si>
  <si>
    <t xml:space="preserve"> 涉及村庄规划乡镇</t>
  </si>
  <si>
    <t>村庄规划成果验收通过率</t>
  </si>
  <si>
    <t xml:space="preserve">反映村庄规划成果质量情况
</t>
  </si>
  <si>
    <t xml:space="preserve"> 项目开工时间</t>
  </si>
  <si>
    <t>2021年8月</t>
  </si>
  <si>
    <t>天</t>
  </si>
  <si>
    <t>项目完工时间</t>
  </si>
  <si>
    <t>2024年7月</t>
  </si>
  <si>
    <t xml:space="preserve"> 项目完工时间</t>
  </si>
  <si>
    <t xml:space="preserve"> 集体经济收入</t>
  </si>
  <si>
    <t>逐步改善</t>
  </si>
  <si>
    <t>集体经济收入</t>
  </si>
  <si>
    <t>村民依规建房</t>
  </si>
  <si>
    <t>平方米</t>
  </si>
  <si>
    <t>村庄人居环境</t>
  </si>
  <si>
    <t xml:space="preserve">  村庄新增违法用地 </t>
  </si>
  <si>
    <t>逐年减少</t>
  </si>
  <si>
    <t>政府部门满意度</t>
  </si>
  <si>
    <t xml:space="preserve">政府部门满意度
</t>
  </si>
  <si>
    <t>收益群众满意度</t>
  </si>
  <si>
    <t xml:space="preserve">收益群众满意度
</t>
  </si>
  <si>
    <t>项目通过竣工终验，参建单位已多次请求支付剩余尾款,为避免矛盾纠纷,维护社会稳定,2025年支付完成工程质保金31.49万元。</t>
  </si>
  <si>
    <t>拦挡坝</t>
  </si>
  <si>
    <t>570</t>
  </si>
  <si>
    <t>河堤</t>
  </si>
  <si>
    <t>1007</t>
  </si>
  <si>
    <t>挑坝</t>
  </si>
  <si>
    <t>62</t>
  </si>
  <si>
    <t>加高河堤</t>
  </si>
  <si>
    <t>573</t>
  </si>
  <si>
    <t>回填河堤堤坝</t>
  </si>
  <si>
    <t>905</t>
  </si>
  <si>
    <t>生物工程种植乔木</t>
  </si>
  <si>
    <t>株</t>
  </si>
  <si>
    <t>灌木</t>
  </si>
  <si>
    <t>1610</t>
  </si>
  <si>
    <t>完成项目尾款支付</t>
  </si>
  <si>
    <t>保护受威胁区6000余人财产</t>
  </si>
  <si>
    <t>减少地质灾害的发生</t>
  </si>
  <si>
    <t>保护生命财产安全</t>
  </si>
  <si>
    <t>6000</t>
  </si>
  <si>
    <t>项目区群众满意度</t>
  </si>
  <si>
    <t xml:space="preserve">开展土地矿产资源相关工作，以“零容忍”态度、“长牙齿”的硬措施，持续开展摸底排查、严厉打击整治无证开采、以探代采、未批先建等自然资源领域各类违法违规行为，促进东川经济社会平稳向好。
</t>
  </si>
  <si>
    <t>开展执法工作次数</t>
  </si>
  <si>
    <t>10次</t>
  </si>
  <si>
    <t>次</t>
  </si>
  <si>
    <t>法律法规宣传</t>
  </si>
  <si>
    <t>3次</t>
  </si>
  <si>
    <t>组建覆盖9个乡镇的自然资源执法协管队伍</t>
  </si>
  <si>
    <t>9个</t>
  </si>
  <si>
    <t>　完成年度目标≥95%</t>
  </si>
  <si>
    <t>≥95%</t>
  </si>
  <si>
    <t>按时完成自然资源部领域执法工作</t>
  </si>
  <si>
    <t>按时完成自然资源部领域执法任务</t>
  </si>
  <si>
    <t>减少土地、矿产等国有资产流失</t>
  </si>
  <si>
    <t>有效减少土地、矿产等国有资产流失</t>
  </si>
  <si>
    <t>确保自然资源日常执法监察工作开展，及时有效处置违法行为，促进东川经济社会平稳向好。</t>
  </si>
  <si>
    <t>确保自然资源日常执法监察工作开展，及时有效处置违法违规占用耕地资源和非法开采矿产资源违法行为，促进东川经济社会平稳向好</t>
  </si>
  <si>
    <t>保护自然资源开发利用秩序，保护耕地，合理开展矿产资源、维护全区土地矿产资源秩序。</t>
  </si>
  <si>
    <t>&gt;=20%</t>
  </si>
  <si>
    <t>保护自然资源开发利用秩序，保护耕地和矿产资源，维护全区自然资源管理秩序。</t>
  </si>
  <si>
    <t>面向群众开展宣传教育，提高群众对于自然资源部领域法律法规的认知</t>
  </si>
  <si>
    <t>人次</t>
  </si>
  <si>
    <t>向群众开展宣传教育，提高群众对于自然资源部领域法律法规的认知</t>
  </si>
  <si>
    <t>　 群众认可执法结果</t>
  </si>
  <si>
    <t>用于土地整治规划、土地开发整理复垦项目库建设，旱地改造水田建设、耕地(含永久基本农田、后备资源）调查、耕地遥感监测动态巡查及日常管护等技术服务费。耕地保护工作专班相关费用，片区综合地价相关费用.</t>
  </si>
  <si>
    <t>目标任务完成率</t>
  </si>
  <si>
    <t>反映目标任务完成情况。</t>
  </si>
  <si>
    <t>服务成果审核通过率</t>
  </si>
  <si>
    <t>反映各项服务项目完成成果评审通过情况</t>
  </si>
  <si>
    <t>技术性服务完成及时率</t>
  </si>
  <si>
    <t>反映自然资源调查、地质灾害防治、国土空间生态修复和土地整治等技术性服务完成及时情况。</t>
  </si>
  <si>
    <t>保障耕地用途管制</t>
  </si>
  <si>
    <t>按文件批复</t>
  </si>
  <si>
    <t>服务与群众满意度</t>
  </si>
  <si>
    <t>完成东川区4个小型地质灾害隐患点进行应急处置。</t>
  </si>
  <si>
    <t>对地质灾害点应急抢险处置</t>
  </si>
  <si>
    <t>按照实施方案实施并通过验收</t>
  </si>
  <si>
    <t>完成项目建设</t>
  </si>
  <si>
    <t>受威胁区1053人财产</t>
  </si>
  <si>
    <t>保护受威胁区1053人1350万元财产安全</t>
  </si>
  <si>
    <t>1053</t>
  </si>
  <si>
    <t>保护受威胁区1053人安全</t>
  </si>
  <si>
    <t>预算06表</t>
  </si>
  <si>
    <t>政府性基金预算支出预算表</t>
  </si>
  <si>
    <t>单位名称：昆明市发展和改革委员会</t>
  </si>
  <si>
    <t>政府性基金预算支出</t>
  </si>
  <si>
    <t>昆明市东川区自然资源局2026年度无部门政府性基金预算支出预算支出情况，此表无数据。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</si>
  <si>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</si>
  <si>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</si>
  <si>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</si>
  <si>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</si>
  <si>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</si>
  <si>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</si>
  <si>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</si>
  <si>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</si>
  <si>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</si>
  <si>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</si>
  <si>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</si>
  <si>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燃油费</t>
  </si>
  <si>
    <t>车辆加油、添加燃料服务</t>
  </si>
  <si>
    <t>车辆维修费</t>
  </si>
  <si>
    <t>车辆维修和保养服务</t>
  </si>
  <si>
    <t>车辆保险费</t>
  </si>
  <si>
    <t>机动车保险服务</t>
  </si>
  <si>
    <t>A4纸</t>
  </si>
  <si>
    <t>纸制品</t>
  </si>
  <si>
    <t>包</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</si>
  <si>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</si>
  <si>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</si>
  <si>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</si>
  <si>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</si>
  <si>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</si>
  <si>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</si>
  <si>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</si>
  <si>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</si>
  <si>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昆明市东川区自然资源局2026年度无部门政府购买服务预算情况，此表无数据。</t>
  </si>
  <si>
    <t>预算09-1表</t>
  </si>
  <si>
    <t>单位名称（项目）</t>
  </si>
  <si>
    <t>地区</t>
  </si>
  <si>
    <t>昆明市东川区自然资源局2026年度无对下转移支付预算情况，此表无数据。</t>
  </si>
  <si>
    <t>预算09-2表</t>
  </si>
  <si>
    <t>昆明市东川区自然资源局2026年度无对下转移支付绩效目标情况，此表无数据。</t>
  </si>
  <si>
    <t xml:space="preserve">预算10表
</t>
  </si>
  <si>
    <t>资产类别</t>
  </si>
  <si>
    <t>资产分类代码.名称</t>
  </si>
  <si>
    <t>资产名称</t>
  </si>
  <si>
    <t>计量单位</t>
  </si>
  <si>
    <t>财政部门批复数（元）</t>
  </si>
  <si>
    <t>单价</t>
  </si>
  <si>
    <t>金额</t>
  </si>
  <si>
    <t>昆明市东川区自然资源局2026年度无新增资产配置情况，此表无数据。</t>
  </si>
  <si>
    <t>预算11表</t>
  </si>
  <si>
    <t>上级补助</t>
  </si>
  <si>
    <t>昆明市东川区自然资源局2026年度无上级补助项目预算情况，此表无数据。</t>
  </si>
  <si>
    <t>预算12表</t>
  </si>
  <si>
    <t>项目级次</t>
  </si>
  <si>
    <t>311 专项业务类</t>
  </si>
  <si>
    <t>本级</t>
  </si>
  <si>
    <t>312 民生类</t>
  </si>
  <si>
    <t/>
  </si>
  <si>
    <t>预算6表</t>
  </si>
  <si>
    <t>部门编码</t>
  </si>
  <si>
    <t>部门名称</t>
  </si>
  <si>
    <t>内容</t>
  </si>
  <si>
    <t>说明</t>
  </si>
  <si>
    <t>部门总体目标</t>
  </si>
  <si>
    <t>部门职责</t>
  </si>
  <si>
    <t>履行全民所有土地、矿产、森林、草原、湿地、水等自然资源资产所有者职责和所有国土空间用途管制职责。负责自然资源调查监测评价。负责自然资源统一确权登记工作。负责自然资源资产有偿使用工作。负责自然资源的合理开发利用。负责建立空间规划体系并监督实施。负责全区各行业专项规划涉及国土空间的统筹协调和审核工作。统筹落实国土空间生态修复。负责组织实施最严格的耕地保护制度。负责管理地质勘查行业和地质工作。负责落实综合防灾减灾规划有关要求，组织编制地质灾害防治规划，监督落实地质灾害防治防护标准。负责矿产资源管理工作。负责测绘地理信息行业、测绘服务、测绘成果管理工作。负责全区测绘基准、测绘地理信息系统的统一管理，负责测绘资质资格与信用管理，监督管理地理信息安全和市场秩序。推动自然资源和规划领域科技发展，开展对外合作与交流。负责对全区自然资源开发利用的监督管理，查处全区范围内违反土地管理、测绘管理、矿产资源管理和城乡规划法规条例的行为。调处土地权属和矿业权纠纷。</t>
  </si>
  <si>
    <t>根据三定方案归纳</t>
  </si>
  <si>
    <t>充分发挥矿业权联勘联审机制，严抓矿业权审批环节，强化矿业权的主体责任，加强矿山日常监管，严格依法依规持续推进清理工作，并督促拟注销矿业权切实履行矿山地质环境恢复治理和土地复垦义务。坚定不移推进批而未供、闲置土地、违法用地的清理整治工作。加大耕地保护宣传，强化耕地保护意识，建立健全耕地保护工作机制，切实推进东川区耕地保护工作。继续严格控制非农建设占用耕地，通过盘活存量建设用地，优化建设用地结构，促进建设用地节约集约利用。</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</si>
  <si>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</si>
  <si>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</si>
  <si>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</si>
  <si>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</si>
  <si>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</si>
  <si>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</si>
  <si>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</si>
  <si>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</si>
  <si>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</si>
  <si>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</si>
  <si>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</si>
  <si>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国土综合整治项目</t>
  </si>
  <si>
    <t>自然资源执法</t>
  </si>
  <si>
    <t>保障机关工作稳步运行</t>
  </si>
  <si>
    <t>国土空间总体规划编制</t>
  </si>
  <si>
    <t>不动产确权登记</t>
  </si>
  <si>
    <t>土地复垦、耕地保护</t>
  </si>
  <si>
    <t>矿产资源管理</t>
  </si>
  <si>
    <t>国土变更调查</t>
  </si>
  <si>
    <t>三、部门整体支出绩效指标</t>
  </si>
  <si>
    <t>绩效指标</t>
  </si>
  <si>
    <t>评（扣）分标准</t>
  </si>
  <si>
    <t>绩效指标设定依据及指标值数据来源</t>
  </si>
  <si>
    <t xml:space="preserve">二级指标 </t>
  </si>
  <si>
    <t>245.2503</t>
  </si>
  <si>
    <t>按文件</t>
  </si>
  <si>
    <t>土地平整项目区得到综合治理</t>
  </si>
  <si>
    <t>按评估</t>
  </si>
  <si>
    <t>相关政策文件空</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</si>
</sst>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5" borderId="17" applyNumberFormat="0" applyAlignment="0" applyProtection="0">
      <alignment vertical="center"/>
    </xf>
    <xf numFmtId="0" fontId="28" fillId="6" borderId="18" applyNumberFormat="0" applyAlignment="0" applyProtection="0">
      <alignment vertical="center"/>
    </xf>
    <xf numFmtId="0" fontId="29" fillId="6" borderId="17" applyNumberFormat="0" applyAlignment="0" applyProtection="0">
      <alignment vertical="center"/>
    </xf>
    <xf numFmtId="0" fontId="30" fillId="7"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25">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0"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7"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6" fontId="7"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79"/>
      <c r="B1" s="79"/>
      <c r="C1" s="79"/>
      <c r="D1" s="80" t="s">
        <v>0</v>
      </c>
    </row>
    <row r="2" ht="41.25" customHeight="1" spans="1:4">
      <c r="A2" s="74" t="str">
        <f>"2026"&amp;"年部门财务收支预算总表"</f>
        <v>2026年部门财务收支预算总表</v>
      </c>
    </row>
    <row r="3" ht="17.25" customHeight="1" spans="1:4">
      <c r="A3" s="77" t="str">
        <f>"单位名称："&amp;"昆明市东川区自然资源局"</f>
        <v>单位名称：昆明市东川区自然资源局</v>
      </c>
      <c r="B3" s="189"/>
      <c r="D3" s="165" t="s">
        <v>1</v>
      </c>
    </row>
    <row r="4" ht="23.25" customHeight="1" spans="1:4">
      <c r="A4" s="190" t="s">
        <v>2</v>
      </c>
      <c r="B4" s="191"/>
      <c r="C4" s="190" t="s">
        <v>3</v>
      </c>
      <c r="D4" s="191"/>
    </row>
    <row r="5" ht="24" customHeight="1" spans="1:4">
      <c r="A5" s="190" t="s">
        <v>4</v>
      </c>
      <c r="B5" s="190" t="s">
        <v>5</v>
      </c>
      <c r="C5" s="190" t="s">
        <v>6</v>
      </c>
      <c r="D5" s="190" t="s">
        <v>5</v>
      </c>
    </row>
    <row r="6" ht="17.25" customHeight="1" spans="1:4">
      <c r="A6" s="192" t="s">
        <v>7</v>
      </c>
      <c r="B6" s="109">
        <v>132447940.24</v>
      </c>
      <c r="C6" s="192" t="s">
        <v>8</v>
      </c>
      <c r="D6" s="109"/>
    </row>
    <row r="7" ht="17.25" customHeight="1" spans="1:4">
      <c r="A7" s="192" t="s">
        <v>9</v>
      </c>
      <c r="B7" s="109"/>
      <c r="C7" s="192" t="s">
        <v>10</v>
      </c>
      <c r="D7" s="109"/>
    </row>
    <row r="8" ht="17.25" customHeight="1" spans="1:4">
      <c r="A8" s="192" t="s">
        <v>11</v>
      </c>
      <c r="B8" s="109"/>
      <c r="C8" s="224" t="s">
        <v>12</v>
      </c>
      <c r="D8" s="109"/>
    </row>
    <row r="9" ht="17.25" customHeight="1" spans="1:4">
      <c r="A9" s="192" t="s">
        <v>13</v>
      </c>
      <c r="B9" s="109"/>
      <c r="C9" s="224" t="s">
        <v>14</v>
      </c>
      <c r="D9" s="109"/>
    </row>
    <row r="10" ht="17.25" customHeight="1" spans="1:4">
      <c r="A10" s="192" t="s">
        <v>15</v>
      </c>
      <c r="B10" s="109"/>
      <c r="C10" s="224" t="s">
        <v>16</v>
      </c>
      <c r="D10" s="109"/>
    </row>
    <row r="11" ht="17.25" customHeight="1" spans="1:4">
      <c r="A11" s="192" t="s">
        <v>17</v>
      </c>
      <c r="B11" s="109"/>
      <c r="C11" s="224" t="s">
        <v>18</v>
      </c>
      <c r="D11" s="109"/>
    </row>
    <row r="12" ht="17.25" customHeight="1" spans="1:4">
      <c r="A12" s="192" t="s">
        <v>19</v>
      </c>
      <c r="B12" s="109"/>
      <c r="C12" s="67" t="s">
        <v>20</v>
      </c>
      <c r="D12" s="109"/>
    </row>
    <row r="13" ht="17.25" customHeight="1" spans="1:4">
      <c r="A13" s="192" t="s">
        <v>21</v>
      </c>
      <c r="B13" s="109"/>
      <c r="C13" s="67" t="s">
        <v>22</v>
      </c>
      <c r="D13" s="109">
        <v>2825170.58</v>
      </c>
    </row>
    <row r="14" ht="17.25" customHeight="1" spans="1:4">
      <c r="A14" s="192" t="s">
        <v>23</v>
      </c>
      <c r="B14" s="109"/>
      <c r="C14" s="67" t="s">
        <v>24</v>
      </c>
      <c r="D14" s="109">
        <v>1479698.94</v>
      </c>
    </row>
    <row r="15" ht="17.25" customHeight="1" spans="1:4">
      <c r="A15" s="192" t="s">
        <v>25</v>
      </c>
      <c r="B15" s="109"/>
      <c r="C15" s="67" t="s">
        <v>26</v>
      </c>
      <c r="D15" s="109"/>
    </row>
    <row r="16" ht="17.25" customHeight="1" spans="1:4">
      <c r="A16" s="26"/>
      <c r="B16" s="109"/>
      <c r="C16" s="67" t="s">
        <v>27</v>
      </c>
      <c r="D16" s="109"/>
    </row>
    <row r="17" ht="17.25" customHeight="1" spans="1:4">
      <c r="A17" s="193"/>
      <c r="B17" s="109"/>
      <c r="C17" s="67" t="s">
        <v>28</v>
      </c>
      <c r="D17" s="109">
        <v>94895762.54</v>
      </c>
    </row>
    <row r="18" ht="17.25" customHeight="1" spans="1:4">
      <c r="A18" s="193"/>
      <c r="B18" s="109"/>
      <c r="C18" s="67" t="s">
        <v>29</v>
      </c>
      <c r="D18" s="109"/>
    </row>
    <row r="19" ht="17.25" customHeight="1" spans="1:4">
      <c r="A19" s="193"/>
      <c r="B19" s="109"/>
      <c r="C19" s="67" t="s">
        <v>30</v>
      </c>
      <c r="D19" s="109"/>
    </row>
    <row r="20" ht="17.25" customHeight="1" spans="1:4">
      <c r="A20" s="193"/>
      <c r="B20" s="109"/>
      <c r="C20" s="67" t="s">
        <v>31</v>
      </c>
      <c r="D20" s="109"/>
    </row>
    <row r="21" ht="17.25" customHeight="1" spans="1:4">
      <c r="A21" s="193"/>
      <c r="B21" s="109"/>
      <c r="C21" s="67" t="s">
        <v>32</v>
      </c>
      <c r="D21" s="109"/>
    </row>
    <row r="22" ht="17.25" customHeight="1" spans="1:4">
      <c r="A22" s="193"/>
      <c r="B22" s="109"/>
      <c r="C22" s="67" t="s">
        <v>33</v>
      </c>
      <c r="D22" s="109"/>
    </row>
    <row r="23" ht="17.25" customHeight="1" spans="1:4">
      <c r="A23" s="193"/>
      <c r="B23" s="109"/>
      <c r="C23" s="67" t="s">
        <v>34</v>
      </c>
      <c r="D23" s="109">
        <v>18059158</v>
      </c>
    </row>
    <row r="24" ht="17.25" customHeight="1" spans="1:4">
      <c r="A24" s="193"/>
      <c r="B24" s="109"/>
      <c r="C24" s="67" t="s">
        <v>35</v>
      </c>
      <c r="D24" s="109">
        <v>1260444</v>
      </c>
    </row>
    <row r="25" ht="17.25" customHeight="1" spans="1:4">
      <c r="A25" s="193"/>
      <c r="B25" s="109"/>
      <c r="C25" s="67" t="s">
        <v>36</v>
      </c>
      <c r="D25" s="109"/>
    </row>
    <row r="26" ht="17.25" customHeight="1" spans="1:4">
      <c r="A26" s="193"/>
      <c r="B26" s="109"/>
      <c r="C26" s="26" t="s">
        <v>37</v>
      </c>
      <c r="D26" s="109"/>
    </row>
    <row r="27" ht="17.25" customHeight="1" spans="1:4">
      <c r="A27" s="193"/>
      <c r="B27" s="109"/>
      <c r="C27" s="67" t="s">
        <v>38</v>
      </c>
      <c r="D27" s="109">
        <v>13927706.18</v>
      </c>
    </row>
    <row r="28" ht="16.5" customHeight="1" spans="1:4">
      <c r="A28" s="193"/>
      <c r="B28" s="109"/>
      <c r="C28" s="67" t="s">
        <v>39</v>
      </c>
      <c r="D28" s="109"/>
    </row>
    <row r="29" ht="16.5" customHeight="1" spans="1:4">
      <c r="A29" s="193"/>
      <c r="B29" s="109"/>
      <c r="C29" s="26" t="s">
        <v>40</v>
      </c>
      <c r="D29" s="109"/>
    </row>
    <row r="30" ht="17.25" customHeight="1" spans="1:4">
      <c r="A30" s="193"/>
      <c r="B30" s="109"/>
      <c r="C30" s="26" t="s">
        <v>41</v>
      </c>
      <c r="D30" s="109"/>
    </row>
    <row r="31" ht="17.25" customHeight="1" spans="1:4">
      <c r="A31" s="193"/>
      <c r="B31" s="109"/>
      <c r="C31" s="67" t="s">
        <v>42</v>
      </c>
      <c r="D31" s="109"/>
    </row>
    <row r="32" ht="16.5" customHeight="1" spans="1:4">
      <c r="A32" s="193" t="s">
        <v>43</v>
      </c>
      <c r="B32" s="109">
        <v>132447940.24</v>
      </c>
      <c r="C32" s="193" t="s">
        <v>44</v>
      </c>
      <c r="D32" s="109">
        <v>132447940.24</v>
      </c>
    </row>
    <row r="33" ht="16.5" customHeight="1" spans="1:4">
      <c r="A33" s="26" t="s">
        <v>45</v>
      </c>
      <c r="B33" s="109"/>
      <c r="C33" s="26" t="s">
        <v>46</v>
      </c>
      <c r="D33" s="109"/>
    </row>
    <row r="34" ht="16.5" customHeight="1" spans="1:4">
      <c r="A34" s="67" t="s">
        <v>47</v>
      </c>
      <c r="B34" s="109"/>
      <c r="C34" s="67" t="s">
        <v>47</v>
      </c>
      <c r="D34" s="109"/>
    </row>
    <row r="35" ht="16.5" customHeight="1" spans="1:4">
      <c r="A35" s="67" t="s">
        <v>48</v>
      </c>
      <c r="B35" s="109"/>
      <c r="C35" s="67" t="s">
        <v>49</v>
      </c>
      <c r="D35" s="109"/>
    </row>
    <row r="36" ht="16.5" customHeight="1" spans="1:4">
      <c r="A36" s="194" t="s">
        <v>50</v>
      </c>
      <c r="B36" s="109">
        <v>132447940.24</v>
      </c>
      <c r="C36" s="194" t="s">
        <v>51</v>
      </c>
      <c r="D36" s="109">
        <v>132447940.24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8">
        <v>1</v>
      </c>
      <c r="B1" s="149">
        <v>0</v>
      </c>
      <c r="C1" s="148">
        <v>1</v>
      </c>
      <c r="D1" s="150"/>
      <c r="E1" s="150"/>
      <c r="F1" s="139" t="s">
        <v>935</v>
      </c>
    </row>
    <row r="2" ht="42" customHeight="1" spans="1:6">
      <c r="A2" s="151" t="str">
        <f>"2026"&amp;"年部门政府性基金预算支出预算表"</f>
        <v>2026年部门政府性基金预算支出预算表</v>
      </c>
      <c r="B2" s="151" t="s">
        <v>936</v>
      </c>
      <c r="C2" s="152"/>
      <c r="D2" s="153"/>
      <c r="E2" s="153"/>
      <c r="F2" s="153"/>
    </row>
    <row r="3" ht="13.5" customHeight="1" spans="1:6">
      <c r="A3" s="44" t="str">
        <f>"单位名称："&amp;"昆明市东川区自然资源局"</f>
        <v>单位名称：昆明市东川区自然资源局</v>
      </c>
      <c r="B3" s="44" t="s">
        <v>937</v>
      </c>
      <c r="C3" s="148"/>
      <c r="D3" s="150"/>
      <c r="E3" s="150"/>
      <c r="F3" s="139" t="s">
        <v>1</v>
      </c>
    </row>
    <row r="4" ht="19.5" customHeight="1" spans="1:6">
      <c r="A4" s="154" t="s">
        <v>208</v>
      </c>
      <c r="B4" s="155" t="s">
        <v>73</v>
      </c>
      <c r="C4" s="154" t="s">
        <v>74</v>
      </c>
      <c r="D4" s="13" t="s">
        <v>938</v>
      </c>
      <c r="E4" s="14"/>
      <c r="F4" s="15"/>
    </row>
    <row r="5" ht="18.75" customHeight="1" spans="1:6">
      <c r="A5" s="156"/>
      <c r="B5" s="157"/>
      <c r="C5" s="156"/>
      <c r="D5" s="52" t="s">
        <v>55</v>
      </c>
      <c r="E5" s="13" t="s">
        <v>76</v>
      </c>
      <c r="F5" s="52" t="s">
        <v>77</v>
      </c>
    </row>
    <row r="6" ht="18.75" customHeight="1" spans="1:6">
      <c r="A6" s="96">
        <v>1</v>
      </c>
      <c r="B6" s="158" t="s">
        <v>84</v>
      </c>
      <c r="C6" s="96">
        <v>3</v>
      </c>
      <c r="D6" s="17">
        <v>4</v>
      </c>
      <c r="E6" s="17">
        <v>5</v>
      </c>
      <c r="F6" s="17">
        <v>6</v>
      </c>
    </row>
    <row r="7" ht="21" customHeight="1" spans="1:6">
      <c r="A7" s="39"/>
      <c r="B7" s="39"/>
      <c r="C7" s="39"/>
      <c r="D7" s="109"/>
      <c r="E7" s="109"/>
      <c r="F7" s="109"/>
    </row>
    <row r="8" ht="21" customHeight="1" spans="1:6">
      <c r="A8" s="39"/>
      <c r="B8" s="39"/>
      <c r="C8" s="39"/>
      <c r="D8" s="109"/>
      <c r="E8" s="109"/>
      <c r="F8" s="109"/>
    </row>
    <row r="9" ht="18.75" customHeight="1" spans="1:6">
      <c r="A9" s="159" t="s">
        <v>198</v>
      </c>
      <c r="B9" s="159" t="s">
        <v>198</v>
      </c>
      <c r="C9" s="160" t="s">
        <v>198</v>
      </c>
      <c r="D9" s="109"/>
      <c r="E9" s="109"/>
      <c r="F9" s="109"/>
    </row>
    <row r="10" customHeight="1" spans="1:6">
      <c r="A10" t="s">
        <v>939</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4"/>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10"/>
      <c r="C1" s="110"/>
      <c r="R1" s="42"/>
      <c r="S1" s="42" t="s">
        <v>940</v>
      </c>
    </row>
    <row r="2" ht="41.25" customHeight="1" spans="1:19">
      <c r="A2" s="100" t="str">
        <f>"2026"&amp;"年部门政府采购预算表"</f>
        <v>2026年部门政府采购预算表</v>
      </c>
      <c r="B2" s="95"/>
      <c r="C2" s="95"/>
      <c r="D2" s="43"/>
      <c r="E2" s="43"/>
      <c r="F2" s="43"/>
      <c r="G2" s="43"/>
      <c r="H2" s="43"/>
      <c r="I2" s="43"/>
      <c r="J2" s="43"/>
      <c r="K2" s="43"/>
      <c r="L2" s="43"/>
      <c r="M2" s="95"/>
      <c r="N2" s="43"/>
      <c r="O2" s="43"/>
      <c r="P2" s="95"/>
      <c r="Q2" s="43"/>
      <c r="R2" s="95"/>
      <c r="S2" s="95"/>
    </row>
    <row r="3" ht="18.75" customHeight="1" spans="1:19">
      <c r="A3" s="138" t="str">
        <f>"单位名称："&amp;"昆明市东川区自然资源局"</f>
        <v>单位名称：昆明市东川区自然资源局</v>
      </c>
      <c r="B3" s="115"/>
      <c r="C3" s="115"/>
      <c r="D3" s="46"/>
      <c r="E3" s="46"/>
      <c r="F3" s="46"/>
      <c r="G3" s="46"/>
      <c r="H3" s="46"/>
      <c r="I3" s="46"/>
      <c r="J3" s="46"/>
      <c r="K3" s="46"/>
      <c r="L3" s="46"/>
      <c r="R3" s="47"/>
      <c r="S3" s="139" t="s">
        <v>1</v>
      </c>
    </row>
    <row r="4" ht="15.75" customHeight="1" spans="1:19">
      <c r="A4" s="49" t="s">
        <v>207</v>
      </c>
      <c r="B4" s="117" t="s">
        <v>208</v>
      </c>
      <c r="C4" s="117" t="s">
        <v>941</v>
      </c>
      <c r="D4" s="118" t="s">
        <v>942</v>
      </c>
      <c r="E4" s="118" t="s">
        <v>943</v>
      </c>
      <c r="F4" s="118" t="s">
        <v>944</v>
      </c>
      <c r="G4" s="118" t="s">
        <v>945</v>
      </c>
      <c r="H4" s="118" t="s">
        <v>946</v>
      </c>
      <c r="I4" s="119" t="s">
        <v>215</v>
      </c>
      <c r="J4" s="119"/>
      <c r="K4" s="119"/>
      <c r="L4" s="119"/>
      <c r="M4" s="120"/>
      <c r="N4" s="119"/>
      <c r="O4" s="119"/>
      <c r="P4" s="121"/>
      <c r="Q4" s="119"/>
      <c r="R4" s="120"/>
      <c r="S4" s="105"/>
    </row>
    <row r="5" ht="17.25" customHeight="1" spans="1:19">
      <c r="A5" s="51"/>
      <c r="B5" s="122"/>
      <c r="C5" s="122"/>
      <c r="D5" s="123"/>
      <c r="E5" s="123"/>
      <c r="F5" s="123"/>
      <c r="G5" s="123"/>
      <c r="H5" s="123"/>
      <c r="I5" s="123" t="s">
        <v>55</v>
      </c>
      <c r="J5" s="123" t="s">
        <v>58</v>
      </c>
      <c r="K5" s="123" t="s">
        <v>947</v>
      </c>
      <c r="L5" s="123" t="s">
        <v>948</v>
      </c>
      <c r="M5" s="124" t="s">
        <v>949</v>
      </c>
      <c r="N5" s="125" t="s">
        <v>950</v>
      </c>
      <c r="O5" s="125"/>
      <c r="P5" s="126"/>
      <c r="Q5" s="125"/>
      <c r="R5" s="127"/>
      <c r="S5" s="128"/>
    </row>
    <row r="6" ht="54" customHeight="1" spans="1:19">
      <c r="A6" s="54"/>
      <c r="B6" s="128"/>
      <c r="C6" s="128"/>
      <c r="D6" s="129"/>
      <c r="E6" s="129"/>
      <c r="F6" s="129"/>
      <c r="G6" s="129"/>
      <c r="H6" s="129"/>
      <c r="I6" s="129"/>
      <c r="J6" s="129" t="s">
        <v>57</v>
      </c>
      <c r="K6" s="129"/>
      <c r="L6" s="129"/>
      <c r="M6" s="130"/>
      <c r="N6" s="129" t="s">
        <v>57</v>
      </c>
      <c r="O6" s="129" t="s">
        <v>64</v>
      </c>
      <c r="P6" s="128" t="s">
        <v>65</v>
      </c>
      <c r="Q6" s="129" t="s">
        <v>66</v>
      </c>
      <c r="R6" s="130" t="s">
        <v>67</v>
      </c>
      <c r="S6" s="128" t="s">
        <v>68</v>
      </c>
    </row>
    <row r="7" ht="18" customHeight="1" spans="1:19">
      <c r="A7" s="140">
        <v>1</v>
      </c>
      <c r="B7" s="140" t="s">
        <v>84</v>
      </c>
      <c r="C7" s="141">
        <v>3</v>
      </c>
      <c r="D7" s="141">
        <v>4</v>
      </c>
      <c r="E7" s="140">
        <v>5</v>
      </c>
      <c r="F7" s="140">
        <v>6</v>
      </c>
      <c r="G7" s="140">
        <v>7</v>
      </c>
      <c r="H7" s="140">
        <v>8</v>
      </c>
      <c r="I7" s="140">
        <v>9</v>
      </c>
      <c r="J7" s="140">
        <v>10</v>
      </c>
      <c r="K7" s="140">
        <v>11</v>
      </c>
      <c r="L7" s="140">
        <v>12</v>
      </c>
      <c r="M7" s="140">
        <v>13</v>
      </c>
      <c r="N7" s="140">
        <v>14</v>
      </c>
      <c r="O7" s="140">
        <v>15</v>
      </c>
      <c r="P7" s="140">
        <v>16</v>
      </c>
      <c r="Q7" s="140">
        <v>17</v>
      </c>
      <c r="R7" s="140">
        <v>18</v>
      </c>
      <c r="S7" s="140">
        <v>19</v>
      </c>
    </row>
    <row r="8" ht="21" customHeight="1" spans="1:19">
      <c r="A8" s="131" t="s">
        <v>70</v>
      </c>
      <c r="B8" s="132" t="s">
        <v>70</v>
      </c>
      <c r="C8" s="132" t="s">
        <v>241</v>
      </c>
      <c r="D8" s="133" t="s">
        <v>951</v>
      </c>
      <c r="E8" s="133" t="s">
        <v>952</v>
      </c>
      <c r="F8" s="133" t="s">
        <v>631</v>
      </c>
      <c r="G8" s="142">
        <v>2</v>
      </c>
      <c r="H8" s="109"/>
      <c r="I8" s="109">
        <v>2500</v>
      </c>
      <c r="J8" s="109">
        <v>2500</v>
      </c>
      <c r="K8" s="109"/>
      <c r="L8" s="109"/>
      <c r="M8" s="109"/>
      <c r="N8" s="109"/>
      <c r="O8" s="109"/>
      <c r="P8" s="109"/>
      <c r="Q8" s="109"/>
      <c r="R8" s="109"/>
      <c r="S8" s="109"/>
    </row>
    <row r="9" ht="21" customHeight="1" spans="1:19">
      <c r="A9" s="131" t="s">
        <v>70</v>
      </c>
      <c r="B9" s="132" t="s">
        <v>70</v>
      </c>
      <c r="C9" s="132" t="s">
        <v>241</v>
      </c>
      <c r="D9" s="133" t="s">
        <v>953</v>
      </c>
      <c r="E9" s="133" t="s">
        <v>954</v>
      </c>
      <c r="F9" s="133" t="s">
        <v>631</v>
      </c>
      <c r="G9" s="142">
        <v>1</v>
      </c>
      <c r="H9" s="109"/>
      <c r="I9" s="109">
        <v>12000</v>
      </c>
      <c r="J9" s="109">
        <v>12000</v>
      </c>
      <c r="K9" s="109"/>
      <c r="L9" s="109"/>
      <c r="M9" s="109"/>
      <c r="N9" s="109"/>
      <c r="O9" s="109"/>
      <c r="P9" s="109"/>
      <c r="Q9" s="109"/>
      <c r="R9" s="109"/>
      <c r="S9" s="109"/>
    </row>
    <row r="10" ht="21" customHeight="1" spans="1:19">
      <c r="A10" s="131" t="s">
        <v>70</v>
      </c>
      <c r="B10" s="132" t="s">
        <v>70</v>
      </c>
      <c r="C10" s="132" t="s">
        <v>241</v>
      </c>
      <c r="D10" s="133" t="s">
        <v>953</v>
      </c>
      <c r="E10" s="133" t="s">
        <v>954</v>
      </c>
      <c r="F10" s="133" t="s">
        <v>631</v>
      </c>
      <c r="G10" s="142">
        <v>2</v>
      </c>
      <c r="H10" s="109"/>
      <c r="I10" s="109">
        <v>18000</v>
      </c>
      <c r="J10" s="109">
        <v>18000</v>
      </c>
      <c r="K10" s="109"/>
      <c r="L10" s="109"/>
      <c r="M10" s="109"/>
      <c r="N10" s="109"/>
      <c r="O10" s="109"/>
      <c r="P10" s="109"/>
      <c r="Q10" s="109"/>
      <c r="R10" s="109"/>
      <c r="S10" s="109"/>
    </row>
    <row r="11" ht="21" customHeight="1" spans="1:19">
      <c r="A11" s="131" t="s">
        <v>70</v>
      </c>
      <c r="B11" s="132" t="s">
        <v>70</v>
      </c>
      <c r="C11" s="132" t="s">
        <v>241</v>
      </c>
      <c r="D11" s="133" t="s">
        <v>955</v>
      </c>
      <c r="E11" s="133" t="s">
        <v>956</v>
      </c>
      <c r="F11" s="133" t="s">
        <v>631</v>
      </c>
      <c r="G11" s="142">
        <v>1</v>
      </c>
      <c r="H11" s="109"/>
      <c r="I11" s="109">
        <v>3500</v>
      </c>
      <c r="J11" s="109">
        <v>3500</v>
      </c>
      <c r="K11" s="109"/>
      <c r="L11" s="109"/>
      <c r="M11" s="109"/>
      <c r="N11" s="109"/>
      <c r="O11" s="109"/>
      <c r="P11" s="109"/>
      <c r="Q11" s="109"/>
      <c r="R11" s="109"/>
      <c r="S11" s="109"/>
    </row>
    <row r="12" ht="21" customHeight="1" spans="1:19">
      <c r="A12" s="131" t="s">
        <v>70</v>
      </c>
      <c r="B12" s="132" t="s">
        <v>70</v>
      </c>
      <c r="C12" s="132" t="s">
        <v>258</v>
      </c>
      <c r="D12" s="133" t="s">
        <v>957</v>
      </c>
      <c r="E12" s="133" t="s">
        <v>958</v>
      </c>
      <c r="F12" s="133" t="s">
        <v>959</v>
      </c>
      <c r="G12" s="142">
        <v>551</v>
      </c>
      <c r="H12" s="109"/>
      <c r="I12" s="109">
        <v>16816.52</v>
      </c>
      <c r="J12" s="109">
        <v>16816.52</v>
      </c>
      <c r="K12" s="109"/>
      <c r="L12" s="109"/>
      <c r="M12" s="109"/>
      <c r="N12" s="109"/>
      <c r="O12" s="109"/>
      <c r="P12" s="109"/>
      <c r="Q12" s="109"/>
      <c r="R12" s="109"/>
      <c r="S12" s="109"/>
    </row>
    <row r="13" ht="21" customHeight="1" spans="1:19">
      <c r="A13" s="134" t="s">
        <v>198</v>
      </c>
      <c r="B13" s="135"/>
      <c r="C13" s="135"/>
      <c r="D13" s="136"/>
      <c r="E13" s="136"/>
      <c r="F13" s="136"/>
      <c r="G13" s="143"/>
      <c r="H13" s="109"/>
      <c r="I13" s="109">
        <v>52816.52</v>
      </c>
      <c r="J13" s="109">
        <v>52816.52</v>
      </c>
      <c r="K13" s="109"/>
      <c r="L13" s="109"/>
      <c r="M13" s="109"/>
      <c r="N13" s="109"/>
      <c r="O13" s="109"/>
      <c r="P13" s="109"/>
      <c r="Q13" s="109"/>
      <c r="R13" s="109"/>
      <c r="S13" s="109"/>
    </row>
    <row r="14" ht="21" customHeight="1" spans="1:19">
      <c r="A14" s="144" t="s">
        <v>960</v>
      </c>
      <c r="B14" s="145"/>
      <c r="C14" s="145"/>
      <c r="D14" s="144"/>
      <c r="E14" s="144"/>
      <c r="F14" s="144"/>
      <c r="G14" s="146"/>
      <c r="H14" s="147"/>
      <c r="I14" s="147"/>
      <c r="J14" s="147"/>
      <c r="K14" s="147"/>
      <c r="L14" s="147"/>
      <c r="M14" s="147"/>
      <c r="N14" s="147"/>
      <c r="O14" s="147"/>
      <c r="P14" s="147"/>
      <c r="Q14" s="147"/>
      <c r="R14" s="147"/>
      <c r="S14" s="147"/>
    </row>
  </sheetData>
  <mergeCells count="19">
    <mergeCell ref="A2:S2"/>
    <mergeCell ref="A3:H3"/>
    <mergeCell ref="I4:S4"/>
    <mergeCell ref="N5:S5"/>
    <mergeCell ref="A13:G13"/>
    <mergeCell ref="A14:S1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4"/>
      <c r="B1" s="110"/>
      <c r="C1" s="110"/>
      <c r="D1" s="110"/>
      <c r="E1" s="110"/>
      <c r="F1" s="110"/>
      <c r="G1" s="110"/>
      <c r="H1" s="104"/>
      <c r="I1" s="104"/>
      <c r="J1" s="104"/>
      <c r="K1" s="104"/>
      <c r="L1" s="104"/>
      <c r="M1" s="104"/>
      <c r="N1" s="111"/>
      <c r="O1" s="104"/>
      <c r="P1" s="104"/>
      <c r="Q1" s="110"/>
      <c r="R1" s="104"/>
      <c r="S1" s="112"/>
      <c r="T1" s="112" t="s">
        <v>961</v>
      </c>
    </row>
    <row r="2" ht="41.25" customHeight="1" spans="1:20">
      <c r="A2" s="100" t="str">
        <f>"2026"&amp;"年部门政府购买服务预算表"</f>
        <v>2026年部门政府购买服务预算表</v>
      </c>
      <c r="B2" s="95"/>
      <c r="C2" s="95"/>
      <c r="D2" s="95"/>
      <c r="E2" s="95"/>
      <c r="F2" s="95"/>
      <c r="G2" s="95"/>
      <c r="H2" s="113"/>
      <c r="I2" s="113"/>
      <c r="J2" s="113"/>
      <c r="K2" s="113"/>
      <c r="L2" s="113"/>
      <c r="M2" s="113"/>
      <c r="N2" s="114"/>
      <c r="O2" s="113"/>
      <c r="P2" s="113"/>
      <c r="Q2" s="95"/>
      <c r="R2" s="113"/>
      <c r="S2" s="114"/>
      <c r="T2" s="95"/>
    </row>
    <row r="3" ht="22.5" customHeight="1" spans="1:20">
      <c r="A3" s="101" t="str">
        <f>"单位名称："&amp;"昆明市东川区自然资源局"</f>
        <v>单位名称：昆明市东川区自然资源局</v>
      </c>
      <c r="B3" s="115"/>
      <c r="C3" s="115"/>
      <c r="D3" s="115"/>
      <c r="E3" s="115"/>
      <c r="F3" s="115"/>
      <c r="G3" s="115"/>
      <c r="H3" s="102"/>
      <c r="I3" s="102"/>
      <c r="J3" s="102"/>
      <c r="K3" s="102"/>
      <c r="L3" s="102"/>
      <c r="M3" s="102"/>
      <c r="N3" s="111"/>
      <c r="O3" s="104"/>
      <c r="P3" s="104"/>
      <c r="Q3" s="110"/>
      <c r="R3" s="104"/>
      <c r="S3" s="116"/>
      <c r="T3" s="112" t="s">
        <v>1</v>
      </c>
    </row>
    <row r="4" ht="24" customHeight="1" spans="1:20">
      <c r="A4" s="49" t="s">
        <v>207</v>
      </c>
      <c r="B4" s="117" t="s">
        <v>208</v>
      </c>
      <c r="C4" s="117" t="s">
        <v>941</v>
      </c>
      <c r="D4" s="117" t="s">
        <v>962</v>
      </c>
      <c r="E4" s="117" t="s">
        <v>963</v>
      </c>
      <c r="F4" s="117" t="s">
        <v>964</v>
      </c>
      <c r="G4" s="117" t="s">
        <v>965</v>
      </c>
      <c r="H4" s="118" t="s">
        <v>966</v>
      </c>
      <c r="I4" s="118" t="s">
        <v>967</v>
      </c>
      <c r="J4" s="119" t="s">
        <v>215</v>
      </c>
      <c r="K4" s="119"/>
      <c r="L4" s="119"/>
      <c r="M4" s="119"/>
      <c r="N4" s="120"/>
      <c r="O4" s="119"/>
      <c r="P4" s="119"/>
      <c r="Q4" s="121"/>
      <c r="R4" s="119"/>
      <c r="S4" s="120"/>
      <c r="T4" s="105"/>
    </row>
    <row r="5" ht="24" customHeight="1" spans="1:20">
      <c r="A5" s="51"/>
      <c r="B5" s="122"/>
      <c r="C5" s="122"/>
      <c r="D5" s="122"/>
      <c r="E5" s="122"/>
      <c r="F5" s="122"/>
      <c r="G5" s="122"/>
      <c r="H5" s="123"/>
      <c r="I5" s="123"/>
      <c r="J5" s="123" t="s">
        <v>55</v>
      </c>
      <c r="K5" s="123" t="s">
        <v>58</v>
      </c>
      <c r="L5" s="123" t="s">
        <v>947</v>
      </c>
      <c r="M5" s="123" t="s">
        <v>948</v>
      </c>
      <c r="N5" s="124" t="s">
        <v>949</v>
      </c>
      <c r="O5" s="125" t="s">
        <v>950</v>
      </c>
      <c r="P5" s="125"/>
      <c r="Q5" s="126"/>
      <c r="R5" s="125"/>
      <c r="S5" s="127"/>
      <c r="T5" s="128"/>
    </row>
    <row r="6" ht="54" customHeight="1" spans="1:20">
      <c r="A6" s="54"/>
      <c r="B6" s="128"/>
      <c r="C6" s="128"/>
      <c r="D6" s="128"/>
      <c r="E6" s="128"/>
      <c r="F6" s="128"/>
      <c r="G6" s="128"/>
      <c r="H6" s="129"/>
      <c r="I6" s="129"/>
      <c r="J6" s="129"/>
      <c r="K6" s="129" t="s">
        <v>57</v>
      </c>
      <c r="L6" s="129"/>
      <c r="M6" s="129"/>
      <c r="N6" s="130"/>
      <c r="O6" s="129" t="s">
        <v>57</v>
      </c>
      <c r="P6" s="129" t="s">
        <v>64</v>
      </c>
      <c r="Q6" s="128" t="s">
        <v>65</v>
      </c>
      <c r="R6" s="129" t="s">
        <v>66</v>
      </c>
      <c r="S6" s="130" t="s">
        <v>67</v>
      </c>
      <c r="T6" s="128" t="s">
        <v>68</v>
      </c>
    </row>
    <row r="7" ht="17.25" customHeight="1" spans="1:20">
      <c r="A7" s="55">
        <v>1</v>
      </c>
      <c r="B7" s="128">
        <v>2</v>
      </c>
      <c r="C7" s="55">
        <v>3</v>
      </c>
      <c r="D7" s="55">
        <v>4</v>
      </c>
      <c r="E7" s="128">
        <v>5</v>
      </c>
      <c r="F7" s="55">
        <v>6</v>
      </c>
      <c r="G7" s="55">
        <v>7</v>
      </c>
      <c r="H7" s="128">
        <v>8</v>
      </c>
      <c r="I7" s="55">
        <v>9</v>
      </c>
      <c r="J7" s="55">
        <v>10</v>
      </c>
      <c r="K7" s="128">
        <v>11</v>
      </c>
      <c r="L7" s="55">
        <v>12</v>
      </c>
      <c r="M7" s="55">
        <v>13</v>
      </c>
      <c r="N7" s="128">
        <v>14</v>
      </c>
      <c r="O7" s="55">
        <v>15</v>
      </c>
      <c r="P7" s="55">
        <v>16</v>
      </c>
      <c r="Q7" s="128">
        <v>17</v>
      </c>
      <c r="R7" s="55">
        <v>18</v>
      </c>
      <c r="S7" s="55">
        <v>19</v>
      </c>
      <c r="T7" s="55">
        <v>20</v>
      </c>
    </row>
    <row r="8" ht="21" customHeight="1" spans="1:20">
      <c r="A8" s="131"/>
      <c r="B8" s="132"/>
      <c r="C8" s="132"/>
      <c r="D8" s="132"/>
      <c r="E8" s="132"/>
      <c r="F8" s="132"/>
      <c r="G8" s="132"/>
      <c r="H8" s="133"/>
      <c r="I8" s="133"/>
      <c r="J8" s="109"/>
      <c r="K8" s="109"/>
      <c r="L8" s="109"/>
      <c r="M8" s="109"/>
      <c r="N8" s="109"/>
      <c r="O8" s="109"/>
      <c r="P8" s="109"/>
      <c r="Q8" s="109"/>
      <c r="R8" s="109"/>
      <c r="S8" s="109"/>
      <c r="T8" s="109"/>
    </row>
    <row r="9" ht="21" customHeight="1" spans="1:20">
      <c r="A9" s="134" t="s">
        <v>198</v>
      </c>
      <c r="B9" s="135"/>
      <c r="C9" s="135"/>
      <c r="D9" s="135"/>
      <c r="E9" s="135"/>
      <c r="F9" s="135"/>
      <c r="G9" s="135"/>
      <c r="H9" s="136"/>
      <c r="I9" s="137"/>
      <c r="J9" s="109"/>
      <c r="K9" s="109"/>
      <c r="L9" s="109"/>
      <c r="M9" s="109"/>
      <c r="N9" s="109"/>
      <c r="O9" s="109"/>
      <c r="P9" s="109"/>
      <c r="Q9" s="109"/>
      <c r="R9" s="109"/>
      <c r="S9" s="109"/>
      <c r="T9" s="109"/>
    </row>
    <row r="10" customHeight="1" spans="1:20">
      <c r="A10" t="s">
        <v>968</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
    </sheetView>
  </sheetViews>
  <sheetFormatPr defaultColWidth="9.14166666666667" defaultRowHeight="14.25" customHeight="1"/>
  <cols>
    <col min="1" max="1" width="37.7083333333333" customWidth="1"/>
    <col min="2" max="13" width="20" customWidth="1"/>
  </cols>
  <sheetData>
    <row r="1" ht="17.25" customHeight="1" spans="1:13">
      <c r="D1" s="99"/>
      <c r="M1" s="42" t="s">
        <v>969</v>
      </c>
    </row>
    <row r="2" ht="41.25" customHeight="1" spans="1:13">
      <c r="A2" s="100" t="str">
        <f>"2026"&amp;"年对下转移支付预算表"</f>
        <v>2026年对下转移支付预算表</v>
      </c>
      <c r="B2" s="43"/>
      <c r="C2" s="43"/>
      <c r="D2" s="43"/>
      <c r="E2" s="43"/>
      <c r="F2" s="43"/>
      <c r="G2" s="43"/>
      <c r="H2" s="43"/>
      <c r="I2" s="43"/>
      <c r="J2" s="43"/>
      <c r="K2" s="43"/>
      <c r="L2" s="43"/>
      <c r="M2" s="95"/>
    </row>
    <row r="3" ht="18" customHeight="1" spans="1:13">
      <c r="A3" s="101" t="str">
        <f>"单位名称："&amp;"昆明市东川区自然资源局"</f>
        <v>单位名称：昆明市东川区自然资源局</v>
      </c>
      <c r="B3" s="102"/>
      <c r="C3" s="102"/>
      <c r="D3" s="103"/>
      <c r="E3" s="104"/>
      <c r="F3" s="104"/>
      <c r="G3" s="104"/>
      <c r="H3" s="104"/>
      <c r="I3" s="104"/>
      <c r="M3" s="47" t="s">
        <v>1</v>
      </c>
    </row>
    <row r="4" ht="19.5" customHeight="1" spans="1:13">
      <c r="A4" s="62" t="s">
        <v>970</v>
      </c>
      <c r="B4" s="13" t="s">
        <v>215</v>
      </c>
      <c r="C4" s="14"/>
      <c r="D4" s="14"/>
      <c r="E4" s="13" t="s">
        <v>971</v>
      </c>
      <c r="F4" s="14"/>
      <c r="G4" s="14"/>
      <c r="H4" s="14"/>
      <c r="I4" s="14"/>
      <c r="J4" s="14"/>
      <c r="K4" s="14"/>
      <c r="L4" s="14"/>
      <c r="M4" s="105"/>
    </row>
    <row r="5" ht="40.5" customHeight="1" spans="1:13">
      <c r="A5" s="55"/>
      <c r="B5" s="63" t="s">
        <v>55</v>
      </c>
      <c r="C5" s="49" t="s">
        <v>58</v>
      </c>
      <c r="D5" s="106" t="s">
        <v>947</v>
      </c>
      <c r="E5" s="82"/>
      <c r="F5" s="82"/>
      <c r="G5" s="82"/>
      <c r="H5" s="82"/>
      <c r="I5" s="82"/>
      <c r="J5" s="82"/>
      <c r="K5" s="82"/>
      <c r="L5" s="82"/>
      <c r="M5" s="107"/>
    </row>
    <row r="6" ht="19.5" customHeight="1" spans="1:13">
      <c r="A6" s="56">
        <v>1</v>
      </c>
      <c r="B6" s="56">
        <v>2</v>
      </c>
      <c r="C6" s="56">
        <v>3</v>
      </c>
      <c r="D6" s="108">
        <v>4</v>
      </c>
      <c r="E6" s="64">
        <v>5</v>
      </c>
      <c r="F6" s="56">
        <v>6</v>
      </c>
      <c r="G6" s="56">
        <v>7</v>
      </c>
      <c r="H6" s="108">
        <v>8</v>
      </c>
      <c r="I6" s="56">
        <v>9</v>
      </c>
      <c r="J6" s="56">
        <v>10</v>
      </c>
      <c r="K6" s="56">
        <v>11</v>
      </c>
      <c r="L6" s="56">
        <v>13</v>
      </c>
      <c r="M6" s="64">
        <v>24</v>
      </c>
    </row>
    <row r="7" ht="19.5" customHeight="1" spans="1:13">
      <c r="A7" s="22"/>
      <c r="B7" s="109"/>
      <c r="C7" s="109"/>
      <c r="D7" s="109"/>
      <c r="E7" s="109"/>
      <c r="F7" s="109"/>
      <c r="G7" s="109"/>
      <c r="H7" s="109"/>
      <c r="I7" s="109"/>
      <c r="J7" s="109"/>
      <c r="K7" s="109"/>
      <c r="L7" s="109"/>
      <c r="M7" s="109"/>
    </row>
    <row r="8" ht="19.5" customHeight="1" spans="1:13">
      <c r="A8" s="97"/>
      <c r="B8" s="109"/>
      <c r="C8" s="109"/>
      <c r="D8" s="109"/>
      <c r="E8" s="109"/>
      <c r="F8" s="109"/>
      <c r="G8" s="109"/>
      <c r="H8" s="109"/>
      <c r="I8" s="109"/>
      <c r="J8" s="109"/>
      <c r="K8" s="109"/>
      <c r="L8" s="109"/>
      <c r="M8" s="109"/>
    </row>
    <row r="9" customHeight="1" spans="1:13">
      <c r="A9" t="s">
        <v>972</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42" t="s">
        <v>973</v>
      </c>
    </row>
    <row r="2" ht="41.25" customHeight="1" spans="1:10">
      <c r="A2" s="94" t="str">
        <f>"2026"&amp;"年对下转移支付绩效目标表"</f>
        <v>2026年对下转移支付绩效目标表</v>
      </c>
      <c r="B2" s="43"/>
      <c r="C2" s="43"/>
      <c r="D2" s="43"/>
      <c r="E2" s="43"/>
      <c r="F2" s="95"/>
      <c r="G2" s="43"/>
      <c r="H2" s="95"/>
      <c r="I2" s="95"/>
      <c r="J2" s="43"/>
    </row>
    <row r="3" ht="17.25" customHeight="1" spans="1:10">
      <c r="A3" s="44" t="str">
        <f>"单位名称："&amp;"昆明市东川区自然资源局"</f>
        <v>单位名称：昆明市东川区自然资源局</v>
      </c>
    </row>
    <row r="4" ht="44.25" customHeight="1" spans="1:10">
      <c r="A4" s="21" t="s">
        <v>970</v>
      </c>
      <c r="B4" s="21" t="s">
        <v>394</v>
      </c>
      <c r="C4" s="21" t="s">
        <v>395</v>
      </c>
      <c r="D4" s="21" t="s">
        <v>396</v>
      </c>
      <c r="E4" s="21" t="s">
        <v>397</v>
      </c>
      <c r="F4" s="96" t="s">
        <v>398</v>
      </c>
      <c r="G4" s="21" t="s">
        <v>399</v>
      </c>
      <c r="H4" s="96" t="s">
        <v>400</v>
      </c>
      <c r="I4" s="96" t="s">
        <v>401</v>
      </c>
      <c r="J4" s="21" t="s">
        <v>402</v>
      </c>
    </row>
    <row r="5" ht="14.25" customHeight="1" spans="1:10">
      <c r="A5" s="21">
        <v>1</v>
      </c>
      <c r="B5" s="21">
        <v>2</v>
      </c>
      <c r="C5" s="21">
        <v>3</v>
      </c>
      <c r="D5" s="21">
        <v>4</v>
      </c>
      <c r="E5" s="21">
        <v>5</v>
      </c>
      <c r="F5" s="96">
        <v>6</v>
      </c>
      <c r="G5" s="21">
        <v>7</v>
      </c>
      <c r="H5" s="96">
        <v>8</v>
      </c>
      <c r="I5" s="96">
        <v>9</v>
      </c>
      <c r="J5" s="21">
        <v>10</v>
      </c>
    </row>
    <row r="6" ht="42" customHeight="1" spans="1:10">
      <c r="A6" s="22"/>
      <c r="B6" s="97"/>
      <c r="C6" s="97"/>
      <c r="D6" s="97"/>
      <c r="E6" s="40"/>
      <c r="F6" s="98"/>
      <c r="G6" s="40"/>
      <c r="H6" s="98"/>
      <c r="I6" s="98"/>
      <c r="J6" s="40"/>
    </row>
    <row r="7" ht="42" customHeight="1" spans="1:10">
      <c r="A7" s="22"/>
      <c r="B7" s="39"/>
      <c r="C7" s="39"/>
      <c r="D7" s="39"/>
      <c r="E7" s="22"/>
      <c r="F7" s="39"/>
      <c r="G7" s="22"/>
      <c r="H7" s="39"/>
      <c r="I7" s="39"/>
      <c r="J7" s="22"/>
    </row>
    <row r="8" customHeight="1" spans="1:10">
      <c r="A8" t="s">
        <v>974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1" t="s">
        <v>975</v>
      </c>
      <c r="B1" s="72"/>
      <c r="C1" s="72"/>
      <c r="D1" s="73"/>
      <c r="E1" s="73"/>
      <c r="F1" s="73"/>
      <c r="G1" s="72"/>
      <c r="H1" s="72"/>
      <c r="I1" s="73"/>
    </row>
    <row r="2" ht="41.25" customHeight="1" spans="1:9">
      <c r="A2" s="74" t="str">
        <f>"2026"&amp;"年新增资产配置预算表"</f>
        <v>2026年新增资产配置预算表</v>
      </c>
      <c r="B2" s="75"/>
      <c r="C2" s="75"/>
      <c r="D2" s="76"/>
      <c r="E2" s="76"/>
      <c r="F2" s="76"/>
      <c r="G2" s="75"/>
      <c r="H2" s="75"/>
      <c r="I2" s="76"/>
    </row>
    <row r="3" customHeight="1" spans="1:9">
      <c r="A3" s="77" t="str">
        <f>"单位名称："&amp;"昆明市东川区自然资源局"</f>
        <v>单位名称：昆明市东川区自然资源局</v>
      </c>
      <c r="B3" s="78"/>
      <c r="C3" s="78"/>
      <c r="D3" s="79"/>
      <c r="F3" s="76"/>
      <c r="G3" s="75"/>
      <c r="H3" s="75"/>
      <c r="I3" s="80" t="s">
        <v>1</v>
      </c>
    </row>
    <row r="4" ht="28.5" customHeight="1" spans="1:9">
      <c r="A4" s="81" t="s">
        <v>207</v>
      </c>
      <c r="B4" s="82" t="s">
        <v>208</v>
      </c>
      <c r="C4" s="83" t="s">
        <v>976</v>
      </c>
      <c r="D4" s="81" t="s">
        <v>977</v>
      </c>
      <c r="E4" s="81" t="s">
        <v>978</v>
      </c>
      <c r="F4" s="81" t="s">
        <v>979</v>
      </c>
      <c r="G4" s="82" t="s">
        <v>980</v>
      </c>
      <c r="H4" s="64"/>
      <c r="I4" s="81"/>
    </row>
    <row r="5" ht="21" customHeight="1" spans="1:9">
      <c r="A5" s="83"/>
      <c r="B5" s="84"/>
      <c r="C5" s="84"/>
      <c r="D5" s="85"/>
      <c r="E5" s="84"/>
      <c r="F5" s="84"/>
      <c r="G5" s="82" t="s">
        <v>945</v>
      </c>
      <c r="H5" s="82" t="s">
        <v>981</v>
      </c>
      <c r="I5" s="82" t="s">
        <v>982</v>
      </c>
    </row>
    <row r="6" ht="17.25" customHeight="1" spans="1:9">
      <c r="A6" s="86" t="s">
        <v>83</v>
      </c>
      <c r="B6" s="38" t="s">
        <v>84</v>
      </c>
      <c r="C6" s="86" t="s">
        <v>85</v>
      </c>
      <c r="D6" s="40" t="s">
        <v>86</v>
      </c>
      <c r="E6" s="86" t="s">
        <v>87</v>
      </c>
      <c r="F6" s="38" t="s">
        <v>88</v>
      </c>
      <c r="G6" s="87" t="s">
        <v>89</v>
      </c>
      <c r="H6" s="40" t="s">
        <v>90</v>
      </c>
      <c r="I6" s="40">
        <v>9</v>
      </c>
    </row>
    <row r="7" ht="19.5" customHeight="1" spans="1:9">
      <c r="A7" s="88"/>
      <c r="B7" s="67"/>
      <c r="C7" s="67"/>
      <c r="D7" s="22"/>
      <c r="E7" s="39"/>
      <c r="F7" s="87"/>
      <c r="G7" s="89"/>
      <c r="H7" s="90"/>
      <c r="I7" s="90"/>
    </row>
    <row r="8" ht="19.5" customHeight="1" spans="1:9">
      <c r="A8" s="25" t="s">
        <v>55</v>
      </c>
      <c r="B8" s="91"/>
      <c r="C8" s="91"/>
      <c r="D8" s="92"/>
      <c r="E8" s="93"/>
      <c r="F8" s="93"/>
      <c r="G8" s="89"/>
      <c r="H8" s="90"/>
      <c r="I8" s="90"/>
    </row>
    <row r="9" customHeight="1" spans="1:9">
      <c r="A9" t="s">
        <v>983</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41"/>
      <c r="E1" s="41"/>
      <c r="F1" s="41"/>
      <c r="G1" s="41"/>
      <c r="K1" s="42" t="s">
        <v>984</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tr">
        <f>"单位名称："&amp;"昆明市东川区自然资源局"</f>
        <v>单位名称：昆明市东川区自然资源局</v>
      </c>
      <c r="B3" s="45"/>
      <c r="C3" s="45"/>
      <c r="D3" s="45"/>
      <c r="E3" s="45"/>
      <c r="F3" s="45"/>
      <c r="G3" s="45"/>
      <c r="H3" s="46"/>
      <c r="I3" s="46"/>
      <c r="J3" s="46"/>
      <c r="K3" s="47" t="s">
        <v>1</v>
      </c>
    </row>
    <row r="4" ht="21.75" customHeight="1" spans="1:11">
      <c r="A4" s="48" t="s">
        <v>298</v>
      </c>
      <c r="B4" s="48" t="s">
        <v>210</v>
      </c>
      <c r="C4" s="48" t="s">
        <v>299</v>
      </c>
      <c r="D4" s="49" t="s">
        <v>211</v>
      </c>
      <c r="E4" s="49" t="s">
        <v>212</v>
      </c>
      <c r="F4" s="49" t="s">
        <v>300</v>
      </c>
      <c r="G4" s="49" t="s">
        <v>301</v>
      </c>
      <c r="H4" s="62" t="s">
        <v>55</v>
      </c>
      <c r="I4" s="13" t="s">
        <v>985</v>
      </c>
      <c r="J4" s="14"/>
      <c r="K4" s="15"/>
    </row>
    <row r="5" ht="21.75" customHeight="1" spans="1:11">
      <c r="A5" s="50"/>
      <c r="B5" s="50"/>
      <c r="C5" s="50"/>
      <c r="D5" s="51"/>
      <c r="E5" s="51"/>
      <c r="F5" s="51"/>
      <c r="G5" s="51"/>
      <c r="H5" s="63"/>
      <c r="I5" s="49" t="s">
        <v>58</v>
      </c>
      <c r="J5" s="49" t="s">
        <v>59</v>
      </c>
      <c r="K5" s="49" t="s">
        <v>60</v>
      </c>
    </row>
    <row r="6" ht="40.5" customHeight="1" spans="1:11">
      <c r="A6" s="53"/>
      <c r="B6" s="53"/>
      <c r="C6" s="53"/>
      <c r="D6" s="54"/>
      <c r="E6" s="54"/>
      <c r="F6" s="54"/>
      <c r="G6" s="54"/>
      <c r="H6" s="55"/>
      <c r="I6" s="54" t="s">
        <v>57</v>
      </c>
      <c r="J6" s="54"/>
      <c r="K6" s="54"/>
    </row>
    <row r="7" ht="15" customHeight="1" spans="1:11">
      <c r="A7" s="56">
        <v>1</v>
      </c>
      <c r="B7" s="56">
        <v>2</v>
      </c>
      <c r="C7" s="56">
        <v>3</v>
      </c>
      <c r="D7" s="56">
        <v>4</v>
      </c>
      <c r="E7" s="56">
        <v>5</v>
      </c>
      <c r="F7" s="56">
        <v>6</v>
      </c>
      <c r="G7" s="56">
        <v>7</v>
      </c>
      <c r="H7" s="56">
        <v>8</v>
      </c>
      <c r="I7" s="56">
        <v>9</v>
      </c>
      <c r="J7" s="64">
        <v>10</v>
      </c>
      <c r="K7" s="64">
        <v>11</v>
      </c>
    </row>
    <row r="8" ht="18.75" customHeight="1" spans="1:11">
      <c r="A8" s="22"/>
      <c r="B8" s="39"/>
      <c r="C8" s="22"/>
      <c r="D8" s="22"/>
      <c r="E8" s="22"/>
      <c r="F8" s="22"/>
      <c r="G8" s="22"/>
      <c r="H8" s="65"/>
      <c r="I8" s="66"/>
      <c r="J8" s="66"/>
      <c r="K8" s="65"/>
    </row>
    <row r="9" ht="18.75" customHeight="1" spans="1:11">
      <c r="A9" s="67"/>
      <c r="B9" s="39"/>
      <c r="C9" s="39"/>
      <c r="D9" s="39"/>
      <c r="E9" s="39"/>
      <c r="F9" s="39"/>
      <c r="G9" s="39"/>
      <c r="H9" s="58"/>
      <c r="I9" s="58"/>
      <c r="J9" s="58"/>
      <c r="K9" s="65"/>
    </row>
    <row r="10" ht="18.75" customHeight="1" spans="1:11">
      <c r="A10" s="68" t="s">
        <v>198</v>
      </c>
      <c r="B10" s="69"/>
      <c r="C10" s="69"/>
      <c r="D10" s="69"/>
      <c r="E10" s="69"/>
      <c r="F10" s="69"/>
      <c r="G10" s="70"/>
      <c r="H10" s="58"/>
      <c r="I10" s="58"/>
      <c r="J10" s="58"/>
      <c r="K10" s="65"/>
    </row>
    <row r="11" customHeight="1" spans="1:11">
      <c r="A11" t="s">
        <v>986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1"/>
  <sheetViews>
    <sheetView showZeros="0" topLeftCell="A24"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41"/>
      <c r="G1" s="42" t="s">
        <v>987</v>
      </c>
    </row>
    <row r="2" ht="41.25" customHeight="1" spans="1:7">
      <c r="A2" s="43" t="str">
        <f>"2026"&amp;"年部门项目中期规划预算表"</f>
        <v>2026年部门项目中期规划预算表</v>
      </c>
      <c r="B2" s="43"/>
      <c r="C2" s="43"/>
      <c r="D2" s="43"/>
      <c r="E2" s="43"/>
      <c r="F2" s="43"/>
      <c r="G2" s="43"/>
    </row>
    <row r="3" ht="13.5" customHeight="1" spans="1:7">
      <c r="A3" s="44" t="str">
        <f>"单位名称："&amp;"昆明市东川区自然资源局"</f>
        <v>单位名称：昆明市东川区自然资源局</v>
      </c>
      <c r="B3" s="45"/>
      <c r="C3" s="45"/>
      <c r="D3" s="45"/>
      <c r="E3" s="46"/>
      <c r="F3" s="46"/>
      <c r="G3" s="47" t="s">
        <v>1</v>
      </c>
    </row>
    <row r="4" ht="21.75" customHeight="1" spans="1:7">
      <c r="A4" s="48" t="s">
        <v>299</v>
      </c>
      <c r="B4" s="48" t="s">
        <v>298</v>
      </c>
      <c r="C4" s="48" t="s">
        <v>210</v>
      </c>
      <c r="D4" s="49" t="s">
        <v>988</v>
      </c>
      <c r="E4" s="13" t="s">
        <v>58</v>
      </c>
      <c r="F4" s="14"/>
      <c r="G4" s="15"/>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57</v>
      </c>
      <c r="G6" s="54"/>
    </row>
    <row r="7" ht="15" customHeight="1" spans="1:7">
      <c r="A7" s="56">
        <v>1</v>
      </c>
      <c r="B7" s="56">
        <v>2</v>
      </c>
      <c r="C7" s="56">
        <v>3</v>
      </c>
      <c r="D7" s="56">
        <v>4</v>
      </c>
      <c r="E7" s="56">
        <v>5</v>
      </c>
      <c r="F7" s="56">
        <v>6</v>
      </c>
      <c r="G7" s="56">
        <v>7</v>
      </c>
    </row>
    <row r="8" ht="17.25" customHeight="1" spans="1:7">
      <c r="A8" s="39" t="s">
        <v>70</v>
      </c>
      <c r="B8" s="57"/>
      <c r="C8" s="57"/>
      <c r="D8" s="39"/>
      <c r="E8" s="58">
        <v>114935886.72</v>
      </c>
      <c r="F8" s="58">
        <v>1600000</v>
      </c>
      <c r="G8" s="58">
        <v>1401700</v>
      </c>
    </row>
    <row r="9" ht="18.75" customHeight="1" spans="1:7">
      <c r="A9" s="39"/>
      <c r="B9" s="39" t="s">
        <v>989</v>
      </c>
      <c r="C9" s="39" t="s">
        <v>306</v>
      </c>
      <c r="D9" s="39" t="s">
        <v>990</v>
      </c>
      <c r="E9" s="58">
        <v>1082200</v>
      </c>
      <c r="F9" s="58"/>
      <c r="G9" s="58"/>
    </row>
    <row r="10" ht="18.75" customHeight="1" spans="1:7">
      <c r="A10" s="31"/>
      <c r="B10" s="39" t="s">
        <v>989</v>
      </c>
      <c r="C10" s="39" t="s">
        <v>309</v>
      </c>
      <c r="D10" s="39" t="s">
        <v>990</v>
      </c>
      <c r="E10" s="58">
        <v>120000</v>
      </c>
      <c r="F10" s="58"/>
      <c r="G10" s="58"/>
    </row>
    <row r="11" ht="18.75" customHeight="1" spans="1:7">
      <c r="A11" s="31"/>
      <c r="B11" s="39" t="s">
        <v>989</v>
      </c>
      <c r="C11" s="39" t="s">
        <v>313</v>
      </c>
      <c r="D11" s="39" t="s">
        <v>990</v>
      </c>
      <c r="E11" s="58">
        <v>1152000</v>
      </c>
      <c r="F11" s="58"/>
      <c r="G11" s="58"/>
    </row>
    <row r="12" ht="18.75" customHeight="1" spans="1:7">
      <c r="A12" s="31"/>
      <c r="B12" s="39" t="s">
        <v>989</v>
      </c>
      <c r="C12" s="39" t="s">
        <v>315</v>
      </c>
      <c r="D12" s="39" t="s">
        <v>990</v>
      </c>
      <c r="E12" s="58">
        <v>974414.59</v>
      </c>
      <c r="F12" s="58"/>
      <c r="G12" s="58"/>
    </row>
    <row r="13" ht="18.75" customHeight="1" spans="1:7">
      <c r="A13" s="31"/>
      <c r="B13" s="39" t="s">
        <v>989</v>
      </c>
      <c r="C13" s="39" t="s">
        <v>317</v>
      </c>
      <c r="D13" s="39" t="s">
        <v>990</v>
      </c>
      <c r="E13" s="58">
        <v>610000</v>
      </c>
      <c r="F13" s="58"/>
      <c r="G13" s="58"/>
    </row>
    <row r="14" ht="18.75" customHeight="1" spans="1:7">
      <c r="A14" s="31"/>
      <c r="B14" s="39" t="s">
        <v>989</v>
      </c>
      <c r="C14" s="39" t="s">
        <v>319</v>
      </c>
      <c r="D14" s="39" t="s">
        <v>990</v>
      </c>
      <c r="E14" s="58">
        <v>450000</v>
      </c>
      <c r="F14" s="58"/>
      <c r="G14" s="58"/>
    </row>
    <row r="15" ht="18.75" customHeight="1" spans="1:7">
      <c r="A15" s="31"/>
      <c r="B15" s="39" t="s">
        <v>989</v>
      </c>
      <c r="C15" s="39" t="s">
        <v>321</v>
      </c>
      <c r="D15" s="39" t="s">
        <v>990</v>
      </c>
      <c r="E15" s="58">
        <v>2620036.7</v>
      </c>
      <c r="F15" s="58"/>
      <c r="G15" s="58"/>
    </row>
    <row r="16" ht="18.75" customHeight="1" spans="1:7">
      <c r="A16" s="31"/>
      <c r="B16" s="39" t="s">
        <v>989</v>
      </c>
      <c r="C16" s="39" t="s">
        <v>323</v>
      </c>
      <c r="D16" s="39" t="s">
        <v>990</v>
      </c>
      <c r="E16" s="58">
        <v>80000</v>
      </c>
      <c r="F16" s="58"/>
      <c r="G16" s="58"/>
    </row>
    <row r="17" ht="18.75" customHeight="1" spans="1:7">
      <c r="A17" s="31"/>
      <c r="B17" s="39" t="s">
        <v>989</v>
      </c>
      <c r="C17" s="39" t="s">
        <v>325</v>
      </c>
      <c r="D17" s="39" t="s">
        <v>990</v>
      </c>
      <c r="E17" s="58">
        <v>150000</v>
      </c>
      <c r="F17" s="58"/>
      <c r="G17" s="58"/>
    </row>
    <row r="18" ht="18.75" customHeight="1" spans="1:7">
      <c r="A18" s="31"/>
      <c r="B18" s="39" t="s">
        <v>989</v>
      </c>
      <c r="C18" s="39" t="s">
        <v>327</v>
      </c>
      <c r="D18" s="39" t="s">
        <v>990</v>
      </c>
      <c r="E18" s="58">
        <v>2264000</v>
      </c>
      <c r="F18" s="58"/>
      <c r="G18" s="58"/>
    </row>
    <row r="19" ht="18.75" customHeight="1" spans="1:7">
      <c r="A19" s="31"/>
      <c r="B19" s="39" t="s">
        <v>989</v>
      </c>
      <c r="C19" s="39" t="s">
        <v>329</v>
      </c>
      <c r="D19" s="39" t="s">
        <v>990</v>
      </c>
      <c r="E19" s="58">
        <v>2053500</v>
      </c>
      <c r="F19" s="58"/>
      <c r="G19" s="58"/>
    </row>
    <row r="20" ht="18.75" customHeight="1" spans="1:7">
      <c r="A20" s="31"/>
      <c r="B20" s="39" t="s">
        <v>989</v>
      </c>
      <c r="C20" s="39" t="s">
        <v>331</v>
      </c>
      <c r="D20" s="39" t="s">
        <v>990</v>
      </c>
      <c r="E20" s="58">
        <v>2729630</v>
      </c>
      <c r="F20" s="58"/>
      <c r="G20" s="58"/>
    </row>
    <row r="21" ht="18.75" customHeight="1" spans="1:7">
      <c r="A21" s="31"/>
      <c r="B21" s="39" t="s">
        <v>989</v>
      </c>
      <c r="C21" s="39" t="s">
        <v>333</v>
      </c>
      <c r="D21" s="39" t="s">
        <v>990</v>
      </c>
      <c r="E21" s="58">
        <v>3350361</v>
      </c>
      <c r="F21" s="58"/>
      <c r="G21" s="58"/>
    </row>
    <row r="22" ht="18.75" customHeight="1" spans="1:7">
      <c r="A22" s="31"/>
      <c r="B22" s="39" t="s">
        <v>989</v>
      </c>
      <c r="C22" s="39" t="s">
        <v>335</v>
      </c>
      <c r="D22" s="39" t="s">
        <v>990</v>
      </c>
      <c r="E22" s="58">
        <v>2806992</v>
      </c>
      <c r="F22" s="58"/>
      <c r="G22" s="58"/>
    </row>
    <row r="23" ht="18.75" customHeight="1" spans="1:7">
      <c r="A23" s="31"/>
      <c r="B23" s="39" t="s">
        <v>989</v>
      </c>
      <c r="C23" s="39" t="s">
        <v>337</v>
      </c>
      <c r="D23" s="39" t="s">
        <v>990</v>
      </c>
      <c r="E23" s="58">
        <v>1400000</v>
      </c>
      <c r="F23" s="58"/>
      <c r="G23" s="58"/>
    </row>
    <row r="24" ht="18.75" customHeight="1" spans="1:7">
      <c r="A24" s="31"/>
      <c r="B24" s="39" t="s">
        <v>989</v>
      </c>
      <c r="C24" s="39" t="s">
        <v>339</v>
      </c>
      <c r="D24" s="39" t="s">
        <v>990</v>
      </c>
      <c r="E24" s="58">
        <v>7890040</v>
      </c>
      <c r="F24" s="58"/>
      <c r="G24" s="58"/>
    </row>
    <row r="25" ht="18.75" customHeight="1" spans="1:7">
      <c r="A25" s="31"/>
      <c r="B25" s="39" t="s">
        <v>989</v>
      </c>
      <c r="C25" s="39" t="s">
        <v>341</v>
      </c>
      <c r="D25" s="39" t="s">
        <v>990</v>
      </c>
      <c r="E25" s="58">
        <v>3300000</v>
      </c>
      <c r="F25" s="58"/>
      <c r="G25" s="58"/>
    </row>
    <row r="26" ht="18.75" customHeight="1" spans="1:7">
      <c r="A26" s="31"/>
      <c r="B26" s="39" t="s">
        <v>989</v>
      </c>
      <c r="C26" s="39" t="s">
        <v>343</v>
      </c>
      <c r="D26" s="39" t="s">
        <v>990</v>
      </c>
      <c r="E26" s="58">
        <v>3111292.12</v>
      </c>
      <c r="F26" s="58"/>
      <c r="G26" s="58"/>
    </row>
    <row r="27" ht="18.75" customHeight="1" spans="1:7">
      <c r="A27" s="31"/>
      <c r="B27" s="39" t="s">
        <v>989</v>
      </c>
      <c r="C27" s="39" t="s">
        <v>345</v>
      </c>
      <c r="D27" s="39" t="s">
        <v>990</v>
      </c>
      <c r="E27" s="58">
        <v>2754300</v>
      </c>
      <c r="F27" s="58"/>
      <c r="G27" s="58"/>
    </row>
    <row r="28" ht="18.75" customHeight="1" spans="1:7">
      <c r="A28" s="31"/>
      <c r="B28" s="39" t="s">
        <v>989</v>
      </c>
      <c r="C28" s="39" t="s">
        <v>347</v>
      </c>
      <c r="D28" s="39" t="s">
        <v>990</v>
      </c>
      <c r="E28" s="58">
        <v>1623565</v>
      </c>
      <c r="F28" s="58"/>
      <c r="G28" s="58"/>
    </row>
    <row r="29" ht="18.75" customHeight="1" spans="1:7">
      <c r="A29" s="31"/>
      <c r="B29" s="39" t="s">
        <v>989</v>
      </c>
      <c r="C29" s="39" t="s">
        <v>349</v>
      </c>
      <c r="D29" s="39" t="s">
        <v>990</v>
      </c>
      <c r="E29" s="58">
        <v>4131200</v>
      </c>
      <c r="F29" s="58"/>
      <c r="G29" s="58"/>
    </row>
    <row r="30" ht="18.75" customHeight="1" spans="1:7">
      <c r="A30" s="31"/>
      <c r="B30" s="39" t="s">
        <v>989</v>
      </c>
      <c r="C30" s="39" t="s">
        <v>351</v>
      </c>
      <c r="D30" s="39" t="s">
        <v>990</v>
      </c>
      <c r="E30" s="58">
        <v>4290095.72</v>
      </c>
      <c r="F30" s="58"/>
      <c r="G30" s="58"/>
    </row>
    <row r="31" ht="18.75" customHeight="1" spans="1:7">
      <c r="A31" s="31"/>
      <c r="B31" s="39" t="s">
        <v>989</v>
      </c>
      <c r="C31" s="39" t="s">
        <v>353</v>
      </c>
      <c r="D31" s="39" t="s">
        <v>990</v>
      </c>
      <c r="E31" s="58">
        <v>3001600</v>
      </c>
      <c r="F31" s="58"/>
      <c r="G31" s="58"/>
    </row>
    <row r="32" ht="18.75" customHeight="1" spans="1:7">
      <c r="A32" s="31"/>
      <c r="B32" s="39" t="s">
        <v>989</v>
      </c>
      <c r="C32" s="39" t="s">
        <v>355</v>
      </c>
      <c r="D32" s="39" t="s">
        <v>990</v>
      </c>
      <c r="E32" s="58">
        <v>41395250</v>
      </c>
      <c r="F32" s="58"/>
      <c r="G32" s="58"/>
    </row>
    <row r="33" ht="18.75" customHeight="1" spans="1:7">
      <c r="A33" s="31"/>
      <c r="B33" s="39" t="s">
        <v>989</v>
      </c>
      <c r="C33" s="39" t="s">
        <v>357</v>
      </c>
      <c r="D33" s="39" t="s">
        <v>990</v>
      </c>
      <c r="E33" s="58">
        <v>160000</v>
      </c>
      <c r="F33" s="58"/>
      <c r="G33" s="58"/>
    </row>
    <row r="34" ht="18.75" customHeight="1" spans="1:7">
      <c r="A34" s="31"/>
      <c r="B34" s="39" t="s">
        <v>989</v>
      </c>
      <c r="C34" s="39" t="s">
        <v>359</v>
      </c>
      <c r="D34" s="39" t="s">
        <v>990</v>
      </c>
      <c r="E34" s="58">
        <v>1893600</v>
      </c>
      <c r="F34" s="58"/>
      <c r="G34" s="58"/>
    </row>
    <row r="35" ht="18.75" customHeight="1" spans="1:7">
      <c r="A35" s="31"/>
      <c r="B35" s="39" t="s">
        <v>989</v>
      </c>
      <c r="C35" s="39" t="s">
        <v>361</v>
      </c>
      <c r="D35" s="39" t="s">
        <v>990</v>
      </c>
      <c r="E35" s="58">
        <v>2967100</v>
      </c>
      <c r="F35" s="58"/>
      <c r="G35" s="58"/>
    </row>
    <row r="36" ht="18.75" customHeight="1" spans="1:7">
      <c r="A36" s="31"/>
      <c r="B36" s="39" t="s">
        <v>989</v>
      </c>
      <c r="C36" s="39" t="s">
        <v>363</v>
      </c>
      <c r="D36" s="39" t="s">
        <v>990</v>
      </c>
      <c r="E36" s="58">
        <v>295800</v>
      </c>
      <c r="F36" s="58"/>
      <c r="G36" s="58"/>
    </row>
    <row r="37" ht="18.75" customHeight="1" spans="1:7">
      <c r="A37" s="31"/>
      <c r="B37" s="39" t="s">
        <v>989</v>
      </c>
      <c r="C37" s="39" t="s">
        <v>365</v>
      </c>
      <c r="D37" s="39" t="s">
        <v>990</v>
      </c>
      <c r="E37" s="58">
        <v>261500</v>
      </c>
      <c r="F37" s="58"/>
      <c r="G37" s="58"/>
    </row>
    <row r="38" ht="18.75" customHeight="1" spans="1:7">
      <c r="A38" s="31"/>
      <c r="B38" s="39" t="s">
        <v>989</v>
      </c>
      <c r="C38" s="39" t="s">
        <v>367</v>
      </c>
      <c r="D38" s="39" t="s">
        <v>990</v>
      </c>
      <c r="E38" s="58">
        <v>1264880</v>
      </c>
      <c r="F38" s="58"/>
      <c r="G38" s="58"/>
    </row>
    <row r="39" ht="18.75" customHeight="1" spans="1:7">
      <c r="A39" s="31"/>
      <c r="B39" s="39" t="s">
        <v>989</v>
      </c>
      <c r="C39" s="39" t="s">
        <v>369</v>
      </c>
      <c r="D39" s="39" t="s">
        <v>990</v>
      </c>
      <c r="E39" s="58">
        <v>2155470</v>
      </c>
      <c r="F39" s="58"/>
      <c r="G39" s="58"/>
    </row>
    <row r="40" ht="18.75" customHeight="1" spans="1:7">
      <c r="A40" s="31"/>
      <c r="B40" s="39" t="s">
        <v>989</v>
      </c>
      <c r="C40" s="39" t="s">
        <v>371</v>
      </c>
      <c r="D40" s="39" t="s">
        <v>990</v>
      </c>
      <c r="E40" s="58">
        <v>240000</v>
      </c>
      <c r="F40" s="58"/>
      <c r="G40" s="58"/>
    </row>
    <row r="41" ht="18.75" customHeight="1" spans="1:7">
      <c r="A41" s="31"/>
      <c r="B41" s="39" t="s">
        <v>989</v>
      </c>
      <c r="C41" s="39" t="s">
        <v>373</v>
      </c>
      <c r="D41" s="39" t="s">
        <v>990</v>
      </c>
      <c r="E41" s="58">
        <v>46818</v>
      </c>
      <c r="F41" s="58"/>
      <c r="G41" s="58"/>
    </row>
    <row r="42" ht="18.75" customHeight="1" spans="1:7">
      <c r="A42" s="31"/>
      <c r="B42" s="39" t="s">
        <v>989</v>
      </c>
      <c r="C42" s="39" t="s">
        <v>375</v>
      </c>
      <c r="D42" s="39" t="s">
        <v>990</v>
      </c>
      <c r="E42" s="58">
        <v>2124600</v>
      </c>
      <c r="F42" s="58"/>
      <c r="G42" s="58"/>
    </row>
    <row r="43" ht="18.75" customHeight="1" spans="1:7">
      <c r="A43" s="31"/>
      <c r="B43" s="39" t="s">
        <v>989</v>
      </c>
      <c r="C43" s="39" t="s">
        <v>377</v>
      </c>
      <c r="D43" s="39" t="s">
        <v>990</v>
      </c>
      <c r="E43" s="58">
        <v>1600000</v>
      </c>
      <c r="F43" s="58">
        <v>1600000</v>
      </c>
      <c r="G43" s="58">
        <v>1401700</v>
      </c>
    </row>
    <row r="44" ht="18.75" customHeight="1" spans="1:7">
      <c r="A44" s="31"/>
      <c r="B44" s="39" t="s">
        <v>989</v>
      </c>
      <c r="C44" s="39" t="s">
        <v>379</v>
      </c>
      <c r="D44" s="39" t="s">
        <v>990</v>
      </c>
      <c r="E44" s="58">
        <v>478000</v>
      </c>
      <c r="F44" s="58"/>
      <c r="G44" s="58"/>
    </row>
    <row r="45" ht="18.75" customHeight="1" spans="1:7">
      <c r="A45" s="31"/>
      <c r="B45" s="39" t="s">
        <v>991</v>
      </c>
      <c r="C45" s="39" t="s">
        <v>382</v>
      </c>
      <c r="D45" s="39" t="s">
        <v>990</v>
      </c>
      <c r="E45" s="58">
        <v>4660000</v>
      </c>
      <c r="F45" s="58"/>
      <c r="G45" s="58"/>
    </row>
    <row r="46" ht="18.75" customHeight="1" spans="1:7">
      <c r="A46" s="31"/>
      <c r="B46" s="39" t="s">
        <v>991</v>
      </c>
      <c r="C46" s="39" t="s">
        <v>384</v>
      </c>
      <c r="D46" s="39" t="s">
        <v>990</v>
      </c>
      <c r="E46" s="58">
        <v>1786100</v>
      </c>
      <c r="F46" s="58"/>
      <c r="G46" s="58"/>
    </row>
    <row r="47" ht="18.75" customHeight="1" spans="1:7">
      <c r="A47" s="31"/>
      <c r="B47" s="39" t="s">
        <v>991</v>
      </c>
      <c r="C47" s="39" t="s">
        <v>386</v>
      </c>
      <c r="D47" s="39" t="s">
        <v>990</v>
      </c>
      <c r="E47" s="58">
        <v>251920</v>
      </c>
      <c r="F47" s="58"/>
      <c r="G47" s="58"/>
    </row>
    <row r="48" ht="18.75" customHeight="1" spans="1:7">
      <c r="A48" s="31"/>
      <c r="B48" s="39" t="s">
        <v>991</v>
      </c>
      <c r="C48" s="39" t="s">
        <v>388</v>
      </c>
      <c r="D48" s="39" t="s">
        <v>990</v>
      </c>
      <c r="E48" s="58">
        <v>755000</v>
      </c>
      <c r="F48" s="58"/>
      <c r="G48" s="58"/>
    </row>
    <row r="49" ht="18.75" customHeight="1" spans="1:7">
      <c r="A49" s="31"/>
      <c r="B49" s="39" t="s">
        <v>991</v>
      </c>
      <c r="C49" s="39" t="s">
        <v>390</v>
      </c>
      <c r="D49" s="39" t="s">
        <v>990</v>
      </c>
      <c r="E49" s="58">
        <v>343346.29</v>
      </c>
      <c r="F49" s="58"/>
      <c r="G49" s="58"/>
    </row>
    <row r="50" ht="18.75" customHeight="1" spans="1:7">
      <c r="A50" s="31"/>
      <c r="B50" s="39" t="s">
        <v>991</v>
      </c>
      <c r="C50" s="39" t="s">
        <v>392</v>
      </c>
      <c r="D50" s="39" t="s">
        <v>990</v>
      </c>
      <c r="E50" s="58">
        <v>311275.3</v>
      </c>
      <c r="F50" s="58"/>
      <c r="G50" s="58"/>
    </row>
    <row r="51" ht="18.75" customHeight="1" spans="1:7">
      <c r="A51" s="59" t="s">
        <v>55</v>
      </c>
      <c r="B51" s="60" t="s">
        <v>992</v>
      </c>
      <c r="C51" s="60"/>
      <c r="D51" s="61"/>
      <c r="E51" s="58">
        <v>114935886.72</v>
      </c>
      <c r="F51" s="58">
        <v>1600000</v>
      </c>
      <c r="G51" s="58">
        <v>1401700</v>
      </c>
    </row>
  </sheetData>
  <mergeCells count="11">
    <mergeCell ref="A2:G2"/>
    <mergeCell ref="A3:D3"/>
    <mergeCell ref="E4:G4"/>
    <mergeCell ref="A51:D5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2"/>
  <sheetViews>
    <sheetView showZeros="0" tabSelected="1" topLeftCell="A30" workbookViewId="0">
      <selection activeCell="A1" sqref="A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2" t="s">
        <v>993</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"单位名称："&amp;"昆明市东川区自然资源局"</f>
        <v>单位名称：昆明市东川区自然资源局</v>
      </c>
      <c r="B3" s="4"/>
      <c r="C3" s="5"/>
      <c r="D3" s="6"/>
      <c r="E3" s="6"/>
      <c r="F3" s="6"/>
      <c r="G3" s="6"/>
      <c r="H3" s="6"/>
      <c r="I3" s="6"/>
      <c r="J3" s="225" t="s">
        <v>1</v>
      </c>
    </row>
    <row r="4" ht="30" customHeight="1" spans="1:10">
      <c r="A4" s="7" t="s">
        <v>994</v>
      </c>
      <c r="B4" s="8" t="s">
        <v>71</v>
      </c>
      <c r="C4" s="9"/>
      <c r="D4" s="9"/>
      <c r="E4" s="10"/>
      <c r="F4" s="11" t="s">
        <v>995</v>
      </c>
      <c r="G4" s="10"/>
      <c r="H4" s="12" t="s">
        <v>70</v>
      </c>
      <c r="I4" s="9"/>
      <c r="J4" s="10"/>
    </row>
    <row r="5" ht="32.25" customHeight="1" spans="1:10">
      <c r="A5" s="13" t="s">
        <v>996</v>
      </c>
      <c r="B5" s="14"/>
      <c r="C5" s="14"/>
      <c r="D5" s="14"/>
      <c r="E5" s="14"/>
      <c r="F5" s="14"/>
      <c r="G5" s="14"/>
      <c r="H5" s="14"/>
      <c r="I5" s="15"/>
      <c r="J5" s="16" t="s">
        <v>997</v>
      </c>
    </row>
    <row r="6" ht="99.75" customHeight="1" spans="1:10">
      <c r="A6" s="17" t="s">
        <v>998</v>
      </c>
      <c r="B6" s="18" t="s">
        <v>999</v>
      </c>
      <c r="C6" s="19" t="s">
        <v>1000</v>
      </c>
      <c r="D6" s="19"/>
      <c r="E6" s="19"/>
      <c r="F6" s="19"/>
      <c r="G6" s="19"/>
      <c r="H6" s="19"/>
      <c r="I6" s="19"/>
      <c r="J6" s="20" t="s">
        <v>1001</v>
      </c>
    </row>
    <row r="7" ht="99.75" customHeight="1" spans="1:10">
      <c r="A7" s="17"/>
      <c r="B7" s="18" t="str">
        <f>"总体绩效目标（"&amp;"2026"&amp;"-"&amp;("2026"+2)&amp;"年期间）"</f>
        <v>总体绩效目标（2026-2028年期间）</v>
      </c>
      <c r="C7" s="19" t="s">
        <v>1002</v>
      </c>
      <c r="D7" s="19"/>
      <c r="E7" s="19"/>
      <c r="F7" s="19"/>
      <c r="G7" s="19"/>
      <c r="H7" s="19"/>
      <c r="I7" s="19"/>
      <c r="J7" s="20" t="s">
        <v>1003</v>
      </c>
    </row>
    <row r="8" ht="75" customHeight="1" spans="1:10">
      <c r="A8" s="18" t="s">
        <v>1004</v>
      </c>
      <c r="B8" s="21" t="str">
        <f>"预算年度（"&amp;"2026"&amp;"年）绩效目标"</f>
        <v>预算年度（2026年）绩效目标</v>
      </c>
      <c r="C8" s="22" t="s">
        <v>1002</v>
      </c>
      <c r="D8" s="22"/>
      <c r="E8" s="22"/>
      <c r="F8" s="22"/>
      <c r="G8" s="22"/>
      <c r="H8" s="22"/>
      <c r="I8" s="22"/>
      <c r="J8" s="23" t="s">
        <v>1005</v>
      </c>
    </row>
    <row r="9" ht="32.25" customHeight="1" spans="1:10">
      <c r="A9" s="24" t="s">
        <v>1006</v>
      </c>
      <c r="B9" s="24"/>
      <c r="C9" s="24"/>
      <c r="D9" s="24"/>
      <c r="E9" s="24"/>
      <c r="F9" s="24"/>
      <c r="G9" s="24"/>
      <c r="H9" s="24"/>
      <c r="I9" s="24"/>
      <c r="J9" s="24"/>
    </row>
    <row r="10" ht="32.25" customHeight="1" spans="1:10">
      <c r="A10" s="18" t="s">
        <v>1007</v>
      </c>
      <c r="B10" s="18"/>
      <c r="C10" s="17" t="s">
        <v>1008</v>
      </c>
      <c r="D10" s="17"/>
      <c r="E10" s="17"/>
      <c r="F10" s="17" t="s">
        <v>1009</v>
      </c>
      <c r="G10" s="17"/>
      <c r="H10" s="17" t="s">
        <v>1010</v>
      </c>
      <c r="I10" s="17"/>
      <c r="J10" s="17"/>
    </row>
    <row r="11" ht="32.25" customHeight="1" spans="1:10">
      <c r="A11" s="18"/>
      <c r="B11" s="18"/>
      <c r="C11" s="17"/>
      <c r="D11" s="17"/>
      <c r="E11" s="17"/>
      <c r="F11" s="17"/>
      <c r="G11" s="17"/>
      <c r="H11" s="18" t="s">
        <v>1011</v>
      </c>
      <c r="I11" s="18" t="s">
        <v>1012</v>
      </c>
      <c r="J11" s="18" t="s">
        <v>1013</v>
      </c>
    </row>
    <row r="12" ht="24" customHeight="1" spans="1:10">
      <c r="A12" s="25" t="s">
        <v>55</v>
      </c>
      <c r="B12" s="26"/>
      <c r="C12" s="26"/>
      <c r="D12" s="26"/>
      <c r="E12" s="26"/>
      <c r="F12" s="26"/>
      <c r="G12" s="27"/>
      <c r="H12" s="28">
        <v>132447940.24</v>
      </c>
      <c r="I12" s="28">
        <v>132447940.24</v>
      </c>
      <c r="J12" s="28"/>
    </row>
    <row r="13" ht="34.5" customHeight="1" spans="1:10">
      <c r="A13" s="19" t="s">
        <v>1014</v>
      </c>
      <c r="B13" s="29"/>
      <c r="C13" s="19" t="s">
        <v>1014</v>
      </c>
      <c r="D13" s="29"/>
      <c r="E13" s="29"/>
      <c r="F13" s="29"/>
      <c r="G13" s="29"/>
      <c r="H13" s="30">
        <v>45723175.84</v>
      </c>
      <c r="I13" s="30">
        <v>45723175.84</v>
      </c>
      <c r="J13" s="30"/>
    </row>
    <row r="14" ht="34.5" customHeight="1" spans="1:10">
      <c r="A14" s="19" t="s">
        <v>159</v>
      </c>
      <c r="B14" s="31"/>
      <c r="C14" s="19" t="s">
        <v>159</v>
      </c>
      <c r="D14" s="31"/>
      <c r="E14" s="31"/>
      <c r="F14" s="31"/>
      <c r="G14" s="31"/>
      <c r="H14" s="30">
        <v>15527706.18</v>
      </c>
      <c r="I14" s="30">
        <v>15527706.18</v>
      </c>
      <c r="J14" s="30"/>
    </row>
    <row r="15" ht="34.5" customHeight="1" spans="1:10">
      <c r="A15" s="19" t="s">
        <v>1015</v>
      </c>
      <c r="B15" s="31"/>
      <c r="C15" s="19" t="s">
        <v>1015</v>
      </c>
      <c r="D15" s="31"/>
      <c r="E15" s="31"/>
      <c r="F15" s="31"/>
      <c r="G15" s="31"/>
      <c r="H15" s="30">
        <v>166818</v>
      </c>
      <c r="I15" s="30">
        <v>166818</v>
      </c>
      <c r="J15" s="30"/>
    </row>
    <row r="16" ht="34.5" customHeight="1" spans="1:10">
      <c r="A16" s="19" t="s">
        <v>1016</v>
      </c>
      <c r="B16" s="31"/>
      <c r="C16" s="19" t="s">
        <v>1016</v>
      </c>
      <c r="D16" s="31"/>
      <c r="E16" s="31"/>
      <c r="F16" s="31"/>
      <c r="G16" s="31"/>
      <c r="H16" s="30">
        <v>17512053.52</v>
      </c>
      <c r="I16" s="30">
        <v>17512053.52</v>
      </c>
      <c r="J16" s="30"/>
    </row>
    <row r="17" ht="34.5" customHeight="1" spans="1:10">
      <c r="A17" s="19" t="s">
        <v>1017</v>
      </c>
      <c r="B17" s="31"/>
      <c r="C17" s="19" t="s">
        <v>1017</v>
      </c>
      <c r="D17" s="31"/>
      <c r="E17" s="31"/>
      <c r="F17" s="31"/>
      <c r="G17" s="31"/>
      <c r="H17" s="30">
        <v>4533800</v>
      </c>
      <c r="I17" s="30">
        <v>4533800</v>
      </c>
      <c r="J17" s="30"/>
    </row>
    <row r="18" ht="34.5" customHeight="1" spans="1:10">
      <c r="A18" s="19" t="s">
        <v>1018</v>
      </c>
      <c r="B18" s="31"/>
      <c r="C18" s="19" t="s">
        <v>1018</v>
      </c>
      <c r="D18" s="31"/>
      <c r="E18" s="31"/>
      <c r="F18" s="31"/>
      <c r="G18" s="31"/>
      <c r="H18" s="30">
        <v>80000</v>
      </c>
      <c r="I18" s="30">
        <v>80000</v>
      </c>
      <c r="J18" s="30"/>
    </row>
    <row r="19" ht="34.5" customHeight="1" spans="1:10">
      <c r="A19" s="19" t="s">
        <v>1019</v>
      </c>
      <c r="B19" s="31"/>
      <c r="C19" s="19" t="s">
        <v>1019</v>
      </c>
      <c r="D19" s="31"/>
      <c r="E19" s="31"/>
      <c r="F19" s="31"/>
      <c r="G19" s="31"/>
      <c r="H19" s="30">
        <v>47592386.7</v>
      </c>
      <c r="I19" s="30">
        <v>47592386.7</v>
      </c>
      <c r="J19" s="30"/>
    </row>
    <row r="20" ht="34.5" customHeight="1" spans="1:10">
      <c r="A20" s="19" t="s">
        <v>1020</v>
      </c>
      <c r="B20" s="31"/>
      <c r="C20" s="19" t="s">
        <v>1020</v>
      </c>
      <c r="D20" s="31"/>
      <c r="E20" s="31"/>
      <c r="F20" s="31"/>
      <c r="G20" s="31"/>
      <c r="H20" s="30">
        <v>1152000</v>
      </c>
      <c r="I20" s="30">
        <v>1152000</v>
      </c>
      <c r="J20" s="30"/>
    </row>
    <row r="21" ht="34.5" customHeight="1" spans="1:10">
      <c r="A21" s="19" t="s">
        <v>1021</v>
      </c>
      <c r="B21" s="31"/>
      <c r="C21" s="19" t="s">
        <v>1021</v>
      </c>
      <c r="D21" s="31"/>
      <c r="E21" s="31"/>
      <c r="F21" s="31"/>
      <c r="G21" s="31"/>
      <c r="H21" s="30">
        <v>160000</v>
      </c>
      <c r="I21" s="30">
        <v>160000</v>
      </c>
      <c r="J21" s="30"/>
    </row>
    <row r="22" ht="32.25" customHeight="1" spans="1:10">
      <c r="A22" s="24" t="s">
        <v>1022</v>
      </c>
      <c r="B22" s="24"/>
      <c r="C22" s="24"/>
      <c r="D22" s="24"/>
      <c r="E22" s="24"/>
      <c r="F22" s="24"/>
      <c r="G22" s="24"/>
      <c r="H22" s="24"/>
      <c r="I22" s="24"/>
      <c r="J22" s="24"/>
    </row>
    <row r="23" ht="32.25" customHeight="1" spans="1:10">
      <c r="A23" s="32" t="s">
        <v>1023</v>
      </c>
      <c r="B23" s="32"/>
      <c r="C23" s="32"/>
      <c r="D23" s="32"/>
      <c r="E23" s="32"/>
      <c r="F23" s="32"/>
      <c r="G23" s="32"/>
      <c r="H23" s="33" t="s">
        <v>1024</v>
      </c>
      <c r="I23" s="34" t="s">
        <v>402</v>
      </c>
      <c r="J23" s="33" t="s">
        <v>1025</v>
      </c>
    </row>
    <row r="24" ht="36" customHeight="1" spans="1:10">
      <c r="A24" s="35" t="s">
        <v>395</v>
      </c>
      <c r="B24" s="35" t="s">
        <v>1026</v>
      </c>
      <c r="C24" s="36" t="s">
        <v>397</v>
      </c>
      <c r="D24" s="36" t="s">
        <v>398</v>
      </c>
      <c r="E24" s="36" t="s">
        <v>399</v>
      </c>
      <c r="F24" s="36" t="s">
        <v>400</v>
      </c>
      <c r="G24" s="36" t="s">
        <v>401</v>
      </c>
      <c r="H24" s="37"/>
      <c r="I24" s="37"/>
      <c r="J24" s="37"/>
    </row>
    <row r="25" ht="32.25" customHeight="1" spans="1:10">
      <c r="A25" s="38" t="s">
        <v>404</v>
      </c>
      <c r="B25" s="38"/>
      <c r="C25" s="39"/>
      <c r="D25" s="38"/>
      <c r="E25" s="38"/>
      <c r="F25" s="38"/>
      <c r="G25" s="38"/>
      <c r="H25" s="40"/>
      <c r="I25" s="22"/>
      <c r="J25" s="40"/>
    </row>
    <row r="26" ht="32.25" customHeight="1" spans="1:10">
      <c r="A26" s="38"/>
      <c r="B26" s="38" t="s">
        <v>405</v>
      </c>
      <c r="C26" s="39"/>
      <c r="D26" s="38"/>
      <c r="E26" s="38"/>
      <c r="F26" s="38"/>
      <c r="G26" s="38"/>
      <c r="H26" s="40"/>
      <c r="I26" s="22"/>
      <c r="J26" s="40"/>
    </row>
    <row r="27" ht="32.25" customHeight="1" spans="1:10">
      <c r="A27" s="38"/>
      <c r="B27" s="38"/>
      <c r="C27" s="39" t="s">
        <v>518</v>
      </c>
      <c r="D27" s="38" t="s">
        <v>407</v>
      </c>
      <c r="E27" s="38" t="s">
        <v>1027</v>
      </c>
      <c r="F27" s="38" t="s">
        <v>409</v>
      </c>
      <c r="G27" s="38" t="s">
        <v>410</v>
      </c>
      <c r="H27" s="40" t="s">
        <v>518</v>
      </c>
      <c r="I27" s="22" t="s">
        <v>518</v>
      </c>
      <c r="J27" s="40" t="s">
        <v>1028</v>
      </c>
    </row>
    <row r="28" ht="32.25" customHeight="1" spans="1:10">
      <c r="A28" s="38"/>
      <c r="B28" s="38"/>
      <c r="C28" s="39" t="s">
        <v>1029</v>
      </c>
      <c r="D28" s="38" t="s">
        <v>417</v>
      </c>
      <c r="E28" s="38" t="s">
        <v>418</v>
      </c>
      <c r="F28" s="38" t="s">
        <v>419</v>
      </c>
      <c r="G28" s="38" t="s">
        <v>410</v>
      </c>
      <c r="H28" s="40" t="s">
        <v>455</v>
      </c>
      <c r="I28" s="22" t="s">
        <v>455</v>
      </c>
      <c r="J28" s="40" t="s">
        <v>1028</v>
      </c>
    </row>
    <row r="29" ht="32.25" customHeight="1" spans="1:10">
      <c r="A29" s="38"/>
      <c r="B29" s="38"/>
      <c r="C29" s="39" t="s">
        <v>421</v>
      </c>
      <c r="D29" s="38" t="s">
        <v>417</v>
      </c>
      <c r="E29" s="38" t="s">
        <v>418</v>
      </c>
      <c r="F29" s="38" t="s">
        <v>419</v>
      </c>
      <c r="G29" s="38" t="s">
        <v>410</v>
      </c>
      <c r="H29" s="40" t="s">
        <v>421</v>
      </c>
      <c r="I29" s="22" t="s">
        <v>421</v>
      </c>
      <c r="J29" s="40" t="s">
        <v>421</v>
      </c>
    </row>
    <row r="30" ht="32.25" customHeight="1" spans="1:10">
      <c r="A30" s="38"/>
      <c r="B30" s="38"/>
      <c r="C30" s="39" t="s">
        <v>537</v>
      </c>
      <c r="D30" s="38" t="s">
        <v>417</v>
      </c>
      <c r="E30" s="38" t="s">
        <v>538</v>
      </c>
      <c r="F30" s="38" t="s">
        <v>499</v>
      </c>
      <c r="G30" s="38" t="s">
        <v>410</v>
      </c>
      <c r="H30" s="40" t="s">
        <v>537</v>
      </c>
      <c r="I30" s="22" t="s">
        <v>537</v>
      </c>
      <c r="J30" s="40" t="s">
        <v>537</v>
      </c>
    </row>
    <row r="31" ht="32.25" customHeight="1" spans="1:10">
      <c r="A31" s="38" t="s">
        <v>426</v>
      </c>
      <c r="B31" s="38"/>
      <c r="C31" s="39"/>
      <c r="D31" s="38"/>
      <c r="E31" s="38"/>
      <c r="F31" s="38"/>
      <c r="G31" s="38"/>
      <c r="H31" s="40"/>
      <c r="I31" s="22"/>
      <c r="J31" s="40"/>
    </row>
    <row r="32" ht="32.25" customHeight="1" spans="1:10">
      <c r="A32" s="38"/>
      <c r="B32" s="38" t="s">
        <v>427</v>
      </c>
      <c r="C32" s="39"/>
      <c r="D32" s="38"/>
      <c r="E32" s="38"/>
      <c r="F32" s="38"/>
      <c r="G32" s="38"/>
      <c r="H32" s="40"/>
      <c r="I32" s="22"/>
      <c r="J32" s="40"/>
    </row>
    <row r="33" ht="32.25" customHeight="1" spans="1:10">
      <c r="A33" s="38"/>
      <c r="B33" s="38"/>
      <c r="C33" s="39" t="s">
        <v>844</v>
      </c>
      <c r="D33" s="38" t="s">
        <v>417</v>
      </c>
      <c r="E33" s="38" t="s">
        <v>472</v>
      </c>
      <c r="F33" s="38" t="s">
        <v>451</v>
      </c>
      <c r="G33" s="38" t="s">
        <v>410</v>
      </c>
      <c r="H33" s="40" t="s">
        <v>844</v>
      </c>
      <c r="I33" s="22" t="s">
        <v>844</v>
      </c>
      <c r="J33" s="40" t="s">
        <v>1030</v>
      </c>
    </row>
    <row r="34" ht="32.25" customHeight="1" spans="1:10">
      <c r="A34" s="38"/>
      <c r="B34" s="38"/>
      <c r="C34" s="39" t="s">
        <v>430</v>
      </c>
      <c r="D34" s="38" t="s">
        <v>407</v>
      </c>
      <c r="E34" s="38" t="s">
        <v>87</v>
      </c>
      <c r="F34" s="38" t="s">
        <v>429</v>
      </c>
      <c r="G34" s="38" t="s">
        <v>410</v>
      </c>
      <c r="H34" s="40" t="s">
        <v>428</v>
      </c>
      <c r="I34" s="22" t="s">
        <v>428</v>
      </c>
      <c r="J34" s="40" t="s">
        <v>428</v>
      </c>
    </row>
    <row r="35" ht="32.25" customHeight="1" spans="1:10">
      <c r="A35" s="38"/>
      <c r="B35" s="38" t="s">
        <v>434</v>
      </c>
      <c r="C35" s="39"/>
      <c r="D35" s="38"/>
      <c r="E35" s="38"/>
      <c r="F35" s="38"/>
      <c r="G35" s="38"/>
      <c r="H35" s="40"/>
      <c r="I35" s="22"/>
      <c r="J35" s="40"/>
    </row>
    <row r="36" ht="32.25" customHeight="1" spans="1:10">
      <c r="A36" s="38"/>
      <c r="B36" s="38"/>
      <c r="C36" s="39" t="s">
        <v>549</v>
      </c>
      <c r="D36" s="38" t="s">
        <v>417</v>
      </c>
      <c r="E36" s="38" t="s">
        <v>418</v>
      </c>
      <c r="F36" s="38" t="s">
        <v>419</v>
      </c>
      <c r="G36" s="38" t="s">
        <v>410</v>
      </c>
      <c r="H36" s="40" t="s">
        <v>549</v>
      </c>
      <c r="I36" s="22" t="s">
        <v>549</v>
      </c>
      <c r="J36" s="40" t="s">
        <v>549</v>
      </c>
    </row>
    <row r="37" ht="32.25" customHeight="1" spans="1:10">
      <c r="A37" s="38"/>
      <c r="B37" s="38"/>
      <c r="C37" s="39" t="s">
        <v>627</v>
      </c>
      <c r="D37" s="38" t="s">
        <v>407</v>
      </c>
      <c r="E37" s="38" t="s">
        <v>628</v>
      </c>
      <c r="F37" s="38"/>
      <c r="G37" s="38" t="s">
        <v>437</v>
      </c>
      <c r="H37" s="40" t="s">
        <v>628</v>
      </c>
      <c r="I37" s="22" t="s">
        <v>628</v>
      </c>
      <c r="J37" s="40" t="s">
        <v>1031</v>
      </c>
    </row>
    <row r="38" ht="32.25" customHeight="1" spans="1:10">
      <c r="A38" s="38"/>
      <c r="B38" s="38" t="s">
        <v>440</v>
      </c>
      <c r="C38" s="39"/>
      <c r="D38" s="38"/>
      <c r="E38" s="38"/>
      <c r="F38" s="38"/>
      <c r="G38" s="38"/>
      <c r="H38" s="40"/>
      <c r="I38" s="22"/>
      <c r="J38" s="40"/>
    </row>
    <row r="39" ht="32.25" customHeight="1" spans="1:10">
      <c r="A39" s="38"/>
      <c r="B39" s="38"/>
      <c r="C39" s="39" t="s">
        <v>441</v>
      </c>
      <c r="D39" s="38" t="s">
        <v>417</v>
      </c>
      <c r="E39" s="38" t="s">
        <v>442</v>
      </c>
      <c r="F39" s="38"/>
      <c r="G39" s="38" t="s">
        <v>437</v>
      </c>
      <c r="H39" s="40" t="s">
        <v>441</v>
      </c>
      <c r="I39" s="22" t="s">
        <v>441</v>
      </c>
      <c r="J39" s="40" t="s">
        <v>441</v>
      </c>
    </row>
    <row r="40" ht="32.25" customHeight="1" spans="1:10">
      <c r="A40" s="38" t="s">
        <v>443</v>
      </c>
      <c r="B40" s="38"/>
      <c r="C40" s="39"/>
      <c r="D40" s="38"/>
      <c r="E40" s="38"/>
      <c r="F40" s="38"/>
      <c r="G40" s="38"/>
      <c r="H40" s="40"/>
      <c r="I40" s="22"/>
      <c r="J40" s="40"/>
    </row>
    <row r="41" ht="32.25" customHeight="1" spans="1:10">
      <c r="A41" s="38"/>
      <c r="B41" s="38" t="s">
        <v>444</v>
      </c>
      <c r="C41" s="39"/>
      <c r="D41" s="38"/>
      <c r="E41" s="38"/>
      <c r="F41" s="38"/>
      <c r="G41" s="38"/>
      <c r="H41" s="40"/>
      <c r="I41" s="22"/>
      <c r="J41" s="40"/>
    </row>
    <row r="42" ht="32.25" customHeight="1" spans="1:10">
      <c r="A42" s="38"/>
      <c r="B42" s="38"/>
      <c r="C42" s="39" t="s">
        <v>445</v>
      </c>
      <c r="D42" s="38" t="s">
        <v>407</v>
      </c>
      <c r="E42" s="38" t="s">
        <v>505</v>
      </c>
      <c r="F42" s="38" t="s">
        <v>419</v>
      </c>
      <c r="G42" s="38" t="s">
        <v>410</v>
      </c>
      <c r="H42" s="40" t="s">
        <v>445</v>
      </c>
      <c r="I42" s="22" t="s">
        <v>445</v>
      </c>
      <c r="J42" s="40" t="s">
        <v>445</v>
      </c>
    </row>
  </sheetData>
  <mergeCells count="45">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J22"/>
    <mergeCell ref="A23:G23"/>
    <mergeCell ref="A6:A7"/>
    <mergeCell ref="H23:H24"/>
    <mergeCell ref="I23:I24"/>
    <mergeCell ref="J23:J24"/>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80" t="s">
        <v>52</v>
      </c>
    </row>
    <row r="2" ht="41.25" customHeight="1" spans="1:19">
      <c r="A2" s="74" t="str">
        <f>"2026"&amp;"年部门收入预算表"</f>
        <v>2026年部门收入预算表</v>
      </c>
    </row>
    <row r="3" ht="17.25" customHeight="1" spans="1:19">
      <c r="A3" s="77" t="str">
        <f>"单位名称："&amp;"昆明市东川区自然资源局"</f>
        <v>单位名称：昆明市东川区自然资源局</v>
      </c>
      <c r="S3" s="79" t="s">
        <v>1</v>
      </c>
    </row>
    <row r="4" ht="21.75" customHeight="1" spans="1:19">
      <c r="A4" s="210" t="s">
        <v>53</v>
      </c>
      <c r="B4" s="211" t="s">
        <v>54</v>
      </c>
      <c r="C4" s="211" t="s">
        <v>55</v>
      </c>
      <c r="D4" s="212" t="s">
        <v>56</v>
      </c>
      <c r="E4" s="212"/>
      <c r="F4" s="212"/>
      <c r="G4" s="212"/>
      <c r="H4" s="212"/>
      <c r="I4" s="159"/>
      <c r="J4" s="212"/>
      <c r="K4" s="212"/>
      <c r="L4" s="212"/>
      <c r="M4" s="212"/>
      <c r="N4" s="213"/>
      <c r="O4" s="212" t="s">
        <v>45</v>
      </c>
      <c r="P4" s="212"/>
      <c r="Q4" s="212"/>
      <c r="R4" s="212"/>
      <c r="S4" s="213"/>
    </row>
    <row r="5" ht="27" customHeight="1" spans="1:19">
      <c r="A5" s="214"/>
      <c r="B5" s="215"/>
      <c r="C5" s="215"/>
      <c r="D5" s="215" t="s">
        <v>57</v>
      </c>
      <c r="E5" s="215" t="s">
        <v>58</v>
      </c>
      <c r="F5" s="215" t="s">
        <v>59</v>
      </c>
      <c r="G5" s="215" t="s">
        <v>60</v>
      </c>
      <c r="H5" s="215" t="s">
        <v>61</v>
      </c>
      <c r="I5" s="216" t="s">
        <v>62</v>
      </c>
      <c r="J5" s="217"/>
      <c r="K5" s="217"/>
      <c r="L5" s="217"/>
      <c r="M5" s="217"/>
      <c r="N5" s="218"/>
      <c r="O5" s="215" t="s">
        <v>57</v>
      </c>
      <c r="P5" s="215" t="s">
        <v>58</v>
      </c>
      <c r="Q5" s="215" t="s">
        <v>59</v>
      </c>
      <c r="R5" s="215" t="s">
        <v>60</v>
      </c>
      <c r="S5" s="215" t="s">
        <v>63</v>
      </c>
    </row>
    <row r="6" ht="30" customHeight="1" spans="1:19">
      <c r="A6" s="219"/>
      <c r="B6" s="137"/>
      <c r="C6" s="143"/>
      <c r="D6" s="143"/>
      <c r="E6" s="143"/>
      <c r="F6" s="143"/>
      <c r="G6" s="143"/>
      <c r="H6" s="143"/>
      <c r="I6" s="98" t="s">
        <v>57</v>
      </c>
      <c r="J6" s="218" t="s">
        <v>64</v>
      </c>
      <c r="K6" s="218" t="s">
        <v>65</v>
      </c>
      <c r="L6" s="218" t="s">
        <v>66</v>
      </c>
      <c r="M6" s="218" t="s">
        <v>67</v>
      </c>
      <c r="N6" s="218" t="s">
        <v>68</v>
      </c>
      <c r="O6" s="220"/>
      <c r="P6" s="220"/>
      <c r="Q6" s="220"/>
      <c r="R6" s="220"/>
      <c r="S6" s="143"/>
    </row>
    <row r="7" ht="15" customHeight="1" spans="1:19">
      <c r="A7" s="221">
        <v>1</v>
      </c>
      <c r="B7" s="221">
        <v>2</v>
      </c>
      <c r="C7" s="221">
        <v>3</v>
      </c>
      <c r="D7" s="221">
        <v>4</v>
      </c>
      <c r="E7" s="221">
        <v>5</v>
      </c>
      <c r="F7" s="221">
        <v>6</v>
      </c>
      <c r="G7" s="221">
        <v>7</v>
      </c>
      <c r="H7" s="221">
        <v>8</v>
      </c>
      <c r="I7" s="98">
        <v>9</v>
      </c>
      <c r="J7" s="221">
        <v>10</v>
      </c>
      <c r="K7" s="221">
        <v>11</v>
      </c>
      <c r="L7" s="221">
        <v>12</v>
      </c>
      <c r="M7" s="221">
        <v>13</v>
      </c>
      <c r="N7" s="221">
        <v>14</v>
      </c>
      <c r="O7" s="221">
        <v>15</v>
      </c>
      <c r="P7" s="221">
        <v>16</v>
      </c>
      <c r="Q7" s="221">
        <v>17</v>
      </c>
      <c r="R7" s="221">
        <v>18</v>
      </c>
      <c r="S7" s="221">
        <v>19</v>
      </c>
    </row>
    <row r="8" ht="18" customHeight="1" spans="1:19">
      <c r="A8" s="39" t="s">
        <v>69</v>
      </c>
      <c r="B8" s="39" t="s">
        <v>70</v>
      </c>
      <c r="C8" s="109">
        <v>132447940.24</v>
      </c>
      <c r="D8" s="109">
        <v>132447940.24</v>
      </c>
      <c r="E8" s="109">
        <v>132447940.24</v>
      </c>
      <c r="F8" s="109"/>
      <c r="G8" s="109"/>
      <c r="H8" s="109"/>
      <c r="I8" s="109"/>
      <c r="J8" s="109"/>
      <c r="K8" s="109"/>
      <c r="L8" s="109"/>
      <c r="M8" s="109"/>
      <c r="N8" s="109"/>
      <c r="O8" s="109"/>
      <c r="P8" s="109"/>
      <c r="Q8" s="109"/>
      <c r="R8" s="109"/>
      <c r="S8" s="109"/>
    </row>
    <row r="9" ht="18" customHeight="1" spans="1:19">
      <c r="A9" s="222" t="s">
        <v>71</v>
      </c>
      <c r="B9" s="222" t="s">
        <v>70</v>
      </c>
      <c r="C9" s="109">
        <v>132447940.24</v>
      </c>
      <c r="D9" s="109">
        <v>132447940.24</v>
      </c>
      <c r="E9" s="109">
        <v>132447940.24</v>
      </c>
      <c r="F9" s="109"/>
      <c r="G9" s="109"/>
      <c r="H9" s="109"/>
      <c r="I9" s="109"/>
      <c r="J9" s="109"/>
      <c r="K9" s="109"/>
      <c r="L9" s="109"/>
      <c r="M9" s="109"/>
      <c r="N9" s="109"/>
      <c r="O9" s="109"/>
      <c r="P9" s="109"/>
      <c r="Q9" s="109"/>
      <c r="R9" s="109"/>
      <c r="S9" s="109"/>
    </row>
    <row r="10" ht="18" customHeight="1" spans="1:19">
      <c r="A10" s="83" t="s">
        <v>55</v>
      </c>
      <c r="B10" s="223"/>
      <c r="C10" s="109">
        <v>132447940.24</v>
      </c>
      <c r="D10" s="109">
        <v>132447940.24</v>
      </c>
      <c r="E10" s="109">
        <v>132447940.24</v>
      </c>
      <c r="F10" s="109"/>
      <c r="G10" s="109"/>
      <c r="H10" s="109"/>
      <c r="I10" s="109"/>
      <c r="J10" s="109"/>
      <c r="K10" s="109"/>
      <c r="L10" s="109"/>
      <c r="M10" s="109"/>
      <c r="N10" s="109"/>
      <c r="O10" s="109"/>
      <c r="P10" s="109"/>
      <c r="Q10" s="109"/>
      <c r="R10" s="109"/>
      <c r="S10" s="109"/>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8"/>
  <sheetViews>
    <sheetView showGridLines="0" showZeros="0" topLeftCell="A17"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79" t="s">
        <v>72</v>
      </c>
    </row>
    <row r="2" ht="41.25" customHeight="1" spans="1:15">
      <c r="A2" s="74" t="str">
        <f>"2026"&amp;"年部门支出预算表"</f>
        <v>2026年部门支出预算表</v>
      </c>
    </row>
    <row r="3" ht="17.25" customHeight="1" spans="1:15">
      <c r="A3" s="77" t="str">
        <f>"单位名称："&amp;"昆明市东川区自然资源局"</f>
        <v>单位名称：昆明市东川区自然资源局</v>
      </c>
      <c r="O3" s="79" t="s">
        <v>1</v>
      </c>
    </row>
    <row r="4" ht="27" customHeight="1" spans="1:15">
      <c r="A4" s="196" t="s">
        <v>73</v>
      </c>
      <c r="B4" s="196" t="s">
        <v>74</v>
      </c>
      <c r="C4" s="196" t="s">
        <v>55</v>
      </c>
      <c r="D4" s="197" t="s">
        <v>58</v>
      </c>
      <c r="E4" s="198"/>
      <c r="F4" s="199"/>
      <c r="G4" s="200" t="s">
        <v>59</v>
      </c>
      <c r="H4" s="200" t="s">
        <v>60</v>
      </c>
      <c r="I4" s="200" t="s">
        <v>75</v>
      </c>
      <c r="J4" s="197" t="s">
        <v>62</v>
      </c>
      <c r="K4" s="198"/>
      <c r="L4" s="198"/>
      <c r="M4" s="198"/>
      <c r="N4" s="201"/>
      <c r="O4" s="202"/>
    </row>
    <row r="5" ht="42" customHeight="1" spans="1:15">
      <c r="A5" s="203"/>
      <c r="B5" s="203"/>
      <c r="C5" s="204"/>
      <c r="D5" s="205" t="s">
        <v>57</v>
      </c>
      <c r="E5" s="205" t="s">
        <v>76</v>
      </c>
      <c r="F5" s="205" t="s">
        <v>77</v>
      </c>
      <c r="G5" s="204"/>
      <c r="H5" s="204"/>
      <c r="I5" s="206"/>
      <c r="J5" s="205" t="s">
        <v>57</v>
      </c>
      <c r="K5" s="190" t="s">
        <v>78</v>
      </c>
      <c r="L5" s="190" t="s">
        <v>79</v>
      </c>
      <c r="M5" s="190" t="s">
        <v>80</v>
      </c>
      <c r="N5" s="190" t="s">
        <v>81</v>
      </c>
      <c r="O5" s="190" t="s">
        <v>82</v>
      </c>
    </row>
    <row r="6" ht="18" customHeight="1" spans="1:15">
      <c r="A6" s="86" t="s">
        <v>83</v>
      </c>
      <c r="B6" s="86" t="s">
        <v>84</v>
      </c>
      <c r="C6" s="86" t="s">
        <v>85</v>
      </c>
      <c r="D6" s="87" t="s">
        <v>86</v>
      </c>
      <c r="E6" s="87" t="s">
        <v>87</v>
      </c>
      <c r="F6" s="87" t="s">
        <v>88</v>
      </c>
      <c r="G6" s="87" t="s">
        <v>89</v>
      </c>
      <c r="H6" s="87" t="s">
        <v>90</v>
      </c>
      <c r="I6" s="87" t="s">
        <v>91</v>
      </c>
      <c r="J6" s="87" t="s">
        <v>92</v>
      </c>
      <c r="K6" s="87" t="s">
        <v>93</v>
      </c>
      <c r="L6" s="87" t="s">
        <v>94</v>
      </c>
      <c r="M6" s="87" t="s">
        <v>95</v>
      </c>
      <c r="N6" s="86" t="s">
        <v>96</v>
      </c>
      <c r="O6" s="87" t="s">
        <v>97</v>
      </c>
    </row>
    <row r="7" ht="21" customHeight="1" spans="1:15">
      <c r="A7" s="88" t="s">
        <v>98</v>
      </c>
      <c r="B7" s="88" t="s">
        <v>99</v>
      </c>
      <c r="C7" s="109">
        <v>2825170.58</v>
      </c>
      <c r="D7" s="109">
        <v>2825170.58</v>
      </c>
      <c r="E7" s="109">
        <v>2825170.58</v>
      </c>
      <c r="F7" s="109"/>
      <c r="G7" s="109"/>
      <c r="H7" s="109"/>
      <c r="I7" s="109"/>
      <c r="J7" s="109"/>
      <c r="K7" s="109"/>
      <c r="L7" s="109"/>
      <c r="M7" s="109"/>
      <c r="N7" s="109"/>
      <c r="O7" s="109"/>
    </row>
    <row r="8" ht="21" customHeight="1" spans="1:15">
      <c r="A8" s="207" t="s">
        <v>100</v>
      </c>
      <c r="B8" s="207" t="s">
        <v>101</v>
      </c>
      <c r="C8" s="109">
        <v>2825170.58</v>
      </c>
      <c r="D8" s="109">
        <v>2825170.58</v>
      </c>
      <c r="E8" s="109">
        <v>2825170.58</v>
      </c>
      <c r="F8" s="109"/>
      <c r="G8" s="109"/>
      <c r="H8" s="109"/>
      <c r="I8" s="109"/>
      <c r="J8" s="109"/>
      <c r="K8" s="109"/>
      <c r="L8" s="109"/>
      <c r="M8" s="109"/>
      <c r="N8" s="109"/>
      <c r="O8" s="109"/>
    </row>
    <row r="9" ht="21" customHeight="1" spans="1:15">
      <c r="A9" s="208" t="s">
        <v>102</v>
      </c>
      <c r="B9" s="208" t="s">
        <v>103</v>
      </c>
      <c r="C9" s="109">
        <v>309600</v>
      </c>
      <c r="D9" s="109">
        <v>309600</v>
      </c>
      <c r="E9" s="109">
        <v>309600</v>
      </c>
      <c r="F9" s="109"/>
      <c r="G9" s="109"/>
      <c r="H9" s="109"/>
      <c r="I9" s="109"/>
      <c r="J9" s="109"/>
      <c r="K9" s="109"/>
      <c r="L9" s="109"/>
      <c r="M9" s="109"/>
      <c r="N9" s="109"/>
      <c r="O9" s="109"/>
    </row>
    <row r="10" ht="21" customHeight="1" spans="1:15">
      <c r="A10" s="208" t="s">
        <v>104</v>
      </c>
      <c r="B10" s="208" t="s">
        <v>105</v>
      </c>
      <c r="C10" s="109">
        <v>147000</v>
      </c>
      <c r="D10" s="109">
        <v>147000</v>
      </c>
      <c r="E10" s="109">
        <v>147000</v>
      </c>
      <c r="F10" s="109"/>
      <c r="G10" s="109"/>
      <c r="H10" s="109"/>
      <c r="I10" s="109"/>
      <c r="J10" s="109"/>
      <c r="K10" s="109"/>
      <c r="L10" s="109"/>
      <c r="M10" s="109"/>
      <c r="N10" s="109"/>
      <c r="O10" s="109"/>
    </row>
    <row r="11" ht="21" customHeight="1" spans="1:15">
      <c r="A11" s="208" t="s">
        <v>106</v>
      </c>
      <c r="B11" s="208" t="s">
        <v>107</v>
      </c>
      <c r="C11" s="109">
        <v>1613406.72</v>
      </c>
      <c r="D11" s="109">
        <v>1613406.72</v>
      </c>
      <c r="E11" s="109">
        <v>1613406.72</v>
      </c>
      <c r="F11" s="109"/>
      <c r="G11" s="109"/>
      <c r="H11" s="109"/>
      <c r="I11" s="109"/>
      <c r="J11" s="109"/>
      <c r="K11" s="109"/>
      <c r="L11" s="109"/>
      <c r="M11" s="109"/>
      <c r="N11" s="109"/>
      <c r="O11" s="109"/>
    </row>
    <row r="12" ht="21" customHeight="1" spans="1:15">
      <c r="A12" s="208" t="s">
        <v>108</v>
      </c>
      <c r="B12" s="208" t="s">
        <v>109</v>
      </c>
      <c r="C12" s="109">
        <v>755163.86</v>
      </c>
      <c r="D12" s="109">
        <v>755163.86</v>
      </c>
      <c r="E12" s="109">
        <v>755163.86</v>
      </c>
      <c r="F12" s="109"/>
      <c r="G12" s="109"/>
      <c r="H12" s="109"/>
      <c r="I12" s="109"/>
      <c r="J12" s="109"/>
      <c r="K12" s="109"/>
      <c r="L12" s="109"/>
      <c r="M12" s="109"/>
      <c r="N12" s="109"/>
      <c r="O12" s="109"/>
    </row>
    <row r="13" ht="21" customHeight="1" spans="1:15">
      <c r="A13" s="88" t="s">
        <v>110</v>
      </c>
      <c r="B13" s="88" t="s">
        <v>111</v>
      </c>
      <c r="C13" s="109">
        <v>1479698.94</v>
      </c>
      <c r="D13" s="109">
        <v>1479698.94</v>
      </c>
      <c r="E13" s="109">
        <v>1479698.94</v>
      </c>
      <c r="F13" s="109"/>
      <c r="G13" s="109"/>
      <c r="H13" s="109"/>
      <c r="I13" s="109"/>
      <c r="J13" s="109"/>
      <c r="K13" s="109"/>
      <c r="L13" s="109"/>
      <c r="M13" s="109"/>
      <c r="N13" s="109"/>
      <c r="O13" s="109"/>
    </row>
    <row r="14" ht="21" customHeight="1" spans="1:15">
      <c r="A14" s="207" t="s">
        <v>112</v>
      </c>
      <c r="B14" s="207" t="s">
        <v>113</v>
      </c>
      <c r="C14" s="109">
        <v>1479698.94</v>
      </c>
      <c r="D14" s="109">
        <v>1479698.94</v>
      </c>
      <c r="E14" s="109">
        <v>1479698.94</v>
      </c>
      <c r="F14" s="109"/>
      <c r="G14" s="109"/>
      <c r="H14" s="109"/>
      <c r="I14" s="109"/>
      <c r="J14" s="109"/>
      <c r="K14" s="109"/>
      <c r="L14" s="109"/>
      <c r="M14" s="109"/>
      <c r="N14" s="109"/>
      <c r="O14" s="109"/>
    </row>
    <row r="15" ht="21" customHeight="1" spans="1:15">
      <c r="A15" s="208" t="s">
        <v>114</v>
      </c>
      <c r="B15" s="208" t="s">
        <v>115</v>
      </c>
      <c r="C15" s="109">
        <v>489063</v>
      </c>
      <c r="D15" s="109">
        <v>489063</v>
      </c>
      <c r="E15" s="109">
        <v>489063</v>
      </c>
      <c r="F15" s="109"/>
      <c r="G15" s="109"/>
      <c r="H15" s="109"/>
      <c r="I15" s="109"/>
      <c r="J15" s="109"/>
      <c r="K15" s="109"/>
      <c r="L15" s="109"/>
      <c r="M15" s="109"/>
      <c r="N15" s="109"/>
      <c r="O15" s="109"/>
    </row>
    <row r="16" ht="21" customHeight="1" spans="1:15">
      <c r="A16" s="208" t="s">
        <v>116</v>
      </c>
      <c r="B16" s="208" t="s">
        <v>117</v>
      </c>
      <c r="C16" s="109">
        <v>343283</v>
      </c>
      <c r="D16" s="109">
        <v>343283</v>
      </c>
      <c r="E16" s="109">
        <v>343283</v>
      </c>
      <c r="F16" s="109"/>
      <c r="G16" s="109"/>
      <c r="H16" s="109"/>
      <c r="I16" s="109"/>
      <c r="J16" s="109"/>
      <c r="K16" s="109"/>
      <c r="L16" s="109"/>
      <c r="M16" s="109"/>
      <c r="N16" s="109"/>
      <c r="O16" s="109"/>
    </row>
    <row r="17" ht="21" customHeight="1" spans="1:15">
      <c r="A17" s="208" t="s">
        <v>118</v>
      </c>
      <c r="B17" s="208" t="s">
        <v>119</v>
      </c>
      <c r="C17" s="109">
        <v>620316</v>
      </c>
      <c r="D17" s="109">
        <v>620316</v>
      </c>
      <c r="E17" s="109">
        <v>620316</v>
      </c>
      <c r="F17" s="109"/>
      <c r="G17" s="109"/>
      <c r="H17" s="109"/>
      <c r="I17" s="109"/>
      <c r="J17" s="109"/>
      <c r="K17" s="109"/>
      <c r="L17" s="109"/>
      <c r="M17" s="109"/>
      <c r="N17" s="109"/>
      <c r="O17" s="109"/>
    </row>
    <row r="18" ht="21" customHeight="1" spans="1:15">
      <c r="A18" s="208" t="s">
        <v>120</v>
      </c>
      <c r="B18" s="208" t="s">
        <v>121</v>
      </c>
      <c r="C18" s="109">
        <v>27036.94</v>
      </c>
      <c r="D18" s="109">
        <v>27036.94</v>
      </c>
      <c r="E18" s="109">
        <v>27036.94</v>
      </c>
      <c r="F18" s="109"/>
      <c r="G18" s="109"/>
      <c r="H18" s="109"/>
      <c r="I18" s="109"/>
      <c r="J18" s="109"/>
      <c r="K18" s="109"/>
      <c r="L18" s="109"/>
      <c r="M18" s="109"/>
      <c r="N18" s="109"/>
      <c r="O18" s="109"/>
    </row>
    <row r="19" ht="21" customHeight="1" spans="1:15">
      <c r="A19" s="88" t="s">
        <v>122</v>
      </c>
      <c r="B19" s="88" t="s">
        <v>123</v>
      </c>
      <c r="C19" s="109">
        <v>94895762.54</v>
      </c>
      <c r="D19" s="109">
        <v>94895762.54</v>
      </c>
      <c r="E19" s="109"/>
      <c r="F19" s="109">
        <v>94895762.54</v>
      </c>
      <c r="G19" s="109"/>
      <c r="H19" s="109"/>
      <c r="I19" s="109"/>
      <c r="J19" s="109"/>
      <c r="K19" s="109"/>
      <c r="L19" s="109"/>
      <c r="M19" s="109"/>
      <c r="N19" s="109"/>
      <c r="O19" s="109"/>
    </row>
    <row r="20" ht="21" customHeight="1" spans="1:15">
      <c r="A20" s="207" t="s">
        <v>124</v>
      </c>
      <c r="B20" s="207" t="s">
        <v>125</v>
      </c>
      <c r="C20" s="109">
        <v>2620036.7</v>
      </c>
      <c r="D20" s="109">
        <v>2620036.7</v>
      </c>
      <c r="E20" s="109"/>
      <c r="F20" s="109">
        <v>2620036.7</v>
      </c>
      <c r="G20" s="109"/>
      <c r="H20" s="109"/>
      <c r="I20" s="109"/>
      <c r="J20" s="109"/>
      <c r="K20" s="109"/>
      <c r="L20" s="109"/>
      <c r="M20" s="109"/>
      <c r="N20" s="109"/>
      <c r="O20" s="109"/>
    </row>
    <row r="21" ht="21" customHeight="1" spans="1:15">
      <c r="A21" s="208" t="s">
        <v>126</v>
      </c>
      <c r="B21" s="208" t="s">
        <v>127</v>
      </c>
      <c r="C21" s="109">
        <v>2620036.7</v>
      </c>
      <c r="D21" s="109">
        <v>2620036.7</v>
      </c>
      <c r="E21" s="109"/>
      <c r="F21" s="109">
        <v>2620036.7</v>
      </c>
      <c r="G21" s="109"/>
      <c r="H21" s="109"/>
      <c r="I21" s="109"/>
      <c r="J21" s="109"/>
      <c r="K21" s="109"/>
      <c r="L21" s="109"/>
      <c r="M21" s="109"/>
      <c r="N21" s="109"/>
      <c r="O21" s="109"/>
    </row>
    <row r="22" ht="21" customHeight="1" spans="1:15">
      <c r="A22" s="207" t="s">
        <v>128</v>
      </c>
      <c r="B22" s="207" t="s">
        <v>129</v>
      </c>
      <c r="C22" s="109">
        <v>92275725.84</v>
      </c>
      <c r="D22" s="109">
        <v>92275725.84</v>
      </c>
      <c r="E22" s="109"/>
      <c r="F22" s="109">
        <v>92275725.84</v>
      </c>
      <c r="G22" s="109"/>
      <c r="H22" s="109"/>
      <c r="I22" s="109"/>
      <c r="J22" s="109"/>
      <c r="K22" s="109"/>
      <c r="L22" s="109"/>
      <c r="M22" s="109"/>
      <c r="N22" s="109"/>
      <c r="O22" s="109"/>
    </row>
    <row r="23" ht="21" customHeight="1" spans="1:15">
      <c r="A23" s="208" t="s">
        <v>130</v>
      </c>
      <c r="B23" s="208" t="s">
        <v>131</v>
      </c>
      <c r="C23" s="109">
        <v>88191925.84</v>
      </c>
      <c r="D23" s="109">
        <v>88191925.84</v>
      </c>
      <c r="E23" s="109"/>
      <c r="F23" s="109">
        <v>88191925.84</v>
      </c>
      <c r="G23" s="109"/>
      <c r="H23" s="109"/>
      <c r="I23" s="109"/>
      <c r="J23" s="109"/>
      <c r="K23" s="109"/>
      <c r="L23" s="109"/>
      <c r="M23" s="109"/>
      <c r="N23" s="109"/>
      <c r="O23" s="109"/>
    </row>
    <row r="24" ht="21" customHeight="1" spans="1:15">
      <c r="A24" s="208" t="s">
        <v>132</v>
      </c>
      <c r="B24" s="208" t="s">
        <v>133</v>
      </c>
      <c r="C24" s="109">
        <v>4083800</v>
      </c>
      <c r="D24" s="109">
        <v>4083800</v>
      </c>
      <c r="E24" s="109"/>
      <c r="F24" s="109">
        <v>4083800</v>
      </c>
      <c r="G24" s="109"/>
      <c r="H24" s="109"/>
      <c r="I24" s="109"/>
      <c r="J24" s="109"/>
      <c r="K24" s="109"/>
      <c r="L24" s="109"/>
      <c r="M24" s="109"/>
      <c r="N24" s="109"/>
      <c r="O24" s="109"/>
    </row>
    <row r="25" ht="21" customHeight="1" spans="1:15">
      <c r="A25" s="88" t="s">
        <v>134</v>
      </c>
      <c r="B25" s="88" t="s">
        <v>135</v>
      </c>
      <c r="C25" s="109">
        <v>18059158</v>
      </c>
      <c r="D25" s="109">
        <v>18059158</v>
      </c>
      <c r="E25" s="109">
        <v>11946740</v>
      </c>
      <c r="F25" s="109">
        <v>6112418</v>
      </c>
      <c r="G25" s="109"/>
      <c r="H25" s="109"/>
      <c r="I25" s="109"/>
      <c r="J25" s="109"/>
      <c r="K25" s="109"/>
      <c r="L25" s="109"/>
      <c r="M25" s="109"/>
      <c r="N25" s="109"/>
      <c r="O25" s="109"/>
    </row>
    <row r="26" ht="21" customHeight="1" spans="1:15">
      <c r="A26" s="207" t="s">
        <v>136</v>
      </c>
      <c r="B26" s="207" t="s">
        <v>137</v>
      </c>
      <c r="C26" s="109">
        <v>18059158</v>
      </c>
      <c r="D26" s="109">
        <v>18059158</v>
      </c>
      <c r="E26" s="109">
        <v>11946740</v>
      </c>
      <c r="F26" s="109">
        <v>6112418</v>
      </c>
      <c r="G26" s="109"/>
      <c r="H26" s="109"/>
      <c r="I26" s="109"/>
      <c r="J26" s="109"/>
      <c r="K26" s="109"/>
      <c r="L26" s="109"/>
      <c r="M26" s="109"/>
      <c r="N26" s="109"/>
      <c r="O26" s="109"/>
    </row>
    <row r="27" ht="21" customHeight="1" spans="1:15">
      <c r="A27" s="208" t="s">
        <v>138</v>
      </c>
      <c r="B27" s="208" t="s">
        <v>139</v>
      </c>
      <c r="C27" s="109">
        <v>7506827</v>
      </c>
      <c r="D27" s="109">
        <v>7506827</v>
      </c>
      <c r="E27" s="109">
        <v>7506827</v>
      </c>
      <c r="F27" s="109"/>
      <c r="G27" s="109"/>
      <c r="H27" s="109"/>
      <c r="I27" s="109"/>
      <c r="J27" s="109"/>
      <c r="K27" s="109"/>
      <c r="L27" s="109"/>
      <c r="M27" s="109"/>
      <c r="N27" s="109"/>
      <c r="O27" s="109"/>
    </row>
    <row r="28" ht="21" customHeight="1" spans="1:15">
      <c r="A28" s="208" t="s">
        <v>140</v>
      </c>
      <c r="B28" s="208" t="s">
        <v>141</v>
      </c>
      <c r="C28" s="109">
        <v>450000</v>
      </c>
      <c r="D28" s="109">
        <v>450000</v>
      </c>
      <c r="E28" s="109"/>
      <c r="F28" s="109">
        <v>450000</v>
      </c>
      <c r="G28" s="109"/>
      <c r="H28" s="109"/>
      <c r="I28" s="109"/>
      <c r="J28" s="109"/>
      <c r="K28" s="109"/>
      <c r="L28" s="109"/>
      <c r="M28" s="109"/>
      <c r="N28" s="109"/>
      <c r="O28" s="109"/>
    </row>
    <row r="29" ht="21" customHeight="1" spans="1:15">
      <c r="A29" s="208" t="s">
        <v>142</v>
      </c>
      <c r="B29" s="208" t="s">
        <v>143</v>
      </c>
      <c r="C29" s="109">
        <v>5422418</v>
      </c>
      <c r="D29" s="109">
        <v>5422418</v>
      </c>
      <c r="E29" s="109"/>
      <c r="F29" s="109">
        <v>5422418</v>
      </c>
      <c r="G29" s="109"/>
      <c r="H29" s="109"/>
      <c r="I29" s="109"/>
      <c r="J29" s="109"/>
      <c r="K29" s="109"/>
      <c r="L29" s="109"/>
      <c r="M29" s="109"/>
      <c r="N29" s="109"/>
      <c r="O29" s="109"/>
    </row>
    <row r="30" ht="21" customHeight="1" spans="1:15">
      <c r="A30" s="208" t="s">
        <v>144</v>
      </c>
      <c r="B30" s="208" t="s">
        <v>145</v>
      </c>
      <c r="C30" s="109">
        <v>240000</v>
      </c>
      <c r="D30" s="109">
        <v>240000</v>
      </c>
      <c r="E30" s="109"/>
      <c r="F30" s="109">
        <v>240000</v>
      </c>
      <c r="G30" s="109"/>
      <c r="H30" s="109"/>
      <c r="I30" s="109"/>
      <c r="J30" s="109"/>
      <c r="K30" s="109"/>
      <c r="L30" s="109"/>
      <c r="M30" s="109"/>
      <c r="N30" s="109"/>
      <c r="O30" s="109"/>
    </row>
    <row r="31" ht="21" customHeight="1" spans="1:15">
      <c r="A31" s="208" t="s">
        <v>146</v>
      </c>
      <c r="B31" s="208" t="s">
        <v>147</v>
      </c>
      <c r="C31" s="109">
        <v>4439913</v>
      </c>
      <c r="D31" s="109">
        <v>4439913</v>
      </c>
      <c r="E31" s="109">
        <v>4439913</v>
      </c>
      <c r="F31" s="109"/>
      <c r="G31" s="109"/>
      <c r="H31" s="109"/>
      <c r="I31" s="109"/>
      <c r="J31" s="109"/>
      <c r="K31" s="109"/>
      <c r="L31" s="109"/>
      <c r="M31" s="109"/>
      <c r="N31" s="109"/>
      <c r="O31" s="109"/>
    </row>
    <row r="32" ht="21" customHeight="1" spans="1:15">
      <c r="A32" s="88" t="s">
        <v>148</v>
      </c>
      <c r="B32" s="88" t="s">
        <v>149</v>
      </c>
      <c r="C32" s="109">
        <v>1260444</v>
      </c>
      <c r="D32" s="109">
        <v>1260444</v>
      </c>
      <c r="E32" s="109">
        <v>1260444</v>
      </c>
      <c r="F32" s="109"/>
      <c r="G32" s="109"/>
      <c r="H32" s="109"/>
      <c r="I32" s="109"/>
      <c r="J32" s="109"/>
      <c r="K32" s="109"/>
      <c r="L32" s="109"/>
      <c r="M32" s="109"/>
      <c r="N32" s="109"/>
      <c r="O32" s="109"/>
    </row>
    <row r="33" ht="21" customHeight="1" spans="1:15">
      <c r="A33" s="207" t="s">
        <v>150</v>
      </c>
      <c r="B33" s="207" t="s">
        <v>151</v>
      </c>
      <c r="C33" s="109">
        <v>1260444</v>
      </c>
      <c r="D33" s="109">
        <v>1260444</v>
      </c>
      <c r="E33" s="109">
        <v>1260444</v>
      </c>
      <c r="F33" s="109"/>
      <c r="G33" s="109"/>
      <c r="H33" s="109"/>
      <c r="I33" s="109"/>
      <c r="J33" s="109"/>
      <c r="K33" s="109"/>
      <c r="L33" s="109"/>
      <c r="M33" s="109"/>
      <c r="N33" s="109"/>
      <c r="O33" s="109"/>
    </row>
    <row r="34" ht="21" customHeight="1" spans="1:15">
      <c r="A34" s="208" t="s">
        <v>152</v>
      </c>
      <c r="B34" s="208" t="s">
        <v>153</v>
      </c>
      <c r="C34" s="109">
        <v>1260444</v>
      </c>
      <c r="D34" s="109">
        <v>1260444</v>
      </c>
      <c r="E34" s="109">
        <v>1260444</v>
      </c>
      <c r="F34" s="109"/>
      <c r="G34" s="109"/>
      <c r="H34" s="109"/>
      <c r="I34" s="109"/>
      <c r="J34" s="109"/>
      <c r="K34" s="109"/>
      <c r="L34" s="109"/>
      <c r="M34" s="109"/>
      <c r="N34" s="109"/>
      <c r="O34" s="109"/>
    </row>
    <row r="35" ht="21" customHeight="1" spans="1:15">
      <c r="A35" s="88" t="s">
        <v>154</v>
      </c>
      <c r="B35" s="88" t="s">
        <v>155</v>
      </c>
      <c r="C35" s="109">
        <v>13927706.18</v>
      </c>
      <c r="D35" s="109">
        <v>13927706.18</v>
      </c>
      <c r="E35" s="109"/>
      <c r="F35" s="109">
        <v>13927706.18</v>
      </c>
      <c r="G35" s="109"/>
      <c r="H35" s="109"/>
      <c r="I35" s="109"/>
      <c r="J35" s="109"/>
      <c r="K35" s="109"/>
      <c r="L35" s="109"/>
      <c r="M35" s="109"/>
      <c r="N35" s="109"/>
      <c r="O35" s="109"/>
    </row>
    <row r="36" ht="21" customHeight="1" spans="1:15">
      <c r="A36" s="207" t="s">
        <v>156</v>
      </c>
      <c r="B36" s="207" t="s">
        <v>157</v>
      </c>
      <c r="C36" s="109">
        <v>13927706.18</v>
      </c>
      <c r="D36" s="109">
        <v>13927706.18</v>
      </c>
      <c r="E36" s="109"/>
      <c r="F36" s="109">
        <v>13927706.18</v>
      </c>
      <c r="G36" s="109"/>
      <c r="H36" s="109"/>
      <c r="I36" s="109"/>
      <c r="J36" s="109"/>
      <c r="K36" s="109"/>
      <c r="L36" s="109"/>
      <c r="M36" s="109"/>
      <c r="N36" s="109"/>
      <c r="O36" s="109"/>
    </row>
    <row r="37" ht="21" customHeight="1" spans="1:15">
      <c r="A37" s="208" t="s">
        <v>158</v>
      </c>
      <c r="B37" s="208" t="s">
        <v>159</v>
      </c>
      <c r="C37" s="109">
        <v>13927706.18</v>
      </c>
      <c r="D37" s="109">
        <v>13927706.18</v>
      </c>
      <c r="E37" s="109"/>
      <c r="F37" s="109">
        <v>13927706.18</v>
      </c>
      <c r="G37" s="109"/>
      <c r="H37" s="109"/>
      <c r="I37" s="109"/>
      <c r="J37" s="109"/>
      <c r="K37" s="109"/>
      <c r="L37" s="109"/>
      <c r="M37" s="109"/>
      <c r="N37" s="109"/>
      <c r="O37" s="109"/>
    </row>
    <row r="38" ht="21" customHeight="1" spans="1:15">
      <c r="A38" s="209" t="s">
        <v>55</v>
      </c>
      <c r="B38" s="70"/>
      <c r="C38" s="109">
        <v>132447940.24</v>
      </c>
      <c r="D38" s="109">
        <v>132447940.24</v>
      </c>
      <c r="E38" s="109">
        <v>17512053.52</v>
      </c>
      <c r="F38" s="109">
        <v>114935886.72</v>
      </c>
      <c r="G38" s="109"/>
      <c r="H38" s="109"/>
      <c r="I38" s="109"/>
      <c r="J38" s="109"/>
      <c r="K38" s="109"/>
      <c r="L38" s="109"/>
      <c r="M38" s="109"/>
      <c r="N38" s="109"/>
      <c r="O38" s="109"/>
    </row>
  </sheetData>
  <mergeCells count="12">
    <mergeCell ref="A1:O1"/>
    <mergeCell ref="A2:O2"/>
    <mergeCell ref="A3:B3"/>
    <mergeCell ref="D4:F4"/>
    <mergeCell ref="J4:O4"/>
    <mergeCell ref="A38:B38"/>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75"/>
      <c r="B1" s="79"/>
      <c r="C1" s="79"/>
      <c r="D1" s="79" t="s">
        <v>160</v>
      </c>
    </row>
    <row r="2" ht="41.25" customHeight="1" spans="1:4">
      <c r="A2" s="74" t="str">
        <f>"2026"&amp;"年部门财政拨款收支预算总表"</f>
        <v>2026年部门财政拨款收支预算总表</v>
      </c>
    </row>
    <row r="3" ht="17.25" customHeight="1" spans="1:4">
      <c r="A3" s="77" t="str">
        <f>"单位名称："&amp;"昆明市东川区自然资源局"</f>
        <v>单位名称：昆明市东川区自然资源局</v>
      </c>
      <c r="B3" s="189"/>
      <c r="D3" s="79" t="s">
        <v>1</v>
      </c>
    </row>
    <row r="4" ht="17.25" customHeight="1" spans="1:4">
      <c r="A4" s="190" t="s">
        <v>2</v>
      </c>
      <c r="B4" s="191"/>
      <c r="C4" s="190" t="s">
        <v>3</v>
      </c>
      <c r="D4" s="191"/>
    </row>
    <row r="5" ht="18.75" customHeight="1" spans="1:4">
      <c r="A5" s="190" t="s">
        <v>4</v>
      </c>
      <c r="B5" s="190" t="s">
        <v>5</v>
      </c>
      <c r="C5" s="190" t="s">
        <v>6</v>
      </c>
      <c r="D5" s="190" t="s">
        <v>5</v>
      </c>
    </row>
    <row r="6" ht="16.5" customHeight="1" spans="1:4">
      <c r="A6" s="192" t="s">
        <v>161</v>
      </c>
      <c r="B6" s="109">
        <v>132447940.24</v>
      </c>
      <c r="C6" s="192" t="s">
        <v>162</v>
      </c>
      <c r="D6" s="109">
        <v>132447940.24</v>
      </c>
    </row>
    <row r="7" ht="16.5" customHeight="1" spans="1:4">
      <c r="A7" s="192" t="s">
        <v>163</v>
      </c>
      <c r="B7" s="109">
        <v>132447940.24</v>
      </c>
      <c r="C7" s="192" t="s">
        <v>164</v>
      </c>
      <c r="D7" s="109"/>
    </row>
    <row r="8" ht="16.5" customHeight="1" spans="1:4">
      <c r="A8" s="192" t="s">
        <v>165</v>
      </c>
      <c r="B8" s="109"/>
      <c r="C8" s="192" t="s">
        <v>166</v>
      </c>
      <c r="D8" s="109"/>
    </row>
    <row r="9" ht="16.5" customHeight="1" spans="1:4">
      <c r="A9" s="192" t="s">
        <v>167</v>
      </c>
      <c r="B9" s="109"/>
      <c r="C9" s="192" t="s">
        <v>168</v>
      </c>
      <c r="D9" s="109"/>
    </row>
    <row r="10" ht="16.5" customHeight="1" spans="1:4">
      <c r="A10" s="192" t="s">
        <v>169</v>
      </c>
      <c r="B10" s="109"/>
      <c r="C10" s="192" t="s">
        <v>170</v>
      </c>
      <c r="D10" s="109"/>
    </row>
    <row r="11" ht="16.5" customHeight="1" spans="1:4">
      <c r="A11" s="192" t="s">
        <v>163</v>
      </c>
      <c r="B11" s="109"/>
      <c r="C11" s="192" t="s">
        <v>171</v>
      </c>
      <c r="D11" s="109"/>
    </row>
    <row r="12" ht="16.5" customHeight="1" spans="1:4">
      <c r="A12" s="26" t="s">
        <v>165</v>
      </c>
      <c r="B12" s="109"/>
      <c r="C12" s="97" t="s">
        <v>172</v>
      </c>
      <c r="D12" s="109"/>
    </row>
    <row r="13" ht="16.5" customHeight="1" spans="1:4">
      <c r="A13" s="26" t="s">
        <v>167</v>
      </c>
      <c r="B13" s="109"/>
      <c r="C13" s="97" t="s">
        <v>173</v>
      </c>
      <c r="D13" s="109"/>
    </row>
    <row r="14" ht="16.5" customHeight="1" spans="1:4">
      <c r="A14" s="193"/>
      <c r="B14" s="109"/>
      <c r="C14" s="97" t="s">
        <v>174</v>
      </c>
      <c r="D14" s="109">
        <v>2825170.58</v>
      </c>
    </row>
    <row r="15" ht="16.5" customHeight="1" spans="1:4">
      <c r="A15" s="193"/>
      <c r="B15" s="109"/>
      <c r="C15" s="97" t="s">
        <v>175</v>
      </c>
      <c r="D15" s="109">
        <v>1479698.94</v>
      </c>
    </row>
    <row r="16" ht="16.5" customHeight="1" spans="1:4">
      <c r="A16" s="193"/>
      <c r="B16" s="109"/>
      <c r="C16" s="97" t="s">
        <v>176</v>
      </c>
      <c r="D16" s="109"/>
    </row>
    <row r="17" ht="16.5" customHeight="1" spans="1:4">
      <c r="A17" s="193"/>
      <c r="B17" s="109"/>
      <c r="C17" s="97" t="s">
        <v>177</v>
      </c>
      <c r="D17" s="109"/>
    </row>
    <row r="18" ht="16.5" customHeight="1" spans="1:4">
      <c r="A18" s="193"/>
      <c r="B18" s="109"/>
      <c r="C18" s="97" t="s">
        <v>178</v>
      </c>
      <c r="D18" s="109">
        <v>94895762.54</v>
      </c>
    </row>
    <row r="19" ht="16.5" customHeight="1" spans="1:4">
      <c r="A19" s="193"/>
      <c r="B19" s="109"/>
      <c r="C19" s="97" t="s">
        <v>179</v>
      </c>
      <c r="D19" s="109"/>
    </row>
    <row r="20" ht="16.5" customHeight="1" spans="1:4">
      <c r="A20" s="193"/>
      <c r="B20" s="109"/>
      <c r="C20" s="97" t="s">
        <v>180</v>
      </c>
      <c r="D20" s="109"/>
    </row>
    <row r="21" ht="16.5" customHeight="1" spans="1:4">
      <c r="A21" s="193"/>
      <c r="B21" s="109"/>
      <c r="C21" s="97" t="s">
        <v>181</v>
      </c>
      <c r="D21" s="109"/>
    </row>
    <row r="22" ht="16.5" customHeight="1" spans="1:4">
      <c r="A22" s="193"/>
      <c r="B22" s="109"/>
      <c r="C22" s="97" t="s">
        <v>182</v>
      </c>
      <c r="D22" s="109"/>
    </row>
    <row r="23" ht="16.5" customHeight="1" spans="1:4">
      <c r="A23" s="193"/>
      <c r="B23" s="109"/>
      <c r="C23" s="97" t="s">
        <v>183</v>
      </c>
      <c r="D23" s="109"/>
    </row>
    <row r="24" ht="16.5" customHeight="1" spans="1:4">
      <c r="A24" s="193"/>
      <c r="B24" s="109"/>
      <c r="C24" s="97" t="s">
        <v>184</v>
      </c>
      <c r="D24" s="109">
        <v>18059158</v>
      </c>
    </row>
    <row r="25" ht="16.5" customHeight="1" spans="1:4">
      <c r="A25" s="193"/>
      <c r="B25" s="109"/>
      <c r="C25" s="97" t="s">
        <v>185</v>
      </c>
      <c r="D25" s="109">
        <v>1260444</v>
      </c>
    </row>
    <row r="26" ht="16.5" customHeight="1" spans="1:4">
      <c r="A26" s="193"/>
      <c r="B26" s="109"/>
      <c r="C26" s="97" t="s">
        <v>186</v>
      </c>
      <c r="D26" s="109"/>
    </row>
    <row r="27" ht="16.5" customHeight="1" spans="1:4">
      <c r="A27" s="193"/>
      <c r="B27" s="109"/>
      <c r="C27" s="97" t="s">
        <v>187</v>
      </c>
      <c r="D27" s="109"/>
    </row>
    <row r="28" ht="16.5" customHeight="1" spans="1:4">
      <c r="A28" s="193"/>
      <c r="B28" s="109"/>
      <c r="C28" s="97" t="s">
        <v>188</v>
      </c>
      <c r="D28" s="109">
        <v>13927706.18</v>
      </c>
    </row>
    <row r="29" ht="16.5" customHeight="1" spans="1:4">
      <c r="A29" s="193"/>
      <c r="B29" s="109"/>
      <c r="C29" s="97" t="s">
        <v>189</v>
      </c>
      <c r="D29" s="109"/>
    </row>
    <row r="30" ht="16.5" customHeight="1" spans="1:4">
      <c r="A30" s="193"/>
      <c r="B30" s="109"/>
      <c r="C30" s="97" t="s">
        <v>190</v>
      </c>
      <c r="D30" s="109"/>
    </row>
    <row r="31" ht="16.5" customHeight="1" spans="1:4">
      <c r="A31" s="193"/>
      <c r="B31" s="109"/>
      <c r="C31" s="26" t="s">
        <v>191</v>
      </c>
      <c r="D31" s="109"/>
    </row>
    <row r="32" ht="16.5" customHeight="1" spans="1:4">
      <c r="A32" s="193"/>
      <c r="B32" s="109"/>
      <c r="C32" s="26" t="s">
        <v>192</v>
      </c>
      <c r="D32" s="109"/>
    </row>
    <row r="33" ht="16.5" customHeight="1" spans="1:4">
      <c r="A33" s="193"/>
      <c r="B33" s="109"/>
      <c r="C33" s="22" t="s">
        <v>193</v>
      </c>
      <c r="D33" s="109"/>
    </row>
    <row r="34" ht="15" customHeight="1" spans="1:4">
      <c r="A34" s="194" t="s">
        <v>50</v>
      </c>
      <c r="B34" s="195">
        <v>132447940.24</v>
      </c>
      <c r="C34" s="194" t="s">
        <v>51</v>
      </c>
      <c r="D34" s="195">
        <v>132447940.24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8"/>
  <sheetViews>
    <sheetView showZeros="0" topLeftCell="A19"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64"/>
      <c r="F1" s="99"/>
      <c r="G1" s="165" t="s">
        <v>194</v>
      </c>
    </row>
    <row r="2" ht="41.25" customHeight="1" spans="1:7">
      <c r="A2" s="153" t="str">
        <f>"2026"&amp;"年一般公共预算支出预算表（按功能科目分类）"</f>
        <v>2026年一般公共预算支出预算表（按功能科目分类）</v>
      </c>
      <c r="B2" s="153"/>
      <c r="C2" s="153"/>
      <c r="D2" s="153"/>
      <c r="E2" s="153"/>
      <c r="F2" s="153"/>
      <c r="G2" s="153"/>
    </row>
    <row r="3" ht="18" customHeight="1" spans="1:7">
      <c r="A3" s="44" t="str">
        <f>"单位名称："&amp;"昆明市东川区自然资源局"</f>
        <v>单位名称：昆明市东川区自然资源局</v>
      </c>
      <c r="F3" s="150"/>
      <c r="G3" s="165" t="s">
        <v>1</v>
      </c>
    </row>
    <row r="4" ht="20.25" customHeight="1" spans="1:7">
      <c r="A4" s="185" t="s">
        <v>195</v>
      </c>
      <c r="B4" s="186"/>
      <c r="C4" s="154" t="s">
        <v>55</v>
      </c>
      <c r="D4" s="173" t="s">
        <v>76</v>
      </c>
      <c r="E4" s="14"/>
      <c r="F4" s="15"/>
      <c r="G4" s="167" t="s">
        <v>77</v>
      </c>
    </row>
    <row r="5" ht="20.25" customHeight="1" spans="1:7">
      <c r="A5" s="187" t="s">
        <v>73</v>
      </c>
      <c r="B5" s="187" t="s">
        <v>74</v>
      </c>
      <c r="C5" s="55"/>
      <c r="D5" s="17" t="s">
        <v>57</v>
      </c>
      <c r="E5" s="17" t="s">
        <v>196</v>
      </c>
      <c r="F5" s="17" t="s">
        <v>197</v>
      </c>
      <c r="G5" s="169"/>
    </row>
    <row r="6" ht="15" customHeight="1" spans="1:7">
      <c r="A6" s="25" t="s">
        <v>83</v>
      </c>
      <c r="B6" s="25" t="s">
        <v>84</v>
      </c>
      <c r="C6" s="25" t="s">
        <v>85</v>
      </c>
      <c r="D6" s="25" t="s">
        <v>86</v>
      </c>
      <c r="E6" s="25" t="s">
        <v>87</v>
      </c>
      <c r="F6" s="25" t="s">
        <v>88</v>
      </c>
      <c r="G6" s="25" t="s">
        <v>89</v>
      </c>
    </row>
    <row r="7" ht="18" customHeight="1" spans="1:7">
      <c r="A7" s="22" t="s">
        <v>98</v>
      </c>
      <c r="B7" s="22" t="s">
        <v>99</v>
      </c>
      <c r="C7" s="109">
        <v>2825170.58</v>
      </c>
      <c r="D7" s="109">
        <v>2825170.58</v>
      </c>
      <c r="E7" s="109">
        <v>2808970.58</v>
      </c>
      <c r="F7" s="109">
        <v>16200</v>
      </c>
      <c r="G7" s="109"/>
    </row>
    <row r="8" ht="18" customHeight="1" spans="1:7">
      <c r="A8" s="162" t="s">
        <v>100</v>
      </c>
      <c r="B8" s="162" t="s">
        <v>101</v>
      </c>
      <c r="C8" s="109">
        <v>2825170.58</v>
      </c>
      <c r="D8" s="109">
        <v>2825170.58</v>
      </c>
      <c r="E8" s="109">
        <v>2808970.58</v>
      </c>
      <c r="F8" s="109">
        <v>16200</v>
      </c>
      <c r="G8" s="109"/>
    </row>
    <row r="9" ht="18" customHeight="1" spans="1:7">
      <c r="A9" s="163" t="s">
        <v>102</v>
      </c>
      <c r="B9" s="163" t="s">
        <v>103</v>
      </c>
      <c r="C9" s="109">
        <v>309600</v>
      </c>
      <c r="D9" s="109">
        <v>309600</v>
      </c>
      <c r="E9" s="109">
        <v>298800</v>
      </c>
      <c r="F9" s="109">
        <v>10800</v>
      </c>
      <c r="G9" s="109"/>
    </row>
    <row r="10" ht="18" customHeight="1" spans="1:7">
      <c r="A10" s="163" t="s">
        <v>104</v>
      </c>
      <c r="B10" s="163" t="s">
        <v>105</v>
      </c>
      <c r="C10" s="109">
        <v>147000</v>
      </c>
      <c r="D10" s="109">
        <v>147000</v>
      </c>
      <c r="E10" s="109">
        <v>141600</v>
      </c>
      <c r="F10" s="109">
        <v>5400</v>
      </c>
      <c r="G10" s="109"/>
    </row>
    <row r="11" ht="18" customHeight="1" spans="1:7">
      <c r="A11" s="163" t="s">
        <v>106</v>
      </c>
      <c r="B11" s="163" t="s">
        <v>107</v>
      </c>
      <c r="C11" s="109">
        <v>1613406.72</v>
      </c>
      <c r="D11" s="109">
        <v>1613406.72</v>
      </c>
      <c r="E11" s="109">
        <v>1613406.72</v>
      </c>
      <c r="F11" s="109"/>
      <c r="G11" s="109"/>
    </row>
    <row r="12" ht="18" customHeight="1" spans="1:7">
      <c r="A12" s="163" t="s">
        <v>108</v>
      </c>
      <c r="B12" s="163" t="s">
        <v>109</v>
      </c>
      <c r="C12" s="109">
        <v>755163.86</v>
      </c>
      <c r="D12" s="109">
        <v>755163.86</v>
      </c>
      <c r="E12" s="109">
        <v>755163.86</v>
      </c>
      <c r="F12" s="109"/>
      <c r="G12" s="109"/>
    </row>
    <row r="13" ht="18" customHeight="1" spans="1:7">
      <c r="A13" s="22" t="s">
        <v>110</v>
      </c>
      <c r="B13" s="22" t="s">
        <v>111</v>
      </c>
      <c r="C13" s="109">
        <v>1479698.94</v>
      </c>
      <c r="D13" s="109">
        <v>1479698.94</v>
      </c>
      <c r="E13" s="109">
        <v>1479698.94</v>
      </c>
      <c r="F13" s="109"/>
      <c r="G13" s="109"/>
    </row>
    <row r="14" ht="18" customHeight="1" spans="1:7">
      <c r="A14" s="162" t="s">
        <v>112</v>
      </c>
      <c r="B14" s="162" t="s">
        <v>113</v>
      </c>
      <c r="C14" s="109">
        <v>1479698.94</v>
      </c>
      <c r="D14" s="109">
        <v>1479698.94</v>
      </c>
      <c r="E14" s="109">
        <v>1479698.94</v>
      </c>
      <c r="F14" s="109"/>
      <c r="G14" s="109"/>
    </row>
    <row r="15" ht="18" customHeight="1" spans="1:7">
      <c r="A15" s="163" t="s">
        <v>114</v>
      </c>
      <c r="B15" s="163" t="s">
        <v>115</v>
      </c>
      <c r="C15" s="109">
        <v>489063</v>
      </c>
      <c r="D15" s="109">
        <v>489063</v>
      </c>
      <c r="E15" s="109">
        <v>489063</v>
      </c>
      <c r="F15" s="109"/>
      <c r="G15" s="109"/>
    </row>
    <row r="16" ht="18" customHeight="1" spans="1:7">
      <c r="A16" s="163" t="s">
        <v>116</v>
      </c>
      <c r="B16" s="163" t="s">
        <v>117</v>
      </c>
      <c r="C16" s="109">
        <v>343283</v>
      </c>
      <c r="D16" s="109">
        <v>343283</v>
      </c>
      <c r="E16" s="109">
        <v>343283</v>
      </c>
      <c r="F16" s="109"/>
      <c r="G16" s="109"/>
    </row>
    <row r="17" ht="18" customHeight="1" spans="1:7">
      <c r="A17" s="163" t="s">
        <v>118</v>
      </c>
      <c r="B17" s="163" t="s">
        <v>119</v>
      </c>
      <c r="C17" s="109">
        <v>620316</v>
      </c>
      <c r="D17" s="109">
        <v>620316</v>
      </c>
      <c r="E17" s="109">
        <v>620316</v>
      </c>
      <c r="F17" s="109"/>
      <c r="G17" s="109"/>
    </row>
    <row r="18" ht="18" customHeight="1" spans="1:7">
      <c r="A18" s="163" t="s">
        <v>120</v>
      </c>
      <c r="B18" s="163" t="s">
        <v>121</v>
      </c>
      <c r="C18" s="109">
        <v>27036.94</v>
      </c>
      <c r="D18" s="109">
        <v>27036.94</v>
      </c>
      <c r="E18" s="109">
        <v>27036.94</v>
      </c>
      <c r="F18" s="109"/>
      <c r="G18" s="109"/>
    </row>
    <row r="19" ht="18" customHeight="1" spans="1:7">
      <c r="A19" s="22" t="s">
        <v>122</v>
      </c>
      <c r="B19" s="22" t="s">
        <v>123</v>
      </c>
      <c r="C19" s="109">
        <v>94895762.54</v>
      </c>
      <c r="D19" s="109"/>
      <c r="E19" s="109"/>
      <c r="F19" s="109"/>
      <c r="G19" s="109">
        <v>94895762.54</v>
      </c>
    </row>
    <row r="20" ht="18" customHeight="1" spans="1:7">
      <c r="A20" s="162" t="s">
        <v>124</v>
      </c>
      <c r="B20" s="162" t="s">
        <v>125</v>
      </c>
      <c r="C20" s="109">
        <v>2620036.7</v>
      </c>
      <c r="D20" s="109"/>
      <c r="E20" s="109"/>
      <c r="F20" s="109"/>
      <c r="G20" s="109">
        <v>2620036.7</v>
      </c>
    </row>
    <row r="21" ht="18" customHeight="1" spans="1:7">
      <c r="A21" s="163" t="s">
        <v>126</v>
      </c>
      <c r="B21" s="163" t="s">
        <v>127</v>
      </c>
      <c r="C21" s="109">
        <v>2620036.7</v>
      </c>
      <c r="D21" s="109"/>
      <c r="E21" s="109"/>
      <c r="F21" s="109"/>
      <c r="G21" s="109">
        <v>2620036.7</v>
      </c>
    </row>
    <row r="22" ht="18" customHeight="1" spans="1:7">
      <c r="A22" s="162" t="s">
        <v>128</v>
      </c>
      <c r="B22" s="162" t="s">
        <v>129</v>
      </c>
      <c r="C22" s="109">
        <v>92275725.84</v>
      </c>
      <c r="D22" s="109"/>
      <c r="E22" s="109"/>
      <c r="F22" s="109"/>
      <c r="G22" s="109">
        <v>92275725.84</v>
      </c>
    </row>
    <row r="23" ht="18" customHeight="1" spans="1:7">
      <c r="A23" s="163" t="s">
        <v>130</v>
      </c>
      <c r="B23" s="163" t="s">
        <v>131</v>
      </c>
      <c r="C23" s="109">
        <v>88191925.84</v>
      </c>
      <c r="D23" s="109"/>
      <c r="E23" s="109"/>
      <c r="F23" s="109"/>
      <c r="G23" s="109">
        <v>88191925.84</v>
      </c>
    </row>
    <row r="24" ht="18" customHeight="1" spans="1:7">
      <c r="A24" s="163" t="s">
        <v>132</v>
      </c>
      <c r="B24" s="163" t="s">
        <v>133</v>
      </c>
      <c r="C24" s="109">
        <v>4083800</v>
      </c>
      <c r="D24" s="109"/>
      <c r="E24" s="109"/>
      <c r="F24" s="109"/>
      <c r="G24" s="109">
        <v>4083800</v>
      </c>
    </row>
    <row r="25" ht="18" customHeight="1" spans="1:7">
      <c r="A25" s="22" t="s">
        <v>134</v>
      </c>
      <c r="B25" s="22" t="s">
        <v>135</v>
      </c>
      <c r="C25" s="109">
        <v>18059158</v>
      </c>
      <c r="D25" s="109">
        <v>11946740</v>
      </c>
      <c r="E25" s="109">
        <v>10857650</v>
      </c>
      <c r="F25" s="109">
        <v>1089090</v>
      </c>
      <c r="G25" s="109">
        <v>6112418</v>
      </c>
    </row>
    <row r="26" ht="18" customHeight="1" spans="1:7">
      <c r="A26" s="162" t="s">
        <v>136</v>
      </c>
      <c r="B26" s="162" t="s">
        <v>137</v>
      </c>
      <c r="C26" s="109">
        <v>18059158</v>
      </c>
      <c r="D26" s="109">
        <v>11946740</v>
      </c>
      <c r="E26" s="109">
        <v>10857650</v>
      </c>
      <c r="F26" s="109">
        <v>1089090</v>
      </c>
      <c r="G26" s="109">
        <v>6112418</v>
      </c>
    </row>
    <row r="27" ht="18" customHeight="1" spans="1:7">
      <c r="A27" s="163" t="s">
        <v>138</v>
      </c>
      <c r="B27" s="163" t="s">
        <v>139</v>
      </c>
      <c r="C27" s="109">
        <v>7506827</v>
      </c>
      <c r="D27" s="109">
        <v>7506827</v>
      </c>
      <c r="E27" s="109">
        <v>6661217</v>
      </c>
      <c r="F27" s="109">
        <v>845610</v>
      </c>
      <c r="G27" s="109"/>
    </row>
    <row r="28" ht="18" customHeight="1" spans="1:7">
      <c r="A28" s="163" t="s">
        <v>140</v>
      </c>
      <c r="B28" s="163" t="s">
        <v>141</v>
      </c>
      <c r="C28" s="109">
        <v>450000</v>
      </c>
      <c r="D28" s="109"/>
      <c r="E28" s="109"/>
      <c r="F28" s="109"/>
      <c r="G28" s="109">
        <v>450000</v>
      </c>
    </row>
    <row r="29" ht="18" customHeight="1" spans="1:7">
      <c r="A29" s="163" t="s">
        <v>142</v>
      </c>
      <c r="B29" s="163" t="s">
        <v>143</v>
      </c>
      <c r="C29" s="109">
        <v>5422418</v>
      </c>
      <c r="D29" s="109"/>
      <c r="E29" s="109"/>
      <c r="F29" s="109"/>
      <c r="G29" s="109">
        <v>5422418</v>
      </c>
    </row>
    <row r="30" ht="18" customHeight="1" spans="1:7">
      <c r="A30" s="163" t="s">
        <v>144</v>
      </c>
      <c r="B30" s="163" t="s">
        <v>145</v>
      </c>
      <c r="C30" s="109">
        <v>240000</v>
      </c>
      <c r="D30" s="109"/>
      <c r="E30" s="109"/>
      <c r="F30" s="109"/>
      <c r="G30" s="109">
        <v>240000</v>
      </c>
    </row>
    <row r="31" ht="18" customHeight="1" spans="1:7">
      <c r="A31" s="163" t="s">
        <v>146</v>
      </c>
      <c r="B31" s="163" t="s">
        <v>147</v>
      </c>
      <c r="C31" s="109">
        <v>4439913</v>
      </c>
      <c r="D31" s="109">
        <v>4439913</v>
      </c>
      <c r="E31" s="109">
        <v>4196433</v>
      </c>
      <c r="F31" s="109">
        <v>243480</v>
      </c>
      <c r="G31" s="109"/>
    </row>
    <row r="32" ht="18" customHeight="1" spans="1:7">
      <c r="A32" s="22" t="s">
        <v>148</v>
      </c>
      <c r="B32" s="22" t="s">
        <v>149</v>
      </c>
      <c r="C32" s="109">
        <v>1260444</v>
      </c>
      <c r="D32" s="109">
        <v>1260444</v>
      </c>
      <c r="E32" s="109">
        <v>1260444</v>
      </c>
      <c r="F32" s="109"/>
      <c r="G32" s="109"/>
    </row>
    <row r="33" ht="18" customHeight="1" spans="1:7">
      <c r="A33" s="162" t="s">
        <v>150</v>
      </c>
      <c r="B33" s="162" t="s">
        <v>151</v>
      </c>
      <c r="C33" s="109">
        <v>1260444</v>
      </c>
      <c r="D33" s="109">
        <v>1260444</v>
      </c>
      <c r="E33" s="109">
        <v>1260444</v>
      </c>
      <c r="F33" s="109"/>
      <c r="G33" s="109"/>
    </row>
    <row r="34" ht="18" customHeight="1" spans="1:7">
      <c r="A34" s="163" t="s">
        <v>152</v>
      </c>
      <c r="B34" s="163" t="s">
        <v>153</v>
      </c>
      <c r="C34" s="109">
        <v>1260444</v>
      </c>
      <c r="D34" s="109">
        <v>1260444</v>
      </c>
      <c r="E34" s="109">
        <v>1260444</v>
      </c>
      <c r="F34" s="109"/>
      <c r="G34" s="109"/>
    </row>
    <row r="35" ht="18" customHeight="1" spans="1:7">
      <c r="A35" s="22" t="s">
        <v>154</v>
      </c>
      <c r="B35" s="22" t="s">
        <v>155</v>
      </c>
      <c r="C35" s="109">
        <v>13927706.18</v>
      </c>
      <c r="D35" s="109"/>
      <c r="E35" s="109"/>
      <c r="F35" s="109"/>
      <c r="G35" s="109">
        <v>13927706.18</v>
      </c>
    </row>
    <row r="36" ht="18" customHeight="1" spans="1:7">
      <c r="A36" s="162" t="s">
        <v>156</v>
      </c>
      <c r="B36" s="162" t="s">
        <v>157</v>
      </c>
      <c r="C36" s="109">
        <v>13927706.18</v>
      </c>
      <c r="D36" s="109"/>
      <c r="E36" s="109"/>
      <c r="F36" s="109"/>
      <c r="G36" s="109">
        <v>13927706.18</v>
      </c>
    </row>
    <row r="37" ht="18" customHeight="1" spans="1:7">
      <c r="A37" s="163" t="s">
        <v>158</v>
      </c>
      <c r="B37" s="163" t="s">
        <v>159</v>
      </c>
      <c r="C37" s="109">
        <v>13927706.18</v>
      </c>
      <c r="D37" s="109"/>
      <c r="E37" s="109"/>
      <c r="F37" s="109"/>
      <c r="G37" s="109">
        <v>13927706.18</v>
      </c>
    </row>
    <row r="38" ht="18" customHeight="1" spans="1:7">
      <c r="A38" s="108" t="s">
        <v>198</v>
      </c>
      <c r="B38" s="188" t="s">
        <v>198</v>
      </c>
      <c r="C38" s="109">
        <v>132447940.24</v>
      </c>
      <c r="D38" s="109">
        <v>17512053.52</v>
      </c>
      <c r="E38" s="109">
        <v>16406763.52</v>
      </c>
      <c r="F38" s="109">
        <v>1105290</v>
      </c>
      <c r="G38" s="109">
        <v>114935886.72</v>
      </c>
    </row>
  </sheetData>
  <mergeCells count="6">
    <mergeCell ref="A2:G2"/>
    <mergeCell ref="A4:B4"/>
    <mergeCell ref="D4:F4"/>
    <mergeCell ref="A38:B38"/>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76"/>
      <c r="B1" s="76"/>
      <c r="C1" s="76"/>
      <c r="D1" s="76"/>
      <c r="E1" s="75"/>
      <c r="F1" s="181" t="s">
        <v>199</v>
      </c>
    </row>
    <row r="2" ht="41.25" customHeight="1" spans="1:6">
      <c r="A2" s="182" t="str">
        <f>"2026"&amp;"年一般公共预算“三公”经费支出预算表"</f>
        <v>2026年一般公共预算“三公”经费支出预算表</v>
      </c>
      <c r="B2" s="76"/>
      <c r="C2" s="76"/>
      <c r="D2" s="76"/>
      <c r="E2" s="75"/>
      <c r="F2" s="76"/>
    </row>
    <row r="3" customHeight="1" spans="1:6">
      <c r="A3" s="138" t="str">
        <f>"单位名称："&amp;"昆明市东川区自然资源局"</f>
        <v>单位名称：昆明市东川区自然资源局</v>
      </c>
      <c r="B3" s="183"/>
      <c r="D3" s="76"/>
      <c r="E3" s="75"/>
      <c r="F3" s="80" t="s">
        <v>1</v>
      </c>
    </row>
    <row r="4" ht="27" customHeight="1" spans="1:6">
      <c r="A4" s="81" t="s">
        <v>200</v>
      </c>
      <c r="B4" s="81" t="s">
        <v>201</v>
      </c>
      <c r="C4" s="83" t="s">
        <v>202</v>
      </c>
      <c r="D4" s="81"/>
      <c r="E4" s="82"/>
      <c r="F4" s="81" t="s">
        <v>203</v>
      </c>
    </row>
    <row r="5" ht="28.5" customHeight="1" spans="1:6">
      <c r="A5" s="184"/>
      <c r="B5" s="85"/>
      <c r="C5" s="82" t="s">
        <v>57</v>
      </c>
      <c r="D5" s="82" t="s">
        <v>204</v>
      </c>
      <c r="E5" s="82" t="s">
        <v>205</v>
      </c>
      <c r="F5" s="84"/>
    </row>
    <row r="6" ht="17.25" customHeight="1" spans="1:6">
      <c r="A6" s="87" t="s">
        <v>83</v>
      </c>
      <c r="B6" s="87" t="s">
        <v>84</v>
      </c>
      <c r="C6" s="87" t="s">
        <v>85</v>
      </c>
      <c r="D6" s="87" t="s">
        <v>86</v>
      </c>
      <c r="E6" s="87" t="s">
        <v>87</v>
      </c>
      <c r="F6" s="87" t="s">
        <v>88</v>
      </c>
    </row>
    <row r="7" ht="17.25" customHeight="1" spans="1:6">
      <c r="A7" s="109">
        <v>53400</v>
      </c>
      <c r="B7" s="109"/>
      <c r="C7" s="109">
        <v>36000</v>
      </c>
      <c r="D7" s="109"/>
      <c r="E7" s="109">
        <v>36000</v>
      </c>
      <c r="F7" s="109">
        <v>17400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70"/>
  <sheetViews>
    <sheetView showZeros="0" topLeftCell="D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1:25">
      <c r="B1" s="164"/>
      <c r="C1" s="170"/>
      <c r="E1" s="171"/>
      <c r="F1" s="171"/>
      <c r="G1" s="171"/>
      <c r="H1" s="171"/>
      <c r="I1" s="110"/>
      <c r="J1" s="110"/>
      <c r="K1" s="110"/>
      <c r="L1" s="110"/>
      <c r="M1" s="110"/>
      <c r="N1" s="110"/>
      <c r="O1" s="110"/>
      <c r="S1" s="110"/>
      <c r="W1" s="170"/>
      <c r="Y1" s="42" t="s">
        <v>206</v>
      </c>
    </row>
    <row r="2" ht="45.75" customHeight="1" spans="1:25">
      <c r="A2" s="95" t="str">
        <f>"2026"&amp;"年部门基本支出预算表"</f>
        <v>2026年部门基本支出预算表</v>
      </c>
      <c r="B2" s="43"/>
      <c r="C2" s="95"/>
      <c r="D2" s="95"/>
      <c r="E2" s="95"/>
      <c r="F2" s="95"/>
      <c r="G2" s="95"/>
      <c r="H2" s="95"/>
      <c r="I2" s="95"/>
      <c r="J2" s="95"/>
      <c r="K2" s="95"/>
      <c r="L2" s="95"/>
      <c r="M2" s="95"/>
      <c r="N2" s="95"/>
      <c r="O2" s="95"/>
      <c r="P2" s="43"/>
      <c r="Q2" s="43"/>
      <c r="R2" s="43"/>
      <c r="S2" s="95"/>
      <c r="T2" s="95"/>
      <c r="U2" s="95"/>
      <c r="V2" s="95"/>
      <c r="W2" s="95"/>
      <c r="X2" s="95"/>
      <c r="Y2" s="95"/>
    </row>
    <row r="3" ht="18.75" customHeight="1" spans="1:25">
      <c r="A3" s="44" t="str">
        <f>"单位名称："&amp;"昆明市东川区自然资源局"</f>
        <v>单位名称：昆明市东川区自然资源局</v>
      </c>
      <c r="B3" s="45"/>
      <c r="C3" s="172"/>
      <c r="D3" s="172"/>
      <c r="E3" s="172"/>
      <c r="F3" s="172"/>
      <c r="G3" s="172"/>
      <c r="H3" s="172"/>
      <c r="I3" s="115"/>
      <c r="J3" s="115"/>
      <c r="K3" s="115"/>
      <c r="L3" s="115"/>
      <c r="M3" s="115"/>
      <c r="N3" s="115"/>
      <c r="O3" s="115"/>
      <c r="P3" s="46"/>
      <c r="Q3" s="46"/>
      <c r="R3" s="46"/>
      <c r="S3" s="115"/>
      <c r="W3" s="170"/>
      <c r="Y3" s="42" t="s">
        <v>1</v>
      </c>
    </row>
    <row r="4" ht="18" customHeight="1" spans="1:25">
      <c r="A4" s="48" t="s">
        <v>207</v>
      </c>
      <c r="B4" s="48" t="s">
        <v>208</v>
      </c>
      <c r="C4" s="48" t="s">
        <v>209</v>
      </c>
      <c r="D4" s="48" t="s">
        <v>210</v>
      </c>
      <c r="E4" s="48" t="s">
        <v>211</v>
      </c>
      <c r="F4" s="48" t="s">
        <v>212</v>
      </c>
      <c r="G4" s="48" t="s">
        <v>213</v>
      </c>
      <c r="H4" s="48" t="s">
        <v>214</v>
      </c>
      <c r="I4" s="173" t="s">
        <v>215</v>
      </c>
      <c r="J4" s="121" t="s">
        <v>215</v>
      </c>
      <c r="K4" s="121"/>
      <c r="L4" s="121"/>
      <c r="M4" s="121"/>
      <c r="N4" s="121"/>
      <c r="O4" s="121"/>
      <c r="P4" s="14"/>
      <c r="Q4" s="14"/>
      <c r="R4" s="14"/>
      <c r="S4" s="120" t="s">
        <v>61</v>
      </c>
      <c r="T4" s="121" t="s">
        <v>62</v>
      </c>
      <c r="U4" s="121"/>
      <c r="V4" s="121"/>
      <c r="W4" s="121"/>
      <c r="X4" s="121"/>
      <c r="Y4" s="105"/>
    </row>
    <row r="5" ht="18" customHeight="1" spans="1:25">
      <c r="A5" s="50"/>
      <c r="B5" s="63"/>
      <c r="C5" s="156"/>
      <c r="D5" s="50"/>
      <c r="E5" s="50"/>
      <c r="F5" s="50"/>
      <c r="G5" s="50"/>
      <c r="H5" s="50"/>
      <c r="I5" s="154" t="s">
        <v>216</v>
      </c>
      <c r="J5" s="173" t="s">
        <v>58</v>
      </c>
      <c r="K5" s="121"/>
      <c r="L5" s="121"/>
      <c r="M5" s="121"/>
      <c r="N5" s="121"/>
      <c r="O5" s="105"/>
      <c r="P5" s="13" t="s">
        <v>217</v>
      </c>
      <c r="Q5" s="14"/>
      <c r="R5" s="15"/>
      <c r="S5" s="48" t="s">
        <v>61</v>
      </c>
      <c r="T5" s="173" t="s">
        <v>62</v>
      </c>
      <c r="U5" s="120" t="s">
        <v>64</v>
      </c>
      <c r="V5" s="121" t="s">
        <v>62</v>
      </c>
      <c r="W5" s="120" t="s">
        <v>66</v>
      </c>
      <c r="X5" s="120" t="s">
        <v>67</v>
      </c>
      <c r="Y5" s="174" t="s">
        <v>68</v>
      </c>
    </row>
    <row r="6" ht="19.5" customHeight="1" spans="1:25">
      <c r="A6" s="63"/>
      <c r="B6" s="63"/>
      <c r="C6" s="63"/>
      <c r="D6" s="63"/>
      <c r="E6" s="63"/>
      <c r="F6" s="63"/>
      <c r="G6" s="63"/>
      <c r="H6" s="63"/>
      <c r="I6" s="63"/>
      <c r="J6" s="175" t="s">
        <v>218</v>
      </c>
      <c r="K6" s="48"/>
      <c r="L6" s="48" t="s">
        <v>219</v>
      </c>
      <c r="M6" s="48" t="s">
        <v>220</v>
      </c>
      <c r="N6" s="48" t="s">
        <v>221</v>
      </c>
      <c r="O6" s="48" t="s">
        <v>222</v>
      </c>
      <c r="P6" s="48" t="s">
        <v>58</v>
      </c>
      <c r="Q6" s="48" t="s">
        <v>59</v>
      </c>
      <c r="R6" s="48" t="s">
        <v>60</v>
      </c>
      <c r="S6" s="63"/>
      <c r="T6" s="48" t="s">
        <v>57</v>
      </c>
      <c r="U6" s="48" t="s">
        <v>64</v>
      </c>
      <c r="V6" s="48" t="s">
        <v>223</v>
      </c>
      <c r="W6" s="48" t="s">
        <v>66</v>
      </c>
      <c r="X6" s="48" t="s">
        <v>67</v>
      </c>
      <c r="Y6" s="48" t="s">
        <v>68</v>
      </c>
    </row>
    <row r="7" ht="37.5" customHeight="1" spans="1:25">
      <c r="A7" s="176"/>
      <c r="B7" s="55"/>
      <c r="C7" s="176"/>
      <c r="D7" s="176"/>
      <c r="E7" s="176"/>
      <c r="F7" s="176"/>
      <c r="G7" s="176"/>
      <c r="H7" s="176"/>
      <c r="I7" s="176"/>
      <c r="J7" s="177" t="s">
        <v>57</v>
      </c>
      <c r="K7" s="178" t="s">
        <v>224</v>
      </c>
      <c r="L7" s="53" t="s">
        <v>225</v>
      </c>
      <c r="M7" s="53" t="s">
        <v>220</v>
      </c>
      <c r="N7" s="53" t="s">
        <v>221</v>
      </c>
      <c r="O7" s="53" t="s">
        <v>222</v>
      </c>
      <c r="P7" s="53" t="s">
        <v>220</v>
      </c>
      <c r="Q7" s="53" t="s">
        <v>221</v>
      </c>
      <c r="R7" s="53" t="s">
        <v>222</v>
      </c>
      <c r="S7" s="53" t="s">
        <v>61</v>
      </c>
      <c r="T7" s="53" t="s">
        <v>57</v>
      </c>
      <c r="U7" s="53" t="s">
        <v>64</v>
      </c>
      <c r="V7" s="53" t="s">
        <v>223</v>
      </c>
      <c r="W7" s="53" t="s">
        <v>66</v>
      </c>
      <c r="X7" s="53" t="s">
        <v>67</v>
      </c>
      <c r="Y7" s="53" t="s">
        <v>68</v>
      </c>
    </row>
    <row r="8" customHeight="1" spans="1:25">
      <c r="A8" s="64">
        <v>1</v>
      </c>
      <c r="B8" s="64">
        <v>2</v>
      </c>
      <c r="C8" s="64">
        <v>3</v>
      </c>
      <c r="D8" s="64">
        <v>4</v>
      </c>
      <c r="E8" s="64">
        <v>5</v>
      </c>
      <c r="F8" s="64">
        <v>6</v>
      </c>
      <c r="G8" s="64">
        <v>7</v>
      </c>
      <c r="H8" s="64">
        <v>8</v>
      </c>
      <c r="I8" s="64">
        <v>9</v>
      </c>
      <c r="J8" s="64">
        <v>10</v>
      </c>
      <c r="K8" s="64">
        <v>11</v>
      </c>
      <c r="L8" s="64">
        <v>12</v>
      </c>
      <c r="M8" s="64">
        <v>13</v>
      </c>
      <c r="N8" s="64">
        <v>14</v>
      </c>
      <c r="O8" s="64">
        <v>15</v>
      </c>
      <c r="P8" s="64">
        <v>16</v>
      </c>
      <c r="Q8" s="64">
        <v>17</v>
      </c>
      <c r="R8" s="64">
        <v>18</v>
      </c>
      <c r="S8" s="64">
        <v>19</v>
      </c>
      <c r="T8" s="64">
        <v>20</v>
      </c>
      <c r="U8" s="64">
        <v>21</v>
      </c>
      <c r="V8" s="64">
        <v>22</v>
      </c>
      <c r="W8" s="64">
        <v>23</v>
      </c>
      <c r="X8" s="64">
        <v>24</v>
      </c>
      <c r="Y8" s="64">
        <v>25</v>
      </c>
    </row>
    <row r="9" ht="20.25" customHeight="1" spans="1:25">
      <c r="A9" s="26" t="s">
        <v>70</v>
      </c>
      <c r="B9" s="26" t="s">
        <v>70</v>
      </c>
      <c r="C9" s="26" t="s">
        <v>226</v>
      </c>
      <c r="D9" s="26" t="s">
        <v>227</v>
      </c>
      <c r="E9" s="26" t="s">
        <v>138</v>
      </c>
      <c r="F9" s="26" t="s">
        <v>139</v>
      </c>
      <c r="G9" s="26" t="s">
        <v>228</v>
      </c>
      <c r="H9" s="26" t="s">
        <v>229</v>
      </c>
      <c r="I9" s="109">
        <v>2388156</v>
      </c>
      <c r="J9" s="109">
        <v>2388156</v>
      </c>
      <c r="K9" s="109"/>
      <c r="L9" s="109"/>
      <c r="M9" s="109"/>
      <c r="N9" s="109">
        <v>2388156</v>
      </c>
      <c r="O9" s="109"/>
      <c r="P9" s="109"/>
      <c r="Q9" s="109"/>
      <c r="R9" s="109"/>
      <c r="S9" s="109"/>
      <c r="T9" s="109"/>
      <c r="U9" s="109"/>
      <c r="V9" s="109"/>
      <c r="W9" s="109"/>
      <c r="X9" s="109"/>
      <c r="Y9" s="109"/>
    </row>
    <row r="10" ht="20.25" customHeight="1" spans="1:25">
      <c r="A10" s="26" t="s">
        <v>70</v>
      </c>
      <c r="B10" s="26" t="s">
        <v>70</v>
      </c>
      <c r="C10" s="26" t="s">
        <v>226</v>
      </c>
      <c r="D10" s="26" t="s">
        <v>227</v>
      </c>
      <c r="E10" s="26" t="s">
        <v>138</v>
      </c>
      <c r="F10" s="26" t="s">
        <v>139</v>
      </c>
      <c r="G10" s="26" t="s">
        <v>230</v>
      </c>
      <c r="H10" s="26" t="s">
        <v>231</v>
      </c>
      <c r="I10" s="109">
        <v>66000</v>
      </c>
      <c r="J10" s="109">
        <v>66000</v>
      </c>
      <c r="K10" s="31"/>
      <c r="L10" s="31"/>
      <c r="M10" s="31"/>
      <c r="N10" s="109">
        <v>66000</v>
      </c>
      <c r="O10" s="31"/>
      <c r="P10" s="109"/>
      <c r="Q10" s="109"/>
      <c r="R10" s="109"/>
      <c r="S10" s="109"/>
      <c r="T10" s="109"/>
      <c r="U10" s="109"/>
      <c r="V10" s="109"/>
      <c r="W10" s="109"/>
      <c r="X10" s="109"/>
      <c r="Y10" s="109"/>
    </row>
    <row r="11" ht="20.25" customHeight="1" spans="1:25">
      <c r="A11" s="26" t="s">
        <v>70</v>
      </c>
      <c r="B11" s="26" t="s">
        <v>70</v>
      </c>
      <c r="C11" s="26" t="s">
        <v>226</v>
      </c>
      <c r="D11" s="26" t="s">
        <v>227</v>
      </c>
      <c r="E11" s="26" t="s">
        <v>138</v>
      </c>
      <c r="F11" s="26" t="s">
        <v>139</v>
      </c>
      <c r="G11" s="26" t="s">
        <v>230</v>
      </c>
      <c r="H11" s="26" t="s">
        <v>231</v>
      </c>
      <c r="I11" s="109">
        <v>3228036</v>
      </c>
      <c r="J11" s="109">
        <v>3228036</v>
      </c>
      <c r="K11" s="31"/>
      <c r="L11" s="31"/>
      <c r="M11" s="31"/>
      <c r="N11" s="109">
        <v>3228036</v>
      </c>
      <c r="O11" s="31"/>
      <c r="P11" s="109"/>
      <c r="Q11" s="109"/>
      <c r="R11" s="109"/>
      <c r="S11" s="109"/>
      <c r="T11" s="109"/>
      <c r="U11" s="109"/>
      <c r="V11" s="109"/>
      <c r="W11" s="109"/>
      <c r="X11" s="109"/>
      <c r="Y11" s="109"/>
    </row>
    <row r="12" ht="20.25" customHeight="1" spans="1:25">
      <c r="A12" s="26" t="s">
        <v>70</v>
      </c>
      <c r="B12" s="26" t="s">
        <v>70</v>
      </c>
      <c r="C12" s="26" t="s">
        <v>226</v>
      </c>
      <c r="D12" s="26" t="s">
        <v>227</v>
      </c>
      <c r="E12" s="26" t="s">
        <v>138</v>
      </c>
      <c r="F12" s="26" t="s">
        <v>139</v>
      </c>
      <c r="G12" s="26" t="s">
        <v>232</v>
      </c>
      <c r="H12" s="26" t="s">
        <v>233</v>
      </c>
      <c r="I12" s="109">
        <v>1369</v>
      </c>
      <c r="J12" s="109">
        <v>1369</v>
      </c>
      <c r="K12" s="31"/>
      <c r="L12" s="31"/>
      <c r="M12" s="31"/>
      <c r="N12" s="109">
        <v>1369</v>
      </c>
      <c r="O12" s="31"/>
      <c r="P12" s="109"/>
      <c r="Q12" s="109"/>
      <c r="R12" s="109"/>
      <c r="S12" s="109"/>
      <c r="T12" s="109"/>
      <c r="U12" s="109"/>
      <c r="V12" s="109"/>
      <c r="W12" s="109"/>
      <c r="X12" s="109"/>
      <c r="Y12" s="109"/>
    </row>
    <row r="13" ht="20.25" customHeight="1" spans="1:25">
      <c r="A13" s="26" t="s">
        <v>70</v>
      </c>
      <c r="B13" s="26" t="s">
        <v>70</v>
      </c>
      <c r="C13" s="26" t="s">
        <v>226</v>
      </c>
      <c r="D13" s="26" t="s">
        <v>227</v>
      </c>
      <c r="E13" s="26" t="s">
        <v>138</v>
      </c>
      <c r="F13" s="26" t="s">
        <v>139</v>
      </c>
      <c r="G13" s="26" t="s">
        <v>232</v>
      </c>
      <c r="H13" s="26" t="s">
        <v>233</v>
      </c>
      <c r="I13" s="109">
        <v>199013</v>
      </c>
      <c r="J13" s="109">
        <v>199013</v>
      </c>
      <c r="K13" s="31"/>
      <c r="L13" s="31"/>
      <c r="M13" s="31"/>
      <c r="N13" s="109">
        <v>199013</v>
      </c>
      <c r="O13" s="31"/>
      <c r="P13" s="109"/>
      <c r="Q13" s="109"/>
      <c r="R13" s="109"/>
      <c r="S13" s="109"/>
      <c r="T13" s="109"/>
      <c r="U13" s="109"/>
      <c r="V13" s="109"/>
      <c r="W13" s="109"/>
      <c r="X13" s="109"/>
      <c r="Y13" s="109"/>
    </row>
    <row r="14" ht="20.25" customHeight="1" spans="1:25">
      <c r="A14" s="26" t="s">
        <v>70</v>
      </c>
      <c r="B14" s="26" t="s">
        <v>70</v>
      </c>
      <c r="C14" s="26" t="s">
        <v>234</v>
      </c>
      <c r="D14" s="26" t="s">
        <v>235</v>
      </c>
      <c r="E14" s="26" t="s">
        <v>146</v>
      </c>
      <c r="F14" s="26" t="s">
        <v>147</v>
      </c>
      <c r="G14" s="26" t="s">
        <v>228</v>
      </c>
      <c r="H14" s="26" t="s">
        <v>229</v>
      </c>
      <c r="I14" s="109">
        <v>1832040</v>
      </c>
      <c r="J14" s="109">
        <v>1832040</v>
      </c>
      <c r="K14" s="31"/>
      <c r="L14" s="31"/>
      <c r="M14" s="31"/>
      <c r="N14" s="109">
        <v>1832040</v>
      </c>
      <c r="O14" s="31"/>
      <c r="P14" s="109"/>
      <c r="Q14" s="109"/>
      <c r="R14" s="109"/>
      <c r="S14" s="109"/>
      <c r="T14" s="109"/>
      <c r="U14" s="109"/>
      <c r="V14" s="109"/>
      <c r="W14" s="109"/>
      <c r="X14" s="109"/>
      <c r="Y14" s="109"/>
    </row>
    <row r="15" ht="20.25" customHeight="1" spans="1:25">
      <c r="A15" s="26" t="s">
        <v>70</v>
      </c>
      <c r="B15" s="26" t="s">
        <v>70</v>
      </c>
      <c r="C15" s="26" t="s">
        <v>234</v>
      </c>
      <c r="D15" s="26" t="s">
        <v>235</v>
      </c>
      <c r="E15" s="26" t="s">
        <v>146</v>
      </c>
      <c r="F15" s="26" t="s">
        <v>147</v>
      </c>
      <c r="G15" s="26" t="s">
        <v>230</v>
      </c>
      <c r="H15" s="26" t="s">
        <v>231</v>
      </c>
      <c r="I15" s="109">
        <v>115596</v>
      </c>
      <c r="J15" s="109">
        <v>115596</v>
      </c>
      <c r="K15" s="31"/>
      <c r="L15" s="31"/>
      <c r="M15" s="31"/>
      <c r="N15" s="109">
        <v>115596</v>
      </c>
      <c r="O15" s="31"/>
      <c r="P15" s="109"/>
      <c r="Q15" s="109"/>
      <c r="R15" s="109"/>
      <c r="S15" s="109"/>
      <c r="T15" s="109"/>
      <c r="U15" s="109"/>
      <c r="V15" s="109"/>
      <c r="W15" s="109"/>
      <c r="X15" s="109"/>
      <c r="Y15" s="109"/>
    </row>
    <row r="16" ht="20.25" customHeight="1" spans="1:25">
      <c r="A16" s="26" t="s">
        <v>70</v>
      </c>
      <c r="B16" s="26" t="s">
        <v>70</v>
      </c>
      <c r="C16" s="26" t="s">
        <v>234</v>
      </c>
      <c r="D16" s="26" t="s">
        <v>235</v>
      </c>
      <c r="E16" s="26" t="s">
        <v>146</v>
      </c>
      <c r="F16" s="26" t="s">
        <v>147</v>
      </c>
      <c r="G16" s="26" t="s">
        <v>232</v>
      </c>
      <c r="H16" s="26" t="s">
        <v>233</v>
      </c>
      <c r="I16" s="109">
        <v>152670</v>
      </c>
      <c r="J16" s="109">
        <v>152670</v>
      </c>
      <c r="K16" s="31"/>
      <c r="L16" s="31"/>
      <c r="M16" s="31"/>
      <c r="N16" s="109">
        <v>152670</v>
      </c>
      <c r="O16" s="31"/>
      <c r="P16" s="109"/>
      <c r="Q16" s="109"/>
      <c r="R16" s="109"/>
      <c r="S16" s="109"/>
      <c r="T16" s="109"/>
      <c r="U16" s="109"/>
      <c r="V16" s="109"/>
      <c r="W16" s="109"/>
      <c r="X16" s="109"/>
      <c r="Y16" s="109"/>
    </row>
    <row r="17" ht="20.25" customHeight="1" spans="1:25">
      <c r="A17" s="26" t="s">
        <v>70</v>
      </c>
      <c r="B17" s="26" t="s">
        <v>70</v>
      </c>
      <c r="C17" s="26" t="s">
        <v>234</v>
      </c>
      <c r="D17" s="26" t="s">
        <v>235</v>
      </c>
      <c r="E17" s="26" t="s">
        <v>146</v>
      </c>
      <c r="F17" s="26" t="s">
        <v>147</v>
      </c>
      <c r="G17" s="26" t="s">
        <v>232</v>
      </c>
      <c r="H17" s="26" t="s">
        <v>233</v>
      </c>
      <c r="I17" s="109">
        <v>5143</v>
      </c>
      <c r="J17" s="109">
        <v>5143</v>
      </c>
      <c r="K17" s="31"/>
      <c r="L17" s="31"/>
      <c r="M17" s="31"/>
      <c r="N17" s="109">
        <v>5143</v>
      </c>
      <c r="O17" s="31"/>
      <c r="P17" s="109"/>
      <c r="Q17" s="109"/>
      <c r="R17" s="109"/>
      <c r="S17" s="109"/>
      <c r="T17" s="109"/>
      <c r="U17" s="109"/>
      <c r="V17" s="109"/>
      <c r="W17" s="109"/>
      <c r="X17" s="109"/>
      <c r="Y17" s="109"/>
    </row>
    <row r="18" ht="20.25" customHeight="1" spans="1:25">
      <c r="A18" s="26" t="s">
        <v>70</v>
      </c>
      <c r="B18" s="26" t="s">
        <v>70</v>
      </c>
      <c r="C18" s="26" t="s">
        <v>234</v>
      </c>
      <c r="D18" s="26" t="s">
        <v>235</v>
      </c>
      <c r="E18" s="26" t="s">
        <v>146</v>
      </c>
      <c r="F18" s="26" t="s">
        <v>147</v>
      </c>
      <c r="G18" s="26" t="s">
        <v>236</v>
      </c>
      <c r="H18" s="26" t="s">
        <v>237</v>
      </c>
      <c r="I18" s="109">
        <v>722100</v>
      </c>
      <c r="J18" s="109">
        <v>722100</v>
      </c>
      <c r="K18" s="31"/>
      <c r="L18" s="31"/>
      <c r="M18" s="31"/>
      <c r="N18" s="109">
        <v>722100</v>
      </c>
      <c r="O18" s="31"/>
      <c r="P18" s="109"/>
      <c r="Q18" s="109"/>
      <c r="R18" s="109"/>
      <c r="S18" s="109"/>
      <c r="T18" s="109"/>
      <c r="U18" s="109"/>
      <c r="V18" s="109"/>
      <c r="W18" s="109"/>
      <c r="X18" s="109"/>
      <c r="Y18" s="109"/>
    </row>
    <row r="19" ht="20.25" customHeight="1" spans="1:25">
      <c r="A19" s="26" t="s">
        <v>70</v>
      </c>
      <c r="B19" s="26" t="s">
        <v>70</v>
      </c>
      <c r="C19" s="26" t="s">
        <v>234</v>
      </c>
      <c r="D19" s="26" t="s">
        <v>235</v>
      </c>
      <c r="E19" s="26" t="s">
        <v>146</v>
      </c>
      <c r="F19" s="26" t="s">
        <v>147</v>
      </c>
      <c r="G19" s="26" t="s">
        <v>236</v>
      </c>
      <c r="H19" s="26" t="s">
        <v>237</v>
      </c>
      <c r="I19" s="109">
        <v>665340</v>
      </c>
      <c r="J19" s="109">
        <v>665340</v>
      </c>
      <c r="K19" s="31"/>
      <c r="L19" s="31"/>
      <c r="M19" s="31"/>
      <c r="N19" s="109">
        <v>665340</v>
      </c>
      <c r="O19" s="31"/>
      <c r="P19" s="109"/>
      <c r="Q19" s="109"/>
      <c r="R19" s="109"/>
      <c r="S19" s="109"/>
      <c r="T19" s="109"/>
      <c r="U19" s="109"/>
      <c r="V19" s="109"/>
      <c r="W19" s="109"/>
      <c r="X19" s="109"/>
      <c r="Y19" s="109"/>
    </row>
    <row r="20" ht="20.25" customHeight="1" spans="1:25">
      <c r="A20" s="26" t="s">
        <v>70</v>
      </c>
      <c r="B20" s="26" t="s">
        <v>70</v>
      </c>
      <c r="C20" s="26" t="s">
        <v>234</v>
      </c>
      <c r="D20" s="26" t="s">
        <v>235</v>
      </c>
      <c r="E20" s="26" t="s">
        <v>146</v>
      </c>
      <c r="F20" s="26" t="s">
        <v>147</v>
      </c>
      <c r="G20" s="26" t="s">
        <v>236</v>
      </c>
      <c r="H20" s="26" t="s">
        <v>237</v>
      </c>
      <c r="I20" s="109">
        <v>15041</v>
      </c>
      <c r="J20" s="109">
        <v>15041</v>
      </c>
      <c r="K20" s="31"/>
      <c r="L20" s="31"/>
      <c r="M20" s="31"/>
      <c r="N20" s="109">
        <v>15041</v>
      </c>
      <c r="O20" s="31"/>
      <c r="P20" s="109"/>
      <c r="Q20" s="109"/>
      <c r="R20" s="109"/>
      <c r="S20" s="109"/>
      <c r="T20" s="109"/>
      <c r="U20" s="109"/>
      <c r="V20" s="109"/>
      <c r="W20" s="109"/>
      <c r="X20" s="109"/>
      <c r="Y20" s="109"/>
    </row>
    <row r="21" ht="20.25" customHeight="1" spans="1:25">
      <c r="A21" s="26" t="s">
        <v>70</v>
      </c>
      <c r="B21" s="26" t="s">
        <v>70</v>
      </c>
      <c r="C21" s="26" t="s">
        <v>234</v>
      </c>
      <c r="D21" s="26" t="s">
        <v>235</v>
      </c>
      <c r="E21" s="26" t="s">
        <v>146</v>
      </c>
      <c r="F21" s="26" t="s">
        <v>147</v>
      </c>
      <c r="G21" s="26" t="s">
        <v>236</v>
      </c>
      <c r="H21" s="26" t="s">
        <v>237</v>
      </c>
      <c r="I21" s="109">
        <v>359556</v>
      </c>
      <c r="J21" s="109">
        <v>359556</v>
      </c>
      <c r="K21" s="31"/>
      <c r="L21" s="31"/>
      <c r="M21" s="31"/>
      <c r="N21" s="109">
        <v>359556</v>
      </c>
      <c r="O21" s="31"/>
      <c r="P21" s="109"/>
      <c r="Q21" s="109"/>
      <c r="R21" s="109"/>
      <c r="S21" s="109"/>
      <c r="T21" s="109"/>
      <c r="U21" s="109"/>
      <c r="V21" s="109"/>
      <c r="W21" s="109"/>
      <c r="X21" s="109"/>
      <c r="Y21" s="109"/>
    </row>
    <row r="22" ht="20.25" customHeight="1" spans="1:25">
      <c r="A22" s="26" t="s">
        <v>70</v>
      </c>
      <c r="B22" s="26" t="s">
        <v>70</v>
      </c>
      <c r="C22" s="26" t="s">
        <v>238</v>
      </c>
      <c r="D22" s="26" t="s">
        <v>153</v>
      </c>
      <c r="E22" s="26" t="s">
        <v>152</v>
      </c>
      <c r="F22" s="26" t="s">
        <v>153</v>
      </c>
      <c r="G22" s="26" t="s">
        <v>239</v>
      </c>
      <c r="H22" s="26" t="s">
        <v>153</v>
      </c>
      <c r="I22" s="109">
        <v>770856</v>
      </c>
      <c r="J22" s="109">
        <v>770856</v>
      </c>
      <c r="K22" s="31"/>
      <c r="L22" s="31"/>
      <c r="M22" s="31"/>
      <c r="N22" s="109">
        <v>770856</v>
      </c>
      <c r="O22" s="31"/>
      <c r="P22" s="109"/>
      <c r="Q22" s="109"/>
      <c r="R22" s="109"/>
      <c r="S22" s="109"/>
      <c r="T22" s="109"/>
      <c r="U22" s="109"/>
      <c r="V22" s="109"/>
      <c r="W22" s="109"/>
      <c r="X22" s="109"/>
      <c r="Y22" s="109"/>
    </row>
    <row r="23" ht="20.25" customHeight="1" spans="1:25">
      <c r="A23" s="26" t="s">
        <v>70</v>
      </c>
      <c r="B23" s="26" t="s">
        <v>70</v>
      </c>
      <c r="C23" s="26" t="s">
        <v>238</v>
      </c>
      <c r="D23" s="26" t="s">
        <v>153</v>
      </c>
      <c r="E23" s="26" t="s">
        <v>152</v>
      </c>
      <c r="F23" s="26" t="s">
        <v>153</v>
      </c>
      <c r="G23" s="26" t="s">
        <v>239</v>
      </c>
      <c r="H23" s="26" t="s">
        <v>153</v>
      </c>
      <c r="I23" s="109">
        <v>489588</v>
      </c>
      <c r="J23" s="109">
        <v>489588</v>
      </c>
      <c r="K23" s="31"/>
      <c r="L23" s="31"/>
      <c r="M23" s="31"/>
      <c r="N23" s="109">
        <v>489588</v>
      </c>
      <c r="O23" s="31"/>
      <c r="P23" s="109"/>
      <c r="Q23" s="109"/>
      <c r="R23" s="109"/>
      <c r="S23" s="109"/>
      <c r="T23" s="109"/>
      <c r="U23" s="109"/>
      <c r="V23" s="109"/>
      <c r="W23" s="109"/>
      <c r="X23" s="109"/>
      <c r="Y23" s="109"/>
    </row>
    <row r="24" ht="20.25" customHeight="1" spans="1:25">
      <c r="A24" s="26" t="s">
        <v>70</v>
      </c>
      <c r="B24" s="26" t="s">
        <v>70</v>
      </c>
      <c r="C24" s="26" t="s">
        <v>240</v>
      </c>
      <c r="D24" s="26" t="s">
        <v>241</v>
      </c>
      <c r="E24" s="26" t="s">
        <v>138</v>
      </c>
      <c r="F24" s="26" t="s">
        <v>139</v>
      </c>
      <c r="G24" s="26" t="s">
        <v>242</v>
      </c>
      <c r="H24" s="26" t="s">
        <v>243</v>
      </c>
      <c r="I24" s="109">
        <v>24000</v>
      </c>
      <c r="J24" s="109">
        <v>24000</v>
      </c>
      <c r="K24" s="31"/>
      <c r="L24" s="31"/>
      <c r="M24" s="31"/>
      <c r="N24" s="109">
        <v>24000</v>
      </c>
      <c r="O24" s="31"/>
      <c r="P24" s="109"/>
      <c r="Q24" s="109"/>
      <c r="R24" s="109"/>
      <c r="S24" s="109"/>
      <c r="T24" s="109"/>
      <c r="U24" s="109"/>
      <c r="V24" s="109"/>
      <c r="W24" s="109"/>
      <c r="X24" s="109"/>
      <c r="Y24" s="109"/>
    </row>
    <row r="25" ht="20.25" customHeight="1" spans="1:25">
      <c r="A25" s="26" t="s">
        <v>70</v>
      </c>
      <c r="B25" s="26" t="s">
        <v>70</v>
      </c>
      <c r="C25" s="26" t="s">
        <v>240</v>
      </c>
      <c r="D25" s="26" t="s">
        <v>241</v>
      </c>
      <c r="E25" s="26" t="s">
        <v>146</v>
      </c>
      <c r="F25" s="26" t="s">
        <v>147</v>
      </c>
      <c r="G25" s="26" t="s">
        <v>242</v>
      </c>
      <c r="H25" s="26" t="s">
        <v>243</v>
      </c>
      <c r="I25" s="109">
        <v>12000</v>
      </c>
      <c r="J25" s="109">
        <v>12000</v>
      </c>
      <c r="K25" s="31"/>
      <c r="L25" s="31"/>
      <c r="M25" s="31"/>
      <c r="N25" s="109">
        <v>12000</v>
      </c>
      <c r="O25" s="31"/>
      <c r="P25" s="109"/>
      <c r="Q25" s="109"/>
      <c r="R25" s="109"/>
      <c r="S25" s="109"/>
      <c r="T25" s="109"/>
      <c r="U25" s="109"/>
      <c r="V25" s="109"/>
      <c r="W25" s="109"/>
      <c r="X25" s="109"/>
      <c r="Y25" s="109"/>
    </row>
    <row r="26" ht="20.25" customHeight="1" spans="1:25">
      <c r="A26" s="26" t="s">
        <v>70</v>
      </c>
      <c r="B26" s="26" t="s">
        <v>70</v>
      </c>
      <c r="C26" s="26" t="s">
        <v>244</v>
      </c>
      <c r="D26" s="26" t="s">
        <v>203</v>
      </c>
      <c r="E26" s="26" t="s">
        <v>138</v>
      </c>
      <c r="F26" s="26" t="s">
        <v>139</v>
      </c>
      <c r="G26" s="26" t="s">
        <v>245</v>
      </c>
      <c r="H26" s="26" t="s">
        <v>203</v>
      </c>
      <c r="I26" s="109">
        <v>10200</v>
      </c>
      <c r="J26" s="109">
        <v>10200</v>
      </c>
      <c r="K26" s="31"/>
      <c r="L26" s="31"/>
      <c r="M26" s="31"/>
      <c r="N26" s="109">
        <v>10200</v>
      </c>
      <c r="O26" s="31"/>
      <c r="P26" s="109"/>
      <c r="Q26" s="109"/>
      <c r="R26" s="109"/>
      <c r="S26" s="109"/>
      <c r="T26" s="109"/>
      <c r="U26" s="109"/>
      <c r="V26" s="109"/>
      <c r="W26" s="109"/>
      <c r="X26" s="109"/>
      <c r="Y26" s="109"/>
    </row>
    <row r="27" ht="20.25" customHeight="1" spans="1:25">
      <c r="A27" s="26" t="s">
        <v>70</v>
      </c>
      <c r="B27" s="26" t="s">
        <v>70</v>
      </c>
      <c r="C27" s="26" t="s">
        <v>244</v>
      </c>
      <c r="D27" s="26" t="s">
        <v>203</v>
      </c>
      <c r="E27" s="26" t="s">
        <v>146</v>
      </c>
      <c r="F27" s="26" t="s">
        <v>147</v>
      </c>
      <c r="G27" s="26" t="s">
        <v>245</v>
      </c>
      <c r="H27" s="26" t="s">
        <v>203</v>
      </c>
      <c r="I27" s="109">
        <v>7200</v>
      </c>
      <c r="J27" s="109">
        <v>7200</v>
      </c>
      <c r="K27" s="31"/>
      <c r="L27" s="31"/>
      <c r="M27" s="31"/>
      <c r="N27" s="109">
        <v>7200</v>
      </c>
      <c r="O27" s="31"/>
      <c r="P27" s="109"/>
      <c r="Q27" s="109"/>
      <c r="R27" s="109"/>
      <c r="S27" s="109"/>
      <c r="T27" s="109"/>
      <c r="U27" s="109"/>
      <c r="V27" s="109"/>
      <c r="W27" s="109"/>
      <c r="X27" s="109"/>
      <c r="Y27" s="109"/>
    </row>
    <row r="28" ht="20.25" customHeight="1" spans="1:25">
      <c r="A28" s="26" t="s">
        <v>70</v>
      </c>
      <c r="B28" s="26" t="s">
        <v>70</v>
      </c>
      <c r="C28" s="26" t="s">
        <v>246</v>
      </c>
      <c r="D28" s="26" t="s">
        <v>247</v>
      </c>
      <c r="E28" s="26" t="s">
        <v>138</v>
      </c>
      <c r="F28" s="26" t="s">
        <v>139</v>
      </c>
      <c r="G28" s="26" t="s">
        <v>248</v>
      </c>
      <c r="H28" s="26" t="s">
        <v>249</v>
      </c>
      <c r="I28" s="109">
        <v>448800</v>
      </c>
      <c r="J28" s="109">
        <v>448800</v>
      </c>
      <c r="K28" s="31"/>
      <c r="L28" s="31"/>
      <c r="M28" s="31"/>
      <c r="N28" s="109">
        <v>448800</v>
      </c>
      <c r="O28" s="31"/>
      <c r="P28" s="109"/>
      <c r="Q28" s="109"/>
      <c r="R28" s="109"/>
      <c r="S28" s="109"/>
      <c r="T28" s="109"/>
      <c r="U28" s="109"/>
      <c r="V28" s="109"/>
      <c r="W28" s="109"/>
      <c r="X28" s="109"/>
      <c r="Y28" s="109"/>
    </row>
    <row r="29" ht="20.25" customHeight="1" spans="1:25">
      <c r="A29" s="26" t="s">
        <v>70</v>
      </c>
      <c r="B29" s="26" t="s">
        <v>70</v>
      </c>
      <c r="C29" s="26" t="s">
        <v>250</v>
      </c>
      <c r="D29" s="26" t="s">
        <v>251</v>
      </c>
      <c r="E29" s="26" t="s">
        <v>138</v>
      </c>
      <c r="F29" s="26" t="s">
        <v>139</v>
      </c>
      <c r="G29" s="26" t="s">
        <v>252</v>
      </c>
      <c r="H29" s="26" t="s">
        <v>251</v>
      </c>
      <c r="I29" s="109">
        <v>137700</v>
      </c>
      <c r="J29" s="109">
        <v>137700</v>
      </c>
      <c r="K29" s="31"/>
      <c r="L29" s="31"/>
      <c r="M29" s="31"/>
      <c r="N29" s="109">
        <v>137700</v>
      </c>
      <c r="O29" s="31"/>
      <c r="P29" s="109"/>
      <c r="Q29" s="109"/>
      <c r="R29" s="109"/>
      <c r="S29" s="109"/>
      <c r="T29" s="109"/>
      <c r="U29" s="109"/>
      <c r="V29" s="109"/>
      <c r="W29" s="109"/>
      <c r="X29" s="109"/>
      <c r="Y29" s="109"/>
    </row>
    <row r="30" ht="20.25" customHeight="1" spans="1:25">
      <c r="A30" s="26" t="s">
        <v>70</v>
      </c>
      <c r="B30" s="26" t="s">
        <v>70</v>
      </c>
      <c r="C30" s="26" t="s">
        <v>250</v>
      </c>
      <c r="D30" s="26" t="s">
        <v>251</v>
      </c>
      <c r="E30" s="26" t="s">
        <v>146</v>
      </c>
      <c r="F30" s="26" t="s">
        <v>147</v>
      </c>
      <c r="G30" s="26" t="s">
        <v>252</v>
      </c>
      <c r="H30" s="26" t="s">
        <v>251</v>
      </c>
      <c r="I30" s="109">
        <v>97200</v>
      </c>
      <c r="J30" s="109">
        <v>97200</v>
      </c>
      <c r="K30" s="31"/>
      <c r="L30" s="31"/>
      <c r="M30" s="31"/>
      <c r="N30" s="109">
        <v>97200</v>
      </c>
      <c r="O30" s="31"/>
      <c r="P30" s="109"/>
      <c r="Q30" s="109"/>
      <c r="R30" s="109"/>
      <c r="S30" s="109"/>
      <c r="T30" s="109"/>
      <c r="U30" s="109"/>
      <c r="V30" s="109"/>
      <c r="W30" s="109"/>
      <c r="X30" s="109"/>
      <c r="Y30" s="109"/>
    </row>
    <row r="31" ht="20.25" customHeight="1" spans="1:25">
      <c r="A31" s="26" t="s">
        <v>70</v>
      </c>
      <c r="B31" s="26" t="s">
        <v>70</v>
      </c>
      <c r="C31" s="26" t="s">
        <v>253</v>
      </c>
      <c r="D31" s="26" t="s">
        <v>254</v>
      </c>
      <c r="E31" s="26" t="s">
        <v>102</v>
      </c>
      <c r="F31" s="26" t="s">
        <v>103</v>
      </c>
      <c r="G31" s="26" t="s">
        <v>255</v>
      </c>
      <c r="H31" s="26" t="s">
        <v>256</v>
      </c>
      <c r="I31" s="109">
        <v>10800</v>
      </c>
      <c r="J31" s="109">
        <v>10800</v>
      </c>
      <c r="K31" s="31"/>
      <c r="L31" s="31"/>
      <c r="M31" s="31"/>
      <c r="N31" s="109">
        <v>10800</v>
      </c>
      <c r="O31" s="31"/>
      <c r="P31" s="109"/>
      <c r="Q31" s="109"/>
      <c r="R31" s="109"/>
      <c r="S31" s="109"/>
      <c r="T31" s="109"/>
      <c r="U31" s="109"/>
      <c r="V31" s="109"/>
      <c r="W31" s="109"/>
      <c r="X31" s="109"/>
      <c r="Y31" s="109"/>
    </row>
    <row r="32" ht="20.25" customHeight="1" spans="1:25">
      <c r="A32" s="26" t="s">
        <v>70</v>
      </c>
      <c r="B32" s="26" t="s">
        <v>70</v>
      </c>
      <c r="C32" s="26" t="s">
        <v>253</v>
      </c>
      <c r="D32" s="26" t="s">
        <v>254</v>
      </c>
      <c r="E32" s="26" t="s">
        <v>104</v>
      </c>
      <c r="F32" s="26" t="s">
        <v>105</v>
      </c>
      <c r="G32" s="26" t="s">
        <v>255</v>
      </c>
      <c r="H32" s="26" t="s">
        <v>256</v>
      </c>
      <c r="I32" s="109">
        <v>5400</v>
      </c>
      <c r="J32" s="109">
        <v>5400</v>
      </c>
      <c r="K32" s="31"/>
      <c r="L32" s="31"/>
      <c r="M32" s="31"/>
      <c r="N32" s="109">
        <v>5400</v>
      </c>
      <c r="O32" s="31"/>
      <c r="P32" s="109"/>
      <c r="Q32" s="109"/>
      <c r="R32" s="109"/>
      <c r="S32" s="109"/>
      <c r="T32" s="109"/>
      <c r="U32" s="109"/>
      <c r="V32" s="109"/>
      <c r="W32" s="109"/>
      <c r="X32" s="109"/>
      <c r="Y32" s="109"/>
    </row>
    <row r="33" ht="20.25" customHeight="1" spans="1:25">
      <c r="A33" s="26" t="s">
        <v>70</v>
      </c>
      <c r="B33" s="26" t="s">
        <v>70</v>
      </c>
      <c r="C33" s="26" t="s">
        <v>257</v>
      </c>
      <c r="D33" s="26" t="s">
        <v>258</v>
      </c>
      <c r="E33" s="26" t="s">
        <v>138</v>
      </c>
      <c r="F33" s="26" t="s">
        <v>139</v>
      </c>
      <c r="G33" s="26" t="s">
        <v>259</v>
      </c>
      <c r="H33" s="26" t="s">
        <v>260</v>
      </c>
      <c r="I33" s="109">
        <v>45900</v>
      </c>
      <c r="J33" s="109">
        <v>45900</v>
      </c>
      <c r="K33" s="31"/>
      <c r="L33" s="31"/>
      <c r="M33" s="31"/>
      <c r="N33" s="109">
        <v>45900</v>
      </c>
      <c r="O33" s="31"/>
      <c r="P33" s="109"/>
      <c r="Q33" s="109"/>
      <c r="R33" s="109"/>
      <c r="S33" s="109"/>
      <c r="T33" s="109"/>
      <c r="U33" s="109"/>
      <c r="V33" s="109"/>
      <c r="W33" s="109"/>
      <c r="X33" s="109"/>
      <c r="Y33" s="109"/>
    </row>
    <row r="34" ht="20.25" customHeight="1" spans="1:25">
      <c r="A34" s="26" t="s">
        <v>70</v>
      </c>
      <c r="B34" s="26" t="s">
        <v>70</v>
      </c>
      <c r="C34" s="26" t="s">
        <v>257</v>
      </c>
      <c r="D34" s="26" t="s">
        <v>258</v>
      </c>
      <c r="E34" s="26" t="s">
        <v>146</v>
      </c>
      <c r="F34" s="26" t="s">
        <v>147</v>
      </c>
      <c r="G34" s="26" t="s">
        <v>259</v>
      </c>
      <c r="H34" s="26" t="s">
        <v>260</v>
      </c>
      <c r="I34" s="109">
        <v>32400</v>
      </c>
      <c r="J34" s="109">
        <v>32400</v>
      </c>
      <c r="K34" s="31"/>
      <c r="L34" s="31"/>
      <c r="M34" s="31"/>
      <c r="N34" s="109">
        <v>32400</v>
      </c>
      <c r="O34" s="31"/>
      <c r="P34" s="109"/>
      <c r="Q34" s="109"/>
      <c r="R34" s="109"/>
      <c r="S34" s="109"/>
      <c r="T34" s="109"/>
      <c r="U34" s="109"/>
      <c r="V34" s="109"/>
      <c r="W34" s="109"/>
      <c r="X34" s="109"/>
      <c r="Y34" s="109"/>
    </row>
    <row r="35" ht="20.25" customHeight="1" spans="1:25">
      <c r="A35" s="26" t="s">
        <v>70</v>
      </c>
      <c r="B35" s="26" t="s">
        <v>70</v>
      </c>
      <c r="C35" s="26" t="s">
        <v>257</v>
      </c>
      <c r="D35" s="26" t="s">
        <v>258</v>
      </c>
      <c r="E35" s="26" t="s">
        <v>138</v>
      </c>
      <c r="F35" s="26" t="s">
        <v>139</v>
      </c>
      <c r="G35" s="26" t="s">
        <v>261</v>
      </c>
      <c r="H35" s="26" t="s">
        <v>262</v>
      </c>
      <c r="I35" s="109">
        <v>10200</v>
      </c>
      <c r="J35" s="109">
        <v>10200</v>
      </c>
      <c r="K35" s="31"/>
      <c r="L35" s="31"/>
      <c r="M35" s="31"/>
      <c r="N35" s="109">
        <v>10200</v>
      </c>
      <c r="O35" s="31"/>
      <c r="P35" s="109"/>
      <c r="Q35" s="109"/>
      <c r="R35" s="109"/>
      <c r="S35" s="109"/>
      <c r="T35" s="109"/>
      <c r="U35" s="109"/>
      <c r="V35" s="109"/>
      <c r="W35" s="109"/>
      <c r="X35" s="109"/>
      <c r="Y35" s="109"/>
    </row>
    <row r="36" ht="20.25" customHeight="1" spans="1:25">
      <c r="A36" s="26" t="s">
        <v>70</v>
      </c>
      <c r="B36" s="26" t="s">
        <v>70</v>
      </c>
      <c r="C36" s="26" t="s">
        <v>257</v>
      </c>
      <c r="D36" s="26" t="s">
        <v>258</v>
      </c>
      <c r="E36" s="26" t="s">
        <v>146</v>
      </c>
      <c r="F36" s="26" t="s">
        <v>147</v>
      </c>
      <c r="G36" s="26" t="s">
        <v>261</v>
      </c>
      <c r="H36" s="26" t="s">
        <v>262</v>
      </c>
      <c r="I36" s="109">
        <v>7200</v>
      </c>
      <c r="J36" s="109">
        <v>7200</v>
      </c>
      <c r="K36" s="31"/>
      <c r="L36" s="31"/>
      <c r="M36" s="31"/>
      <c r="N36" s="109">
        <v>7200</v>
      </c>
      <c r="O36" s="31"/>
      <c r="P36" s="109"/>
      <c r="Q36" s="109"/>
      <c r="R36" s="109"/>
      <c r="S36" s="109"/>
      <c r="T36" s="109"/>
      <c r="U36" s="109"/>
      <c r="V36" s="109"/>
      <c r="W36" s="109"/>
      <c r="X36" s="109"/>
      <c r="Y36" s="109"/>
    </row>
    <row r="37" ht="20.25" customHeight="1" spans="1:25">
      <c r="A37" s="26" t="s">
        <v>70</v>
      </c>
      <c r="B37" s="26" t="s">
        <v>70</v>
      </c>
      <c r="C37" s="26" t="s">
        <v>257</v>
      </c>
      <c r="D37" s="26" t="s">
        <v>258</v>
      </c>
      <c r="E37" s="26" t="s">
        <v>138</v>
      </c>
      <c r="F37" s="26" t="s">
        <v>139</v>
      </c>
      <c r="G37" s="26" t="s">
        <v>263</v>
      </c>
      <c r="H37" s="26" t="s">
        <v>264</v>
      </c>
      <c r="I37" s="109">
        <v>10200</v>
      </c>
      <c r="J37" s="109">
        <v>10200</v>
      </c>
      <c r="K37" s="31"/>
      <c r="L37" s="31"/>
      <c r="M37" s="31"/>
      <c r="N37" s="109">
        <v>10200</v>
      </c>
      <c r="O37" s="31"/>
      <c r="P37" s="109"/>
      <c r="Q37" s="109"/>
      <c r="R37" s="109"/>
      <c r="S37" s="109"/>
      <c r="T37" s="109"/>
      <c r="U37" s="109"/>
      <c r="V37" s="109"/>
      <c r="W37" s="109"/>
      <c r="X37" s="109"/>
      <c r="Y37" s="109"/>
    </row>
    <row r="38" ht="20.25" customHeight="1" spans="1:25">
      <c r="A38" s="26" t="s">
        <v>70</v>
      </c>
      <c r="B38" s="26" t="s">
        <v>70</v>
      </c>
      <c r="C38" s="26" t="s">
        <v>257</v>
      </c>
      <c r="D38" s="26" t="s">
        <v>258</v>
      </c>
      <c r="E38" s="26" t="s">
        <v>146</v>
      </c>
      <c r="F38" s="26" t="s">
        <v>147</v>
      </c>
      <c r="G38" s="26" t="s">
        <v>263</v>
      </c>
      <c r="H38" s="26" t="s">
        <v>264</v>
      </c>
      <c r="I38" s="109">
        <v>7200</v>
      </c>
      <c r="J38" s="109">
        <v>7200</v>
      </c>
      <c r="K38" s="31"/>
      <c r="L38" s="31"/>
      <c r="M38" s="31"/>
      <c r="N38" s="109">
        <v>7200</v>
      </c>
      <c r="O38" s="31"/>
      <c r="P38" s="109"/>
      <c r="Q38" s="109"/>
      <c r="R38" s="109"/>
      <c r="S38" s="109"/>
      <c r="T38" s="109"/>
      <c r="U38" s="109"/>
      <c r="V38" s="109"/>
      <c r="W38" s="109"/>
      <c r="X38" s="109"/>
      <c r="Y38" s="109"/>
    </row>
    <row r="39" ht="20.25" customHeight="1" spans="1:25">
      <c r="A39" s="26" t="s">
        <v>70</v>
      </c>
      <c r="B39" s="26" t="s">
        <v>70</v>
      </c>
      <c r="C39" s="26" t="s">
        <v>257</v>
      </c>
      <c r="D39" s="26" t="s">
        <v>258</v>
      </c>
      <c r="E39" s="26" t="s">
        <v>138</v>
      </c>
      <c r="F39" s="26" t="s">
        <v>139</v>
      </c>
      <c r="G39" s="26" t="s">
        <v>265</v>
      </c>
      <c r="H39" s="26" t="s">
        <v>266</v>
      </c>
      <c r="I39" s="109">
        <v>35700</v>
      </c>
      <c r="J39" s="109">
        <v>35700</v>
      </c>
      <c r="K39" s="31"/>
      <c r="L39" s="31"/>
      <c r="M39" s="31"/>
      <c r="N39" s="109">
        <v>35700</v>
      </c>
      <c r="O39" s="31"/>
      <c r="P39" s="109"/>
      <c r="Q39" s="109"/>
      <c r="R39" s="109"/>
      <c r="S39" s="109"/>
      <c r="T39" s="109"/>
      <c r="U39" s="109"/>
      <c r="V39" s="109"/>
      <c r="W39" s="109"/>
      <c r="X39" s="109"/>
      <c r="Y39" s="109"/>
    </row>
    <row r="40" ht="20.25" customHeight="1" spans="1:25">
      <c r="A40" s="26" t="s">
        <v>70</v>
      </c>
      <c r="B40" s="26" t="s">
        <v>70</v>
      </c>
      <c r="C40" s="26" t="s">
        <v>257</v>
      </c>
      <c r="D40" s="26" t="s">
        <v>258</v>
      </c>
      <c r="E40" s="26" t="s">
        <v>146</v>
      </c>
      <c r="F40" s="26" t="s">
        <v>147</v>
      </c>
      <c r="G40" s="26" t="s">
        <v>265</v>
      </c>
      <c r="H40" s="26" t="s">
        <v>266</v>
      </c>
      <c r="I40" s="109">
        <v>25200</v>
      </c>
      <c r="J40" s="109">
        <v>25200</v>
      </c>
      <c r="K40" s="31"/>
      <c r="L40" s="31"/>
      <c r="M40" s="31"/>
      <c r="N40" s="109">
        <v>25200</v>
      </c>
      <c r="O40" s="31"/>
      <c r="P40" s="109"/>
      <c r="Q40" s="109"/>
      <c r="R40" s="109"/>
      <c r="S40" s="109"/>
      <c r="T40" s="109"/>
      <c r="U40" s="109"/>
      <c r="V40" s="109"/>
      <c r="W40" s="109"/>
      <c r="X40" s="109"/>
      <c r="Y40" s="109"/>
    </row>
    <row r="41" ht="20.25" customHeight="1" spans="1:25">
      <c r="A41" s="26" t="s">
        <v>70</v>
      </c>
      <c r="B41" s="26" t="s">
        <v>70</v>
      </c>
      <c r="C41" s="26" t="s">
        <v>257</v>
      </c>
      <c r="D41" s="26" t="s">
        <v>258</v>
      </c>
      <c r="E41" s="26" t="s">
        <v>138</v>
      </c>
      <c r="F41" s="26" t="s">
        <v>139</v>
      </c>
      <c r="G41" s="26" t="s">
        <v>267</v>
      </c>
      <c r="H41" s="26" t="s">
        <v>268</v>
      </c>
      <c r="I41" s="109">
        <v>65280</v>
      </c>
      <c r="J41" s="109">
        <v>65280</v>
      </c>
      <c r="K41" s="31"/>
      <c r="L41" s="31"/>
      <c r="M41" s="31"/>
      <c r="N41" s="109">
        <v>65280</v>
      </c>
      <c r="O41" s="31"/>
      <c r="P41" s="109"/>
      <c r="Q41" s="109"/>
      <c r="R41" s="109"/>
      <c r="S41" s="109"/>
      <c r="T41" s="109"/>
      <c r="U41" s="109"/>
      <c r="V41" s="109"/>
      <c r="W41" s="109"/>
      <c r="X41" s="109"/>
      <c r="Y41" s="109"/>
    </row>
    <row r="42" ht="20.25" customHeight="1" spans="1:25">
      <c r="A42" s="26" t="s">
        <v>70</v>
      </c>
      <c r="B42" s="26" t="s">
        <v>70</v>
      </c>
      <c r="C42" s="26" t="s">
        <v>257</v>
      </c>
      <c r="D42" s="26" t="s">
        <v>258</v>
      </c>
      <c r="E42" s="26" t="s">
        <v>146</v>
      </c>
      <c r="F42" s="26" t="s">
        <v>147</v>
      </c>
      <c r="G42" s="26" t="s">
        <v>267</v>
      </c>
      <c r="H42" s="26" t="s">
        <v>268</v>
      </c>
      <c r="I42" s="109">
        <v>46080</v>
      </c>
      <c r="J42" s="109">
        <v>46080</v>
      </c>
      <c r="K42" s="31"/>
      <c r="L42" s="31"/>
      <c r="M42" s="31"/>
      <c r="N42" s="109">
        <v>46080</v>
      </c>
      <c r="O42" s="31"/>
      <c r="P42" s="109"/>
      <c r="Q42" s="109"/>
      <c r="R42" s="109"/>
      <c r="S42" s="109"/>
      <c r="T42" s="109"/>
      <c r="U42" s="109"/>
      <c r="V42" s="109"/>
      <c r="W42" s="109"/>
      <c r="X42" s="109"/>
      <c r="Y42" s="109"/>
    </row>
    <row r="43" ht="20.25" customHeight="1" spans="1:25">
      <c r="A43" s="26" t="s">
        <v>70</v>
      </c>
      <c r="B43" s="26" t="s">
        <v>70</v>
      </c>
      <c r="C43" s="26" t="s">
        <v>257</v>
      </c>
      <c r="D43" s="26" t="s">
        <v>258</v>
      </c>
      <c r="E43" s="26" t="s">
        <v>138</v>
      </c>
      <c r="F43" s="26" t="s">
        <v>139</v>
      </c>
      <c r="G43" s="26" t="s">
        <v>269</v>
      </c>
      <c r="H43" s="26" t="s">
        <v>270</v>
      </c>
      <c r="I43" s="109">
        <v>7650</v>
      </c>
      <c r="J43" s="109">
        <v>7650</v>
      </c>
      <c r="K43" s="31"/>
      <c r="L43" s="31"/>
      <c r="M43" s="31"/>
      <c r="N43" s="109">
        <v>7650</v>
      </c>
      <c r="O43" s="31"/>
      <c r="P43" s="109"/>
      <c r="Q43" s="109"/>
      <c r="R43" s="109"/>
      <c r="S43" s="109"/>
      <c r="T43" s="109"/>
      <c r="U43" s="109"/>
      <c r="V43" s="109"/>
      <c r="W43" s="109"/>
      <c r="X43" s="109"/>
      <c r="Y43" s="109"/>
    </row>
    <row r="44" ht="20.25" customHeight="1" spans="1:25">
      <c r="A44" s="26" t="s">
        <v>70</v>
      </c>
      <c r="B44" s="26" t="s">
        <v>70</v>
      </c>
      <c r="C44" s="26" t="s">
        <v>257</v>
      </c>
      <c r="D44" s="26" t="s">
        <v>258</v>
      </c>
      <c r="E44" s="26" t="s">
        <v>146</v>
      </c>
      <c r="F44" s="26" t="s">
        <v>147</v>
      </c>
      <c r="G44" s="26" t="s">
        <v>269</v>
      </c>
      <c r="H44" s="26" t="s">
        <v>270</v>
      </c>
      <c r="I44" s="109">
        <v>5400</v>
      </c>
      <c r="J44" s="109">
        <v>5400</v>
      </c>
      <c r="K44" s="31"/>
      <c r="L44" s="31"/>
      <c r="M44" s="31"/>
      <c r="N44" s="109">
        <v>5400</v>
      </c>
      <c r="O44" s="31"/>
      <c r="P44" s="109"/>
      <c r="Q44" s="109"/>
      <c r="R44" s="109"/>
      <c r="S44" s="109"/>
      <c r="T44" s="109"/>
      <c r="U44" s="109"/>
      <c r="V44" s="109"/>
      <c r="W44" s="109"/>
      <c r="X44" s="109"/>
      <c r="Y44" s="109"/>
    </row>
    <row r="45" ht="20.25" customHeight="1" spans="1:25">
      <c r="A45" s="26" t="s">
        <v>70</v>
      </c>
      <c r="B45" s="26" t="s">
        <v>70</v>
      </c>
      <c r="C45" s="26" t="s">
        <v>257</v>
      </c>
      <c r="D45" s="26" t="s">
        <v>258</v>
      </c>
      <c r="E45" s="26" t="s">
        <v>138</v>
      </c>
      <c r="F45" s="26" t="s">
        <v>139</v>
      </c>
      <c r="G45" s="26" t="s">
        <v>271</v>
      </c>
      <c r="H45" s="26" t="s">
        <v>272</v>
      </c>
      <c r="I45" s="109">
        <v>2550</v>
      </c>
      <c r="J45" s="109">
        <v>2550</v>
      </c>
      <c r="K45" s="31"/>
      <c r="L45" s="31"/>
      <c r="M45" s="31"/>
      <c r="N45" s="109">
        <v>2550</v>
      </c>
      <c r="O45" s="31"/>
      <c r="P45" s="109"/>
      <c r="Q45" s="109"/>
      <c r="R45" s="109"/>
      <c r="S45" s="109"/>
      <c r="T45" s="109"/>
      <c r="U45" s="109"/>
      <c r="V45" s="109"/>
      <c r="W45" s="109"/>
      <c r="X45" s="109"/>
      <c r="Y45" s="109"/>
    </row>
    <row r="46" ht="20.25" customHeight="1" spans="1:25">
      <c r="A46" s="26" t="s">
        <v>70</v>
      </c>
      <c r="B46" s="26" t="s">
        <v>70</v>
      </c>
      <c r="C46" s="26" t="s">
        <v>257</v>
      </c>
      <c r="D46" s="26" t="s">
        <v>258</v>
      </c>
      <c r="E46" s="26" t="s">
        <v>146</v>
      </c>
      <c r="F46" s="26" t="s">
        <v>147</v>
      </c>
      <c r="G46" s="26" t="s">
        <v>271</v>
      </c>
      <c r="H46" s="26" t="s">
        <v>272</v>
      </c>
      <c r="I46" s="109">
        <v>1800</v>
      </c>
      <c r="J46" s="109">
        <v>1800</v>
      </c>
      <c r="K46" s="31"/>
      <c r="L46" s="31"/>
      <c r="M46" s="31"/>
      <c r="N46" s="109">
        <v>1800</v>
      </c>
      <c r="O46" s="31"/>
      <c r="P46" s="109"/>
      <c r="Q46" s="109"/>
      <c r="R46" s="109"/>
      <c r="S46" s="109"/>
      <c r="T46" s="109"/>
      <c r="U46" s="109"/>
      <c r="V46" s="109"/>
      <c r="W46" s="109"/>
      <c r="X46" s="109"/>
      <c r="Y46" s="109"/>
    </row>
    <row r="47" ht="20.25" customHeight="1" spans="1:25">
      <c r="A47" s="26" t="s">
        <v>70</v>
      </c>
      <c r="B47" s="26" t="s">
        <v>70</v>
      </c>
      <c r="C47" s="26" t="s">
        <v>257</v>
      </c>
      <c r="D47" s="26" t="s">
        <v>258</v>
      </c>
      <c r="E47" s="26" t="s">
        <v>138</v>
      </c>
      <c r="F47" s="26" t="s">
        <v>139</v>
      </c>
      <c r="G47" s="26" t="s">
        <v>273</v>
      </c>
      <c r="H47" s="26" t="s">
        <v>274</v>
      </c>
      <c r="I47" s="109">
        <v>2550</v>
      </c>
      <c r="J47" s="109">
        <v>2550</v>
      </c>
      <c r="K47" s="31"/>
      <c r="L47" s="31"/>
      <c r="M47" s="31"/>
      <c r="N47" s="109">
        <v>2550</v>
      </c>
      <c r="O47" s="31"/>
      <c r="P47" s="109"/>
      <c r="Q47" s="109"/>
      <c r="R47" s="109"/>
      <c r="S47" s="109"/>
      <c r="T47" s="109"/>
      <c r="U47" s="109"/>
      <c r="V47" s="109"/>
      <c r="W47" s="109"/>
      <c r="X47" s="109"/>
      <c r="Y47" s="109"/>
    </row>
    <row r="48" ht="20.25" customHeight="1" spans="1:25">
      <c r="A48" s="26" t="s">
        <v>70</v>
      </c>
      <c r="B48" s="26" t="s">
        <v>70</v>
      </c>
      <c r="C48" s="26" t="s">
        <v>257</v>
      </c>
      <c r="D48" s="26" t="s">
        <v>258</v>
      </c>
      <c r="E48" s="26" t="s">
        <v>146</v>
      </c>
      <c r="F48" s="26" t="s">
        <v>147</v>
      </c>
      <c r="G48" s="26" t="s">
        <v>273</v>
      </c>
      <c r="H48" s="26" t="s">
        <v>274</v>
      </c>
      <c r="I48" s="109">
        <v>1800</v>
      </c>
      <c r="J48" s="109">
        <v>1800</v>
      </c>
      <c r="K48" s="31"/>
      <c r="L48" s="31"/>
      <c r="M48" s="31"/>
      <c r="N48" s="109">
        <v>1800</v>
      </c>
      <c r="O48" s="31"/>
      <c r="P48" s="109"/>
      <c r="Q48" s="109"/>
      <c r="R48" s="109"/>
      <c r="S48" s="109"/>
      <c r="T48" s="109"/>
      <c r="U48" s="109"/>
      <c r="V48" s="109"/>
      <c r="W48" s="109"/>
      <c r="X48" s="109"/>
      <c r="Y48" s="109"/>
    </row>
    <row r="49" ht="20.25" customHeight="1" spans="1:25">
      <c r="A49" s="26" t="s">
        <v>70</v>
      </c>
      <c r="B49" s="26" t="s">
        <v>70</v>
      </c>
      <c r="C49" s="26" t="s">
        <v>275</v>
      </c>
      <c r="D49" s="26" t="s">
        <v>276</v>
      </c>
      <c r="E49" s="26" t="s">
        <v>138</v>
      </c>
      <c r="F49" s="26" t="s">
        <v>139</v>
      </c>
      <c r="G49" s="26" t="s">
        <v>248</v>
      </c>
      <c r="H49" s="26" t="s">
        <v>249</v>
      </c>
      <c r="I49" s="109">
        <v>44880</v>
      </c>
      <c r="J49" s="109">
        <v>44880</v>
      </c>
      <c r="K49" s="31"/>
      <c r="L49" s="31"/>
      <c r="M49" s="31"/>
      <c r="N49" s="109">
        <v>44880</v>
      </c>
      <c r="O49" s="31"/>
      <c r="P49" s="109"/>
      <c r="Q49" s="109"/>
      <c r="R49" s="109"/>
      <c r="S49" s="109"/>
      <c r="T49" s="109"/>
      <c r="U49" s="109"/>
      <c r="V49" s="109"/>
      <c r="W49" s="109"/>
      <c r="X49" s="109"/>
      <c r="Y49" s="109"/>
    </row>
    <row r="50" ht="20.25" customHeight="1" spans="1:25">
      <c r="A50" s="26" t="s">
        <v>70</v>
      </c>
      <c r="B50" s="26" t="s">
        <v>70</v>
      </c>
      <c r="C50" s="26" t="s">
        <v>277</v>
      </c>
      <c r="D50" s="26" t="s">
        <v>278</v>
      </c>
      <c r="E50" s="26" t="s">
        <v>106</v>
      </c>
      <c r="F50" s="26" t="s">
        <v>107</v>
      </c>
      <c r="G50" s="26" t="s">
        <v>279</v>
      </c>
      <c r="H50" s="26" t="s">
        <v>280</v>
      </c>
      <c r="I50" s="109">
        <v>958235.52</v>
      </c>
      <c r="J50" s="109">
        <v>958235.52</v>
      </c>
      <c r="K50" s="31"/>
      <c r="L50" s="31"/>
      <c r="M50" s="31"/>
      <c r="N50" s="109">
        <v>958235.52</v>
      </c>
      <c r="O50" s="31"/>
      <c r="P50" s="109"/>
      <c r="Q50" s="109"/>
      <c r="R50" s="109"/>
      <c r="S50" s="109"/>
      <c r="T50" s="109"/>
      <c r="U50" s="109"/>
      <c r="V50" s="109"/>
      <c r="W50" s="109"/>
      <c r="X50" s="109"/>
      <c r="Y50" s="109"/>
    </row>
    <row r="51" ht="20.25" customHeight="1" spans="1:25">
      <c r="A51" s="26" t="s">
        <v>70</v>
      </c>
      <c r="B51" s="26" t="s">
        <v>70</v>
      </c>
      <c r="C51" s="26" t="s">
        <v>277</v>
      </c>
      <c r="D51" s="26" t="s">
        <v>278</v>
      </c>
      <c r="E51" s="26" t="s">
        <v>106</v>
      </c>
      <c r="F51" s="26" t="s">
        <v>107</v>
      </c>
      <c r="G51" s="26" t="s">
        <v>279</v>
      </c>
      <c r="H51" s="26" t="s">
        <v>280</v>
      </c>
      <c r="I51" s="109">
        <v>655171.2</v>
      </c>
      <c r="J51" s="109">
        <v>655171.2</v>
      </c>
      <c r="K51" s="31"/>
      <c r="L51" s="31"/>
      <c r="M51" s="31"/>
      <c r="N51" s="109">
        <v>655171.2</v>
      </c>
      <c r="O51" s="31"/>
      <c r="P51" s="109"/>
      <c r="Q51" s="109"/>
      <c r="R51" s="109"/>
      <c r="S51" s="109"/>
      <c r="T51" s="109"/>
      <c r="U51" s="109"/>
      <c r="V51" s="109"/>
      <c r="W51" s="109"/>
      <c r="X51" s="109"/>
      <c r="Y51" s="109"/>
    </row>
    <row r="52" ht="20.25" customHeight="1" spans="1:25">
      <c r="A52" s="26" t="s">
        <v>70</v>
      </c>
      <c r="B52" s="26" t="s">
        <v>70</v>
      </c>
      <c r="C52" s="26" t="s">
        <v>277</v>
      </c>
      <c r="D52" s="26" t="s">
        <v>278</v>
      </c>
      <c r="E52" s="26" t="s">
        <v>108</v>
      </c>
      <c r="F52" s="26" t="s">
        <v>109</v>
      </c>
      <c r="G52" s="26" t="s">
        <v>281</v>
      </c>
      <c r="H52" s="26" t="s">
        <v>282</v>
      </c>
      <c r="I52" s="109">
        <v>501412.83</v>
      </c>
      <c r="J52" s="109">
        <v>501412.83</v>
      </c>
      <c r="K52" s="31"/>
      <c r="L52" s="31"/>
      <c r="M52" s="31"/>
      <c r="N52" s="109">
        <v>501412.83</v>
      </c>
      <c r="O52" s="31"/>
      <c r="P52" s="109"/>
      <c r="Q52" s="109"/>
      <c r="R52" s="109"/>
      <c r="S52" s="109"/>
      <c r="T52" s="109"/>
      <c r="U52" s="109"/>
      <c r="V52" s="109"/>
      <c r="W52" s="109"/>
      <c r="X52" s="109"/>
      <c r="Y52" s="109"/>
    </row>
    <row r="53" ht="20.25" customHeight="1" spans="1:25">
      <c r="A53" s="26" t="s">
        <v>70</v>
      </c>
      <c r="B53" s="26" t="s">
        <v>70</v>
      </c>
      <c r="C53" s="26" t="s">
        <v>277</v>
      </c>
      <c r="D53" s="26" t="s">
        <v>278</v>
      </c>
      <c r="E53" s="26" t="s">
        <v>108</v>
      </c>
      <c r="F53" s="26" t="s">
        <v>109</v>
      </c>
      <c r="G53" s="26" t="s">
        <v>281</v>
      </c>
      <c r="H53" s="26" t="s">
        <v>282</v>
      </c>
      <c r="I53" s="109">
        <v>253751.03</v>
      </c>
      <c r="J53" s="109">
        <v>253751.03</v>
      </c>
      <c r="K53" s="31"/>
      <c r="L53" s="31"/>
      <c r="M53" s="31"/>
      <c r="N53" s="109">
        <v>253751.03</v>
      </c>
      <c r="O53" s="31"/>
      <c r="P53" s="109"/>
      <c r="Q53" s="109"/>
      <c r="R53" s="109"/>
      <c r="S53" s="109"/>
      <c r="T53" s="109"/>
      <c r="U53" s="109"/>
      <c r="V53" s="109"/>
      <c r="W53" s="109"/>
      <c r="X53" s="109"/>
      <c r="Y53" s="109"/>
    </row>
    <row r="54" ht="20.25" customHeight="1" spans="1:25">
      <c r="A54" s="26" t="s">
        <v>70</v>
      </c>
      <c r="B54" s="26" t="s">
        <v>70</v>
      </c>
      <c r="C54" s="26" t="s">
        <v>277</v>
      </c>
      <c r="D54" s="26" t="s">
        <v>278</v>
      </c>
      <c r="E54" s="26" t="s">
        <v>114</v>
      </c>
      <c r="F54" s="26" t="s">
        <v>115</v>
      </c>
      <c r="G54" s="26" t="s">
        <v>283</v>
      </c>
      <c r="H54" s="26" t="s">
        <v>284</v>
      </c>
      <c r="I54" s="109">
        <v>9413</v>
      </c>
      <c r="J54" s="109">
        <v>9413</v>
      </c>
      <c r="K54" s="31"/>
      <c r="L54" s="31"/>
      <c r="M54" s="31"/>
      <c r="N54" s="109">
        <v>9413</v>
      </c>
      <c r="O54" s="31"/>
      <c r="P54" s="109"/>
      <c r="Q54" s="109"/>
      <c r="R54" s="109"/>
      <c r="S54" s="109"/>
      <c r="T54" s="109"/>
      <c r="U54" s="109"/>
      <c r="V54" s="109"/>
      <c r="W54" s="109"/>
      <c r="X54" s="109"/>
      <c r="Y54" s="109"/>
    </row>
    <row r="55" ht="20.25" customHeight="1" spans="1:25">
      <c r="A55" s="26" t="s">
        <v>70</v>
      </c>
      <c r="B55" s="26" t="s">
        <v>70</v>
      </c>
      <c r="C55" s="26" t="s">
        <v>277</v>
      </c>
      <c r="D55" s="26" t="s">
        <v>278</v>
      </c>
      <c r="E55" s="26" t="s">
        <v>114</v>
      </c>
      <c r="F55" s="26" t="s">
        <v>115</v>
      </c>
      <c r="G55" s="26" t="s">
        <v>283</v>
      </c>
      <c r="H55" s="26" t="s">
        <v>284</v>
      </c>
      <c r="I55" s="109">
        <v>479650</v>
      </c>
      <c r="J55" s="109">
        <v>479650</v>
      </c>
      <c r="K55" s="31"/>
      <c r="L55" s="31"/>
      <c r="M55" s="31"/>
      <c r="N55" s="109">
        <v>479650</v>
      </c>
      <c r="O55" s="31"/>
      <c r="P55" s="109"/>
      <c r="Q55" s="109"/>
      <c r="R55" s="109"/>
      <c r="S55" s="109"/>
      <c r="T55" s="109"/>
      <c r="U55" s="109"/>
      <c r="V55" s="109"/>
      <c r="W55" s="109"/>
      <c r="X55" s="109"/>
      <c r="Y55" s="109"/>
    </row>
    <row r="56" ht="20.25" customHeight="1" spans="1:25">
      <c r="A56" s="26" t="s">
        <v>70</v>
      </c>
      <c r="B56" s="26" t="s">
        <v>70</v>
      </c>
      <c r="C56" s="26" t="s">
        <v>277</v>
      </c>
      <c r="D56" s="26" t="s">
        <v>278</v>
      </c>
      <c r="E56" s="26" t="s">
        <v>116</v>
      </c>
      <c r="F56" s="26" t="s">
        <v>117</v>
      </c>
      <c r="G56" s="26" t="s">
        <v>283</v>
      </c>
      <c r="H56" s="26" t="s">
        <v>284</v>
      </c>
      <c r="I56" s="109">
        <v>338576</v>
      </c>
      <c r="J56" s="109">
        <v>338576</v>
      </c>
      <c r="K56" s="31"/>
      <c r="L56" s="31"/>
      <c r="M56" s="31"/>
      <c r="N56" s="109">
        <v>338576</v>
      </c>
      <c r="O56" s="31"/>
      <c r="P56" s="109"/>
      <c r="Q56" s="109"/>
      <c r="R56" s="109"/>
      <c r="S56" s="109"/>
      <c r="T56" s="109"/>
      <c r="U56" s="109"/>
      <c r="V56" s="109"/>
      <c r="W56" s="109"/>
      <c r="X56" s="109"/>
      <c r="Y56" s="109"/>
    </row>
    <row r="57" ht="20.25" customHeight="1" spans="1:25">
      <c r="A57" s="26" t="s">
        <v>70</v>
      </c>
      <c r="B57" s="26" t="s">
        <v>70</v>
      </c>
      <c r="C57" s="26" t="s">
        <v>277</v>
      </c>
      <c r="D57" s="26" t="s">
        <v>278</v>
      </c>
      <c r="E57" s="26" t="s">
        <v>116</v>
      </c>
      <c r="F57" s="26" t="s">
        <v>117</v>
      </c>
      <c r="G57" s="26" t="s">
        <v>283</v>
      </c>
      <c r="H57" s="26" t="s">
        <v>284</v>
      </c>
      <c r="I57" s="109">
        <v>4707</v>
      </c>
      <c r="J57" s="109">
        <v>4707</v>
      </c>
      <c r="K57" s="31"/>
      <c r="L57" s="31"/>
      <c r="M57" s="31"/>
      <c r="N57" s="109">
        <v>4707</v>
      </c>
      <c r="O57" s="31"/>
      <c r="P57" s="109"/>
      <c r="Q57" s="109"/>
      <c r="R57" s="109"/>
      <c r="S57" s="109"/>
      <c r="T57" s="109"/>
      <c r="U57" s="109"/>
      <c r="V57" s="109"/>
      <c r="W57" s="109"/>
      <c r="X57" s="109"/>
      <c r="Y57" s="109"/>
    </row>
    <row r="58" ht="20.25" customHeight="1" spans="1:25">
      <c r="A58" s="26" t="s">
        <v>70</v>
      </c>
      <c r="B58" s="26" t="s">
        <v>70</v>
      </c>
      <c r="C58" s="26" t="s">
        <v>277</v>
      </c>
      <c r="D58" s="26" t="s">
        <v>278</v>
      </c>
      <c r="E58" s="26" t="s">
        <v>118</v>
      </c>
      <c r="F58" s="26" t="s">
        <v>119</v>
      </c>
      <c r="G58" s="26" t="s">
        <v>285</v>
      </c>
      <c r="H58" s="26" t="s">
        <v>286</v>
      </c>
      <c r="I58" s="109">
        <v>286696</v>
      </c>
      <c r="J58" s="109">
        <v>286696</v>
      </c>
      <c r="K58" s="31"/>
      <c r="L58" s="31"/>
      <c r="M58" s="31"/>
      <c r="N58" s="109">
        <v>286696</v>
      </c>
      <c r="O58" s="31"/>
      <c r="P58" s="109"/>
      <c r="Q58" s="109"/>
      <c r="R58" s="109"/>
      <c r="S58" s="109"/>
      <c r="T58" s="109"/>
      <c r="U58" s="109"/>
      <c r="V58" s="109"/>
      <c r="W58" s="109"/>
      <c r="X58" s="109"/>
      <c r="Y58" s="109"/>
    </row>
    <row r="59" ht="20.25" customHeight="1" spans="1:25">
      <c r="A59" s="26" t="s">
        <v>70</v>
      </c>
      <c r="B59" s="26" t="s">
        <v>70</v>
      </c>
      <c r="C59" s="26" t="s">
        <v>277</v>
      </c>
      <c r="D59" s="26" t="s">
        <v>278</v>
      </c>
      <c r="E59" s="26" t="s">
        <v>118</v>
      </c>
      <c r="F59" s="26" t="s">
        <v>119</v>
      </c>
      <c r="G59" s="26" t="s">
        <v>285</v>
      </c>
      <c r="H59" s="26" t="s">
        <v>286</v>
      </c>
      <c r="I59" s="109">
        <v>87497</v>
      </c>
      <c r="J59" s="109">
        <v>87497</v>
      </c>
      <c r="K59" s="31"/>
      <c r="L59" s="31"/>
      <c r="M59" s="31"/>
      <c r="N59" s="109">
        <v>87497</v>
      </c>
      <c r="O59" s="31"/>
      <c r="P59" s="109"/>
      <c r="Q59" s="109"/>
      <c r="R59" s="109"/>
      <c r="S59" s="109"/>
      <c r="T59" s="109"/>
      <c r="U59" s="109"/>
      <c r="V59" s="109"/>
      <c r="W59" s="109"/>
      <c r="X59" s="109"/>
      <c r="Y59" s="109"/>
    </row>
    <row r="60" ht="20.25" customHeight="1" spans="1:25">
      <c r="A60" s="26" t="s">
        <v>70</v>
      </c>
      <c r="B60" s="26" t="s">
        <v>70</v>
      </c>
      <c r="C60" s="26" t="s">
        <v>277</v>
      </c>
      <c r="D60" s="26" t="s">
        <v>278</v>
      </c>
      <c r="E60" s="26" t="s">
        <v>118</v>
      </c>
      <c r="F60" s="26" t="s">
        <v>119</v>
      </c>
      <c r="G60" s="26" t="s">
        <v>285</v>
      </c>
      <c r="H60" s="26" t="s">
        <v>286</v>
      </c>
      <c r="I60" s="109">
        <v>202374</v>
      </c>
      <c r="J60" s="109">
        <v>202374</v>
      </c>
      <c r="K60" s="31"/>
      <c r="L60" s="31"/>
      <c r="M60" s="31"/>
      <c r="N60" s="109">
        <v>202374</v>
      </c>
      <c r="O60" s="31"/>
      <c r="P60" s="109"/>
      <c r="Q60" s="109"/>
      <c r="R60" s="109"/>
      <c r="S60" s="109"/>
      <c r="T60" s="109"/>
      <c r="U60" s="109"/>
      <c r="V60" s="109"/>
      <c r="W60" s="109"/>
      <c r="X60" s="109"/>
      <c r="Y60" s="109"/>
    </row>
    <row r="61" ht="20.25" customHeight="1" spans="1:25">
      <c r="A61" s="26" t="s">
        <v>70</v>
      </c>
      <c r="B61" s="26" t="s">
        <v>70</v>
      </c>
      <c r="C61" s="26" t="s">
        <v>277</v>
      </c>
      <c r="D61" s="26" t="s">
        <v>278</v>
      </c>
      <c r="E61" s="26" t="s">
        <v>118</v>
      </c>
      <c r="F61" s="26" t="s">
        <v>119</v>
      </c>
      <c r="G61" s="26" t="s">
        <v>285</v>
      </c>
      <c r="H61" s="26" t="s">
        <v>286</v>
      </c>
      <c r="I61" s="109">
        <v>43749</v>
      </c>
      <c r="J61" s="109">
        <v>43749</v>
      </c>
      <c r="K61" s="31"/>
      <c r="L61" s="31"/>
      <c r="M61" s="31"/>
      <c r="N61" s="109">
        <v>43749</v>
      </c>
      <c r="O61" s="31"/>
      <c r="P61" s="109"/>
      <c r="Q61" s="109"/>
      <c r="R61" s="109"/>
      <c r="S61" s="109"/>
      <c r="T61" s="109"/>
      <c r="U61" s="109"/>
      <c r="V61" s="109"/>
      <c r="W61" s="109"/>
      <c r="X61" s="109"/>
      <c r="Y61" s="109"/>
    </row>
    <row r="62" ht="20.25" customHeight="1" spans="1:25">
      <c r="A62" s="26" t="s">
        <v>70</v>
      </c>
      <c r="B62" s="26" t="s">
        <v>70</v>
      </c>
      <c r="C62" s="26" t="s">
        <v>277</v>
      </c>
      <c r="D62" s="26" t="s">
        <v>278</v>
      </c>
      <c r="E62" s="26" t="s">
        <v>120</v>
      </c>
      <c r="F62" s="26" t="s">
        <v>121</v>
      </c>
      <c r="G62" s="26" t="s">
        <v>287</v>
      </c>
      <c r="H62" s="26" t="s">
        <v>288</v>
      </c>
      <c r="I62" s="109">
        <v>15659.68</v>
      </c>
      <c r="J62" s="109">
        <v>15659.68</v>
      </c>
      <c r="K62" s="31"/>
      <c r="L62" s="31"/>
      <c r="M62" s="31"/>
      <c r="N62" s="109">
        <v>15659.68</v>
      </c>
      <c r="O62" s="31"/>
      <c r="P62" s="109"/>
      <c r="Q62" s="109"/>
      <c r="R62" s="109"/>
      <c r="S62" s="109"/>
      <c r="T62" s="109"/>
      <c r="U62" s="109"/>
      <c r="V62" s="109"/>
      <c r="W62" s="109"/>
      <c r="X62" s="109"/>
      <c r="Y62" s="109"/>
    </row>
    <row r="63" ht="20.25" customHeight="1" spans="1:25">
      <c r="A63" s="26" t="s">
        <v>70</v>
      </c>
      <c r="B63" s="26" t="s">
        <v>70</v>
      </c>
      <c r="C63" s="26" t="s">
        <v>277</v>
      </c>
      <c r="D63" s="26" t="s">
        <v>278</v>
      </c>
      <c r="E63" s="26" t="s">
        <v>120</v>
      </c>
      <c r="F63" s="26" t="s">
        <v>121</v>
      </c>
      <c r="G63" s="26" t="s">
        <v>287</v>
      </c>
      <c r="H63" s="26" t="s">
        <v>288</v>
      </c>
      <c r="I63" s="109">
        <v>11377.26</v>
      </c>
      <c r="J63" s="109">
        <v>11377.26</v>
      </c>
      <c r="K63" s="31"/>
      <c r="L63" s="31"/>
      <c r="M63" s="31"/>
      <c r="N63" s="109">
        <v>11377.26</v>
      </c>
      <c r="O63" s="31"/>
      <c r="P63" s="109"/>
      <c r="Q63" s="109"/>
      <c r="R63" s="109"/>
      <c r="S63" s="109"/>
      <c r="T63" s="109"/>
      <c r="U63" s="109"/>
      <c r="V63" s="109"/>
      <c r="W63" s="109"/>
      <c r="X63" s="109"/>
      <c r="Y63" s="109"/>
    </row>
    <row r="64" ht="20.25" customHeight="1" spans="1:25">
      <c r="A64" s="26" t="s">
        <v>70</v>
      </c>
      <c r="B64" s="26" t="s">
        <v>70</v>
      </c>
      <c r="C64" s="26" t="s">
        <v>277</v>
      </c>
      <c r="D64" s="26" t="s">
        <v>278</v>
      </c>
      <c r="E64" s="26" t="s">
        <v>138</v>
      </c>
      <c r="F64" s="26" t="s">
        <v>139</v>
      </c>
      <c r="G64" s="26" t="s">
        <v>287</v>
      </c>
      <c r="H64" s="26" t="s">
        <v>288</v>
      </c>
      <c r="I64" s="109">
        <v>9083</v>
      </c>
      <c r="J64" s="109">
        <v>9083</v>
      </c>
      <c r="K64" s="31"/>
      <c r="L64" s="31"/>
      <c r="M64" s="31"/>
      <c r="N64" s="109">
        <v>9083</v>
      </c>
      <c r="O64" s="31"/>
      <c r="P64" s="109"/>
      <c r="Q64" s="109"/>
      <c r="R64" s="109"/>
      <c r="S64" s="109"/>
      <c r="T64" s="109"/>
      <c r="U64" s="109"/>
      <c r="V64" s="109"/>
      <c r="W64" s="109"/>
      <c r="X64" s="109"/>
      <c r="Y64" s="109"/>
    </row>
    <row r="65" ht="20.25" customHeight="1" spans="1:25">
      <c r="A65" s="26" t="s">
        <v>70</v>
      </c>
      <c r="B65" s="26" t="s">
        <v>70</v>
      </c>
      <c r="C65" s="26" t="s">
        <v>277</v>
      </c>
      <c r="D65" s="26" t="s">
        <v>278</v>
      </c>
      <c r="E65" s="26" t="s">
        <v>146</v>
      </c>
      <c r="F65" s="26" t="s">
        <v>147</v>
      </c>
      <c r="G65" s="26" t="s">
        <v>287</v>
      </c>
      <c r="H65" s="26" t="s">
        <v>288</v>
      </c>
      <c r="I65" s="109">
        <v>26547</v>
      </c>
      <c r="J65" s="109">
        <v>26547</v>
      </c>
      <c r="K65" s="31"/>
      <c r="L65" s="31"/>
      <c r="M65" s="31"/>
      <c r="N65" s="109">
        <v>26547</v>
      </c>
      <c r="O65" s="31"/>
      <c r="P65" s="109"/>
      <c r="Q65" s="109"/>
      <c r="R65" s="109"/>
      <c r="S65" s="109"/>
      <c r="T65" s="109"/>
      <c r="U65" s="109"/>
      <c r="V65" s="109"/>
      <c r="W65" s="109"/>
      <c r="X65" s="109"/>
      <c r="Y65" s="109"/>
    </row>
    <row r="66" ht="20.25" customHeight="1" spans="1:25">
      <c r="A66" s="26" t="s">
        <v>70</v>
      </c>
      <c r="B66" s="26" t="s">
        <v>70</v>
      </c>
      <c r="C66" s="26" t="s">
        <v>289</v>
      </c>
      <c r="D66" s="26" t="s">
        <v>290</v>
      </c>
      <c r="E66" s="26" t="s">
        <v>102</v>
      </c>
      <c r="F66" s="26" t="s">
        <v>103</v>
      </c>
      <c r="G66" s="26" t="s">
        <v>291</v>
      </c>
      <c r="H66" s="26" t="s">
        <v>292</v>
      </c>
      <c r="I66" s="109">
        <v>298800</v>
      </c>
      <c r="J66" s="109">
        <v>298800</v>
      </c>
      <c r="K66" s="31"/>
      <c r="L66" s="31"/>
      <c r="M66" s="31"/>
      <c r="N66" s="109">
        <v>298800</v>
      </c>
      <c r="O66" s="31"/>
      <c r="P66" s="109"/>
      <c r="Q66" s="109"/>
      <c r="R66" s="109"/>
      <c r="S66" s="109"/>
      <c r="T66" s="109"/>
      <c r="U66" s="109"/>
      <c r="V66" s="109"/>
      <c r="W66" s="109"/>
      <c r="X66" s="109"/>
      <c r="Y66" s="109"/>
    </row>
    <row r="67" ht="20.25" customHeight="1" spans="1:25">
      <c r="A67" s="26" t="s">
        <v>70</v>
      </c>
      <c r="B67" s="26" t="s">
        <v>70</v>
      </c>
      <c r="C67" s="26" t="s">
        <v>289</v>
      </c>
      <c r="D67" s="26" t="s">
        <v>290</v>
      </c>
      <c r="E67" s="26" t="s">
        <v>104</v>
      </c>
      <c r="F67" s="26" t="s">
        <v>105</v>
      </c>
      <c r="G67" s="26" t="s">
        <v>291</v>
      </c>
      <c r="H67" s="26" t="s">
        <v>292</v>
      </c>
      <c r="I67" s="109">
        <v>141600</v>
      </c>
      <c r="J67" s="109">
        <v>141600</v>
      </c>
      <c r="K67" s="31"/>
      <c r="L67" s="31"/>
      <c r="M67" s="31"/>
      <c r="N67" s="109">
        <v>141600</v>
      </c>
      <c r="O67" s="31"/>
      <c r="P67" s="109"/>
      <c r="Q67" s="109"/>
      <c r="R67" s="109"/>
      <c r="S67" s="109"/>
      <c r="T67" s="109"/>
      <c r="U67" s="109"/>
      <c r="V67" s="109"/>
      <c r="W67" s="109"/>
      <c r="X67" s="109"/>
      <c r="Y67" s="109"/>
    </row>
    <row r="68" ht="20.25" customHeight="1" spans="1:25">
      <c r="A68" s="26" t="s">
        <v>70</v>
      </c>
      <c r="B68" s="26" t="s">
        <v>70</v>
      </c>
      <c r="C68" s="26" t="s">
        <v>293</v>
      </c>
      <c r="D68" s="26" t="s">
        <v>294</v>
      </c>
      <c r="E68" s="26" t="s">
        <v>138</v>
      </c>
      <c r="F68" s="26" t="s">
        <v>139</v>
      </c>
      <c r="G68" s="26" t="s">
        <v>232</v>
      </c>
      <c r="H68" s="26" t="s">
        <v>233</v>
      </c>
      <c r="I68" s="109">
        <v>769560</v>
      </c>
      <c r="J68" s="109">
        <v>769560</v>
      </c>
      <c r="K68" s="31"/>
      <c r="L68" s="31"/>
      <c r="M68" s="31"/>
      <c r="N68" s="109">
        <v>769560</v>
      </c>
      <c r="O68" s="31"/>
      <c r="P68" s="109"/>
      <c r="Q68" s="109"/>
      <c r="R68" s="109"/>
      <c r="S68" s="109"/>
      <c r="T68" s="109"/>
      <c r="U68" s="109"/>
      <c r="V68" s="109"/>
      <c r="W68" s="109"/>
      <c r="X68" s="109"/>
      <c r="Y68" s="109"/>
    </row>
    <row r="69" ht="20.25" customHeight="1" spans="1:25">
      <c r="A69" s="26" t="s">
        <v>70</v>
      </c>
      <c r="B69" s="26" t="s">
        <v>70</v>
      </c>
      <c r="C69" s="26" t="s">
        <v>295</v>
      </c>
      <c r="D69" s="26" t="s">
        <v>296</v>
      </c>
      <c r="E69" s="26" t="s">
        <v>146</v>
      </c>
      <c r="F69" s="26" t="s">
        <v>147</v>
      </c>
      <c r="G69" s="26" t="s">
        <v>236</v>
      </c>
      <c r="H69" s="26" t="s">
        <v>237</v>
      </c>
      <c r="I69" s="109">
        <v>302400</v>
      </c>
      <c r="J69" s="109">
        <v>302400</v>
      </c>
      <c r="K69" s="31"/>
      <c r="L69" s="31"/>
      <c r="M69" s="31"/>
      <c r="N69" s="109">
        <v>302400</v>
      </c>
      <c r="O69" s="31"/>
      <c r="P69" s="109"/>
      <c r="Q69" s="109"/>
      <c r="R69" s="109"/>
      <c r="S69" s="109"/>
      <c r="T69" s="109"/>
      <c r="U69" s="109"/>
      <c r="V69" s="109"/>
      <c r="W69" s="109"/>
      <c r="X69" s="109"/>
      <c r="Y69" s="109"/>
    </row>
    <row r="70" ht="17.25" customHeight="1" spans="1:25">
      <c r="A70" s="68" t="s">
        <v>198</v>
      </c>
      <c r="B70" s="69"/>
      <c r="C70" s="179"/>
      <c r="D70" s="179"/>
      <c r="E70" s="179"/>
      <c r="F70" s="179"/>
      <c r="G70" s="179"/>
      <c r="H70" s="180"/>
      <c r="I70" s="109">
        <v>17512053.52</v>
      </c>
      <c r="J70" s="109">
        <v>17512053.52</v>
      </c>
      <c r="K70" s="109"/>
      <c r="L70" s="109"/>
      <c r="M70" s="109"/>
      <c r="N70" s="109">
        <v>17512053.52</v>
      </c>
      <c r="O70" s="109"/>
      <c r="P70" s="109"/>
      <c r="Q70" s="109"/>
      <c r="R70" s="109"/>
      <c r="S70" s="109"/>
      <c r="T70" s="109"/>
      <c r="U70" s="109"/>
      <c r="V70" s="109"/>
      <c r="W70" s="109"/>
      <c r="X70" s="109"/>
      <c r="Y70" s="109"/>
    </row>
  </sheetData>
  <mergeCells count="31">
    <mergeCell ref="A2:Y2"/>
    <mergeCell ref="A3:H3"/>
    <mergeCell ref="I4:Y4"/>
    <mergeCell ref="J5:O5"/>
    <mergeCell ref="P5:R5"/>
    <mergeCell ref="T5:Y5"/>
    <mergeCell ref="J6:K6"/>
    <mergeCell ref="A70:H70"/>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1"/>
  <sheetViews>
    <sheetView showZeros="0" topLeftCell="A29"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64"/>
      <c r="E1" s="41"/>
      <c r="F1" s="41"/>
      <c r="G1" s="41"/>
      <c r="H1" s="41"/>
      <c r="U1" s="164"/>
      <c r="W1" s="165" t="s">
        <v>297</v>
      </c>
    </row>
    <row r="2" ht="46.5" customHeight="1"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tr">
        <f>"单位名称："&amp;"昆明市东川区自然资源局"</f>
        <v>单位名称：昆明市东川区自然资源局</v>
      </c>
      <c r="B3" s="45"/>
      <c r="C3" s="45"/>
      <c r="D3" s="45"/>
      <c r="E3" s="45"/>
      <c r="F3" s="45"/>
      <c r="G3" s="45"/>
      <c r="H3" s="45"/>
      <c r="I3" s="46"/>
      <c r="J3" s="46"/>
      <c r="K3" s="46"/>
      <c r="L3" s="46"/>
      <c r="M3" s="46"/>
      <c r="N3" s="46"/>
      <c r="O3" s="46"/>
      <c r="P3" s="46"/>
      <c r="Q3" s="46"/>
      <c r="U3" s="164"/>
      <c r="W3" s="139" t="s">
        <v>1</v>
      </c>
    </row>
    <row r="4" ht="21.75" customHeight="1" spans="1:23">
      <c r="A4" s="48" t="s">
        <v>298</v>
      </c>
      <c r="B4" s="49" t="s">
        <v>209</v>
      </c>
      <c r="C4" s="48" t="s">
        <v>210</v>
      </c>
      <c r="D4" s="48" t="s">
        <v>299</v>
      </c>
      <c r="E4" s="49" t="s">
        <v>211</v>
      </c>
      <c r="F4" s="49" t="s">
        <v>212</v>
      </c>
      <c r="G4" s="49" t="s">
        <v>300</v>
      </c>
      <c r="H4" s="49" t="s">
        <v>301</v>
      </c>
      <c r="I4" s="62" t="s">
        <v>55</v>
      </c>
      <c r="J4" s="13" t="s">
        <v>302</v>
      </c>
      <c r="K4" s="14"/>
      <c r="L4" s="14"/>
      <c r="M4" s="15"/>
      <c r="N4" s="13" t="s">
        <v>217</v>
      </c>
      <c r="O4" s="14"/>
      <c r="P4" s="15"/>
      <c r="Q4" s="49" t="s">
        <v>61</v>
      </c>
      <c r="R4" s="13" t="s">
        <v>62</v>
      </c>
      <c r="S4" s="14"/>
      <c r="T4" s="14"/>
      <c r="U4" s="14"/>
      <c r="V4" s="14"/>
      <c r="W4" s="15"/>
    </row>
    <row r="5" ht="21.75" customHeight="1" spans="1:23">
      <c r="A5" s="50"/>
      <c r="B5" s="63"/>
      <c r="C5" s="50"/>
      <c r="D5" s="50"/>
      <c r="E5" s="51"/>
      <c r="F5" s="51"/>
      <c r="G5" s="51"/>
      <c r="H5" s="51"/>
      <c r="I5" s="63"/>
      <c r="J5" s="166" t="s">
        <v>58</v>
      </c>
      <c r="K5" s="167"/>
      <c r="L5" s="49" t="s">
        <v>59</v>
      </c>
      <c r="M5" s="49" t="s">
        <v>60</v>
      </c>
      <c r="N5" s="49" t="s">
        <v>58</v>
      </c>
      <c r="O5" s="49" t="s">
        <v>59</v>
      </c>
      <c r="P5" s="49" t="s">
        <v>60</v>
      </c>
      <c r="Q5" s="51"/>
      <c r="R5" s="49" t="s">
        <v>57</v>
      </c>
      <c r="S5" s="49" t="s">
        <v>64</v>
      </c>
      <c r="T5" s="49" t="s">
        <v>223</v>
      </c>
      <c r="U5" s="49" t="s">
        <v>66</v>
      </c>
      <c r="V5" s="49" t="s">
        <v>67</v>
      </c>
      <c r="W5" s="49" t="s">
        <v>68</v>
      </c>
    </row>
    <row r="6" ht="21" customHeight="1" spans="1:23">
      <c r="A6" s="63"/>
      <c r="B6" s="63"/>
      <c r="C6" s="63"/>
      <c r="D6" s="63"/>
      <c r="E6" s="63"/>
      <c r="F6" s="63"/>
      <c r="G6" s="63"/>
      <c r="H6" s="63"/>
      <c r="I6" s="63"/>
      <c r="J6" s="168" t="s">
        <v>57</v>
      </c>
      <c r="K6" s="169"/>
      <c r="L6" s="63"/>
      <c r="M6" s="63"/>
      <c r="N6" s="63"/>
      <c r="O6" s="63"/>
      <c r="P6" s="63"/>
      <c r="Q6" s="63"/>
      <c r="R6" s="63"/>
      <c r="S6" s="63"/>
      <c r="T6" s="63"/>
      <c r="U6" s="63"/>
      <c r="V6" s="63"/>
      <c r="W6" s="63"/>
    </row>
    <row r="7" ht="39.75" customHeight="1" spans="1:23">
      <c r="A7" s="53"/>
      <c r="B7" s="55"/>
      <c r="C7" s="53"/>
      <c r="D7" s="53"/>
      <c r="E7" s="54"/>
      <c r="F7" s="54"/>
      <c r="G7" s="54"/>
      <c r="H7" s="54"/>
      <c r="I7" s="55"/>
      <c r="J7" s="21" t="s">
        <v>57</v>
      </c>
      <c r="K7" s="21" t="s">
        <v>303</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64">
        <v>12</v>
      </c>
      <c r="M8" s="64">
        <v>13</v>
      </c>
      <c r="N8" s="64">
        <v>14</v>
      </c>
      <c r="O8" s="64">
        <v>15</v>
      </c>
      <c r="P8" s="64">
        <v>16</v>
      </c>
      <c r="Q8" s="64">
        <v>17</v>
      </c>
      <c r="R8" s="64">
        <v>18</v>
      </c>
      <c r="S8" s="64">
        <v>19</v>
      </c>
      <c r="T8" s="64">
        <v>20</v>
      </c>
      <c r="U8" s="56">
        <v>21</v>
      </c>
      <c r="V8" s="64">
        <v>22</v>
      </c>
      <c r="W8" s="56">
        <v>23</v>
      </c>
    </row>
    <row r="9" ht="21.75" customHeight="1" spans="1:23">
      <c r="A9" s="97" t="s">
        <v>304</v>
      </c>
      <c r="B9" s="97" t="s">
        <v>305</v>
      </c>
      <c r="C9" s="97" t="s">
        <v>306</v>
      </c>
      <c r="D9" s="97" t="s">
        <v>70</v>
      </c>
      <c r="E9" s="97" t="s">
        <v>132</v>
      </c>
      <c r="F9" s="97" t="s">
        <v>133</v>
      </c>
      <c r="G9" s="97" t="s">
        <v>307</v>
      </c>
      <c r="H9" s="97" t="s">
        <v>82</v>
      </c>
      <c r="I9" s="109">
        <v>1082200</v>
      </c>
      <c r="J9" s="109">
        <v>1082200</v>
      </c>
      <c r="K9" s="109">
        <v>1082200</v>
      </c>
      <c r="L9" s="109"/>
      <c r="M9" s="109"/>
      <c r="N9" s="109"/>
      <c r="O9" s="109"/>
      <c r="P9" s="109"/>
      <c r="Q9" s="109"/>
      <c r="R9" s="109"/>
      <c r="S9" s="109"/>
      <c r="T9" s="109"/>
      <c r="U9" s="109"/>
      <c r="V9" s="109"/>
      <c r="W9" s="109"/>
    </row>
    <row r="10" ht="21.75" customHeight="1" spans="1:23">
      <c r="A10" s="97" t="s">
        <v>304</v>
      </c>
      <c r="B10" s="97" t="s">
        <v>308</v>
      </c>
      <c r="C10" s="97" t="s">
        <v>309</v>
      </c>
      <c r="D10" s="97" t="s">
        <v>70</v>
      </c>
      <c r="E10" s="97" t="s">
        <v>142</v>
      </c>
      <c r="F10" s="97" t="s">
        <v>143</v>
      </c>
      <c r="G10" s="97" t="s">
        <v>310</v>
      </c>
      <c r="H10" s="97" t="s">
        <v>311</v>
      </c>
      <c r="I10" s="109">
        <v>120000</v>
      </c>
      <c r="J10" s="109">
        <v>120000</v>
      </c>
      <c r="K10" s="109">
        <v>120000</v>
      </c>
      <c r="L10" s="109"/>
      <c r="M10" s="109"/>
      <c r="N10" s="109"/>
      <c r="O10" s="109"/>
      <c r="P10" s="109"/>
      <c r="Q10" s="109"/>
      <c r="R10" s="109"/>
      <c r="S10" s="109"/>
      <c r="T10" s="109"/>
      <c r="U10" s="109"/>
      <c r="V10" s="109"/>
      <c r="W10" s="109"/>
    </row>
    <row r="11" ht="21.75" customHeight="1" spans="1:23">
      <c r="A11" s="97" t="s">
        <v>304</v>
      </c>
      <c r="B11" s="97" t="s">
        <v>312</v>
      </c>
      <c r="C11" s="97" t="s">
        <v>313</v>
      </c>
      <c r="D11" s="97" t="s">
        <v>70</v>
      </c>
      <c r="E11" s="97" t="s">
        <v>142</v>
      </c>
      <c r="F11" s="97" t="s">
        <v>143</v>
      </c>
      <c r="G11" s="97" t="s">
        <v>310</v>
      </c>
      <c r="H11" s="97" t="s">
        <v>311</v>
      </c>
      <c r="I11" s="109">
        <v>1152000</v>
      </c>
      <c r="J11" s="109">
        <v>1152000</v>
      </c>
      <c r="K11" s="109">
        <v>1152000</v>
      </c>
      <c r="L11" s="109"/>
      <c r="M11" s="109"/>
      <c r="N11" s="109"/>
      <c r="O11" s="109"/>
      <c r="P11" s="109"/>
      <c r="Q11" s="109"/>
      <c r="R11" s="109"/>
      <c r="S11" s="109"/>
      <c r="T11" s="109"/>
      <c r="U11" s="109"/>
      <c r="V11" s="109"/>
      <c r="W11" s="109"/>
    </row>
    <row r="12" ht="21.75" customHeight="1" spans="1:23">
      <c r="A12" s="97" t="s">
        <v>304</v>
      </c>
      <c r="B12" s="97" t="s">
        <v>314</v>
      </c>
      <c r="C12" s="97" t="s">
        <v>315</v>
      </c>
      <c r="D12" s="97" t="s">
        <v>70</v>
      </c>
      <c r="E12" s="97" t="s">
        <v>158</v>
      </c>
      <c r="F12" s="97" t="s">
        <v>159</v>
      </c>
      <c r="G12" s="97" t="s">
        <v>307</v>
      </c>
      <c r="H12" s="97" t="s">
        <v>82</v>
      </c>
      <c r="I12" s="109">
        <v>974414.59</v>
      </c>
      <c r="J12" s="109">
        <v>974414.59</v>
      </c>
      <c r="K12" s="109">
        <v>974414.59</v>
      </c>
      <c r="L12" s="109"/>
      <c r="M12" s="109"/>
      <c r="N12" s="109"/>
      <c r="O12" s="109"/>
      <c r="P12" s="109"/>
      <c r="Q12" s="109"/>
      <c r="R12" s="109"/>
      <c r="S12" s="109"/>
      <c r="T12" s="109"/>
      <c r="U12" s="109"/>
      <c r="V12" s="109"/>
      <c r="W12" s="109"/>
    </row>
    <row r="13" ht="21.75" customHeight="1" spans="1:23">
      <c r="A13" s="97" t="s">
        <v>304</v>
      </c>
      <c r="B13" s="97" t="s">
        <v>316</v>
      </c>
      <c r="C13" s="97" t="s">
        <v>317</v>
      </c>
      <c r="D13" s="97" t="s">
        <v>70</v>
      </c>
      <c r="E13" s="97" t="s">
        <v>142</v>
      </c>
      <c r="F13" s="97" t="s">
        <v>143</v>
      </c>
      <c r="G13" s="97" t="s">
        <v>310</v>
      </c>
      <c r="H13" s="97" t="s">
        <v>311</v>
      </c>
      <c r="I13" s="109">
        <v>610000</v>
      </c>
      <c r="J13" s="109">
        <v>610000</v>
      </c>
      <c r="K13" s="109">
        <v>610000</v>
      </c>
      <c r="L13" s="109"/>
      <c r="M13" s="109"/>
      <c r="N13" s="109"/>
      <c r="O13" s="109"/>
      <c r="P13" s="109"/>
      <c r="Q13" s="109"/>
      <c r="R13" s="109"/>
      <c r="S13" s="109"/>
      <c r="T13" s="109"/>
      <c r="U13" s="109"/>
      <c r="V13" s="109"/>
      <c r="W13" s="109"/>
    </row>
    <row r="14" ht="21.75" customHeight="1" spans="1:23">
      <c r="A14" s="97" t="s">
        <v>304</v>
      </c>
      <c r="B14" s="97" t="s">
        <v>318</v>
      </c>
      <c r="C14" s="97" t="s">
        <v>319</v>
      </c>
      <c r="D14" s="97" t="s">
        <v>70</v>
      </c>
      <c r="E14" s="97" t="s">
        <v>140</v>
      </c>
      <c r="F14" s="97" t="s">
        <v>141</v>
      </c>
      <c r="G14" s="97" t="s">
        <v>307</v>
      </c>
      <c r="H14" s="97" t="s">
        <v>82</v>
      </c>
      <c r="I14" s="109">
        <v>450000</v>
      </c>
      <c r="J14" s="109">
        <v>450000</v>
      </c>
      <c r="K14" s="109">
        <v>450000</v>
      </c>
      <c r="L14" s="109"/>
      <c r="M14" s="109"/>
      <c r="N14" s="109"/>
      <c r="O14" s="109"/>
      <c r="P14" s="109"/>
      <c r="Q14" s="109"/>
      <c r="R14" s="109"/>
      <c r="S14" s="109"/>
      <c r="T14" s="109"/>
      <c r="U14" s="109"/>
      <c r="V14" s="109"/>
      <c r="W14" s="109"/>
    </row>
    <row r="15" ht="21.75" customHeight="1" spans="1:23">
      <c r="A15" s="97" t="s">
        <v>304</v>
      </c>
      <c r="B15" s="97" t="s">
        <v>320</v>
      </c>
      <c r="C15" s="97" t="s">
        <v>321</v>
      </c>
      <c r="D15" s="97" t="s">
        <v>70</v>
      </c>
      <c r="E15" s="97" t="s">
        <v>126</v>
      </c>
      <c r="F15" s="97" t="s">
        <v>127</v>
      </c>
      <c r="G15" s="97" t="s">
        <v>307</v>
      </c>
      <c r="H15" s="97" t="s">
        <v>82</v>
      </c>
      <c r="I15" s="109">
        <v>2620036.7</v>
      </c>
      <c r="J15" s="109">
        <v>2620036.7</v>
      </c>
      <c r="K15" s="109">
        <v>2620036.7</v>
      </c>
      <c r="L15" s="109"/>
      <c r="M15" s="109"/>
      <c r="N15" s="109"/>
      <c r="O15" s="109"/>
      <c r="P15" s="109"/>
      <c r="Q15" s="109"/>
      <c r="R15" s="109"/>
      <c r="S15" s="109"/>
      <c r="T15" s="109"/>
      <c r="U15" s="109"/>
      <c r="V15" s="109"/>
      <c r="W15" s="109"/>
    </row>
    <row r="16" ht="21.75" customHeight="1" spans="1:23">
      <c r="A16" s="97" t="s">
        <v>304</v>
      </c>
      <c r="B16" s="97" t="s">
        <v>322</v>
      </c>
      <c r="C16" s="97" t="s">
        <v>323</v>
      </c>
      <c r="D16" s="97" t="s">
        <v>70</v>
      </c>
      <c r="E16" s="97" t="s">
        <v>144</v>
      </c>
      <c r="F16" s="97" t="s">
        <v>145</v>
      </c>
      <c r="G16" s="97" t="s">
        <v>307</v>
      </c>
      <c r="H16" s="97" t="s">
        <v>82</v>
      </c>
      <c r="I16" s="109">
        <v>80000</v>
      </c>
      <c r="J16" s="109">
        <v>80000</v>
      </c>
      <c r="K16" s="109">
        <v>80000</v>
      </c>
      <c r="L16" s="109"/>
      <c r="M16" s="109"/>
      <c r="N16" s="109"/>
      <c r="O16" s="109"/>
      <c r="P16" s="109"/>
      <c r="Q16" s="109"/>
      <c r="R16" s="109"/>
      <c r="S16" s="109"/>
      <c r="T16" s="109"/>
      <c r="U16" s="109"/>
      <c r="V16" s="109"/>
      <c r="W16" s="109"/>
    </row>
    <row r="17" ht="21.75" customHeight="1" spans="1:23">
      <c r="A17" s="97" t="s">
        <v>304</v>
      </c>
      <c r="B17" s="97" t="s">
        <v>324</v>
      </c>
      <c r="C17" s="97" t="s">
        <v>325</v>
      </c>
      <c r="D17" s="97" t="s">
        <v>70</v>
      </c>
      <c r="E17" s="97" t="s">
        <v>158</v>
      </c>
      <c r="F17" s="97" t="s">
        <v>159</v>
      </c>
      <c r="G17" s="97" t="s">
        <v>307</v>
      </c>
      <c r="H17" s="97" t="s">
        <v>82</v>
      </c>
      <c r="I17" s="109">
        <v>150000</v>
      </c>
      <c r="J17" s="109">
        <v>150000</v>
      </c>
      <c r="K17" s="109">
        <v>150000</v>
      </c>
      <c r="L17" s="109"/>
      <c r="M17" s="109"/>
      <c r="N17" s="109"/>
      <c r="O17" s="109"/>
      <c r="P17" s="109"/>
      <c r="Q17" s="109"/>
      <c r="R17" s="109"/>
      <c r="S17" s="109"/>
      <c r="T17" s="109"/>
      <c r="U17" s="109"/>
      <c r="V17" s="109"/>
      <c r="W17" s="109"/>
    </row>
    <row r="18" ht="21.75" customHeight="1" spans="1:23">
      <c r="A18" s="97" t="s">
        <v>304</v>
      </c>
      <c r="B18" s="97" t="s">
        <v>326</v>
      </c>
      <c r="C18" s="97" t="s">
        <v>327</v>
      </c>
      <c r="D18" s="97" t="s">
        <v>70</v>
      </c>
      <c r="E18" s="97" t="s">
        <v>130</v>
      </c>
      <c r="F18" s="97" t="s">
        <v>131</v>
      </c>
      <c r="G18" s="97" t="s">
        <v>310</v>
      </c>
      <c r="H18" s="97" t="s">
        <v>311</v>
      </c>
      <c r="I18" s="109">
        <v>2264000</v>
      </c>
      <c r="J18" s="109">
        <v>2264000</v>
      </c>
      <c r="K18" s="109">
        <v>2264000</v>
      </c>
      <c r="L18" s="109"/>
      <c r="M18" s="109"/>
      <c r="N18" s="109"/>
      <c r="O18" s="109"/>
      <c r="P18" s="109"/>
      <c r="Q18" s="109"/>
      <c r="R18" s="109"/>
      <c r="S18" s="109"/>
      <c r="T18" s="109"/>
      <c r="U18" s="109"/>
      <c r="V18" s="109"/>
      <c r="W18" s="109"/>
    </row>
    <row r="19" ht="21.75" customHeight="1" spans="1:23">
      <c r="A19" s="97" t="s">
        <v>304</v>
      </c>
      <c r="B19" s="97" t="s">
        <v>328</v>
      </c>
      <c r="C19" s="97" t="s">
        <v>329</v>
      </c>
      <c r="D19" s="97" t="s">
        <v>70</v>
      </c>
      <c r="E19" s="97" t="s">
        <v>130</v>
      </c>
      <c r="F19" s="97" t="s">
        <v>131</v>
      </c>
      <c r="G19" s="97" t="s">
        <v>310</v>
      </c>
      <c r="H19" s="97" t="s">
        <v>311</v>
      </c>
      <c r="I19" s="109">
        <v>2053500</v>
      </c>
      <c r="J19" s="109">
        <v>2053500</v>
      </c>
      <c r="K19" s="109">
        <v>2053500</v>
      </c>
      <c r="L19" s="109"/>
      <c r="M19" s="109"/>
      <c r="N19" s="109"/>
      <c r="O19" s="109"/>
      <c r="P19" s="109"/>
      <c r="Q19" s="109"/>
      <c r="R19" s="109"/>
      <c r="S19" s="109"/>
      <c r="T19" s="109"/>
      <c r="U19" s="109"/>
      <c r="V19" s="109"/>
      <c r="W19" s="109"/>
    </row>
    <row r="20" ht="21.75" customHeight="1" spans="1:23">
      <c r="A20" s="97" t="s">
        <v>304</v>
      </c>
      <c r="B20" s="97" t="s">
        <v>330</v>
      </c>
      <c r="C20" s="97" t="s">
        <v>331</v>
      </c>
      <c r="D20" s="97" t="s">
        <v>70</v>
      </c>
      <c r="E20" s="97" t="s">
        <v>130</v>
      </c>
      <c r="F20" s="97" t="s">
        <v>131</v>
      </c>
      <c r="G20" s="97" t="s">
        <v>310</v>
      </c>
      <c r="H20" s="97" t="s">
        <v>311</v>
      </c>
      <c r="I20" s="109">
        <v>2729630</v>
      </c>
      <c r="J20" s="109">
        <v>2729630</v>
      </c>
      <c r="K20" s="109">
        <v>2729630</v>
      </c>
      <c r="L20" s="109"/>
      <c r="M20" s="109"/>
      <c r="N20" s="109"/>
      <c r="O20" s="109"/>
      <c r="P20" s="109"/>
      <c r="Q20" s="109"/>
      <c r="R20" s="109"/>
      <c r="S20" s="109"/>
      <c r="T20" s="109"/>
      <c r="U20" s="109"/>
      <c r="V20" s="109"/>
      <c r="W20" s="109"/>
    </row>
    <row r="21" ht="21.75" customHeight="1" spans="1:23">
      <c r="A21" s="97" t="s">
        <v>304</v>
      </c>
      <c r="B21" s="97" t="s">
        <v>332</v>
      </c>
      <c r="C21" s="97" t="s">
        <v>333</v>
      </c>
      <c r="D21" s="97" t="s">
        <v>70</v>
      </c>
      <c r="E21" s="97" t="s">
        <v>130</v>
      </c>
      <c r="F21" s="97" t="s">
        <v>131</v>
      </c>
      <c r="G21" s="97" t="s">
        <v>310</v>
      </c>
      <c r="H21" s="97" t="s">
        <v>311</v>
      </c>
      <c r="I21" s="109">
        <v>3350361</v>
      </c>
      <c r="J21" s="109">
        <v>3350361</v>
      </c>
      <c r="K21" s="109">
        <v>3350361</v>
      </c>
      <c r="L21" s="109"/>
      <c r="M21" s="109"/>
      <c r="N21" s="109"/>
      <c r="O21" s="109"/>
      <c r="P21" s="109"/>
      <c r="Q21" s="109"/>
      <c r="R21" s="109"/>
      <c r="S21" s="109"/>
      <c r="T21" s="109"/>
      <c r="U21" s="109"/>
      <c r="V21" s="109"/>
      <c r="W21" s="109"/>
    </row>
    <row r="22" ht="21.75" customHeight="1" spans="1:23">
      <c r="A22" s="97" t="s">
        <v>304</v>
      </c>
      <c r="B22" s="97" t="s">
        <v>334</v>
      </c>
      <c r="C22" s="97" t="s">
        <v>335</v>
      </c>
      <c r="D22" s="97" t="s">
        <v>70</v>
      </c>
      <c r="E22" s="97" t="s">
        <v>130</v>
      </c>
      <c r="F22" s="97" t="s">
        <v>131</v>
      </c>
      <c r="G22" s="97" t="s">
        <v>310</v>
      </c>
      <c r="H22" s="97" t="s">
        <v>311</v>
      </c>
      <c r="I22" s="109">
        <v>2806992</v>
      </c>
      <c r="J22" s="109">
        <v>2806992</v>
      </c>
      <c r="K22" s="109">
        <v>2806992</v>
      </c>
      <c r="L22" s="109"/>
      <c r="M22" s="109"/>
      <c r="N22" s="109"/>
      <c r="O22" s="109"/>
      <c r="P22" s="109"/>
      <c r="Q22" s="109"/>
      <c r="R22" s="109"/>
      <c r="S22" s="109"/>
      <c r="T22" s="109"/>
      <c r="U22" s="109"/>
      <c r="V22" s="109"/>
      <c r="W22" s="109"/>
    </row>
    <row r="23" ht="21.75" customHeight="1" spans="1:23">
      <c r="A23" s="97" t="s">
        <v>304</v>
      </c>
      <c r="B23" s="97" t="s">
        <v>336</v>
      </c>
      <c r="C23" s="97" t="s">
        <v>337</v>
      </c>
      <c r="D23" s="97" t="s">
        <v>70</v>
      </c>
      <c r="E23" s="97" t="s">
        <v>130</v>
      </c>
      <c r="F23" s="97" t="s">
        <v>131</v>
      </c>
      <c r="G23" s="97" t="s">
        <v>310</v>
      </c>
      <c r="H23" s="97" t="s">
        <v>311</v>
      </c>
      <c r="I23" s="109">
        <v>1400000</v>
      </c>
      <c r="J23" s="109">
        <v>1400000</v>
      </c>
      <c r="K23" s="109">
        <v>1400000</v>
      </c>
      <c r="L23" s="109"/>
      <c r="M23" s="109"/>
      <c r="N23" s="109"/>
      <c r="O23" s="109"/>
      <c r="P23" s="109"/>
      <c r="Q23" s="109"/>
      <c r="R23" s="109"/>
      <c r="S23" s="109"/>
      <c r="T23" s="109"/>
      <c r="U23" s="109"/>
      <c r="V23" s="109"/>
      <c r="W23" s="109"/>
    </row>
    <row r="24" ht="21.75" customHeight="1" spans="1:23">
      <c r="A24" s="97" t="s">
        <v>304</v>
      </c>
      <c r="B24" s="97" t="s">
        <v>338</v>
      </c>
      <c r="C24" s="97" t="s">
        <v>339</v>
      </c>
      <c r="D24" s="97" t="s">
        <v>70</v>
      </c>
      <c r="E24" s="97" t="s">
        <v>130</v>
      </c>
      <c r="F24" s="97" t="s">
        <v>131</v>
      </c>
      <c r="G24" s="97" t="s">
        <v>310</v>
      </c>
      <c r="H24" s="97" t="s">
        <v>311</v>
      </c>
      <c r="I24" s="109">
        <v>7890040</v>
      </c>
      <c r="J24" s="109">
        <v>7890040</v>
      </c>
      <c r="K24" s="109">
        <v>7890040</v>
      </c>
      <c r="L24" s="109"/>
      <c r="M24" s="109"/>
      <c r="N24" s="109"/>
      <c r="O24" s="109"/>
      <c r="P24" s="109"/>
      <c r="Q24" s="109"/>
      <c r="R24" s="109"/>
      <c r="S24" s="109"/>
      <c r="T24" s="109"/>
      <c r="U24" s="109"/>
      <c r="V24" s="109"/>
      <c r="W24" s="109"/>
    </row>
    <row r="25" ht="21.75" customHeight="1" spans="1:23">
      <c r="A25" s="97" t="s">
        <v>304</v>
      </c>
      <c r="B25" s="97" t="s">
        <v>340</v>
      </c>
      <c r="C25" s="97" t="s">
        <v>341</v>
      </c>
      <c r="D25" s="97" t="s">
        <v>70</v>
      </c>
      <c r="E25" s="97" t="s">
        <v>130</v>
      </c>
      <c r="F25" s="97" t="s">
        <v>131</v>
      </c>
      <c r="G25" s="97" t="s">
        <v>310</v>
      </c>
      <c r="H25" s="97" t="s">
        <v>311</v>
      </c>
      <c r="I25" s="109">
        <v>3300000</v>
      </c>
      <c r="J25" s="109">
        <v>3300000</v>
      </c>
      <c r="K25" s="109">
        <v>3300000</v>
      </c>
      <c r="L25" s="109"/>
      <c r="M25" s="109"/>
      <c r="N25" s="109"/>
      <c r="O25" s="109"/>
      <c r="P25" s="109"/>
      <c r="Q25" s="109"/>
      <c r="R25" s="109"/>
      <c r="S25" s="109"/>
      <c r="T25" s="109"/>
      <c r="U25" s="109"/>
      <c r="V25" s="109"/>
      <c r="W25" s="109"/>
    </row>
    <row r="26" ht="21.75" customHeight="1" spans="1:23">
      <c r="A26" s="97" t="s">
        <v>304</v>
      </c>
      <c r="B26" s="97" t="s">
        <v>342</v>
      </c>
      <c r="C26" s="97" t="s">
        <v>343</v>
      </c>
      <c r="D26" s="97" t="s">
        <v>70</v>
      </c>
      <c r="E26" s="97" t="s">
        <v>130</v>
      </c>
      <c r="F26" s="97" t="s">
        <v>131</v>
      </c>
      <c r="G26" s="97" t="s">
        <v>310</v>
      </c>
      <c r="H26" s="97" t="s">
        <v>311</v>
      </c>
      <c r="I26" s="109">
        <v>3111292.12</v>
      </c>
      <c r="J26" s="109">
        <v>3111292.12</v>
      </c>
      <c r="K26" s="109">
        <v>3111292.12</v>
      </c>
      <c r="L26" s="109"/>
      <c r="M26" s="109"/>
      <c r="N26" s="109"/>
      <c r="O26" s="109"/>
      <c r="P26" s="109"/>
      <c r="Q26" s="109"/>
      <c r="R26" s="109"/>
      <c r="S26" s="109"/>
      <c r="T26" s="109"/>
      <c r="U26" s="109"/>
      <c r="V26" s="109"/>
      <c r="W26" s="109"/>
    </row>
    <row r="27" ht="21.75" customHeight="1" spans="1:23">
      <c r="A27" s="97" t="s">
        <v>304</v>
      </c>
      <c r="B27" s="97" t="s">
        <v>344</v>
      </c>
      <c r="C27" s="97" t="s">
        <v>345</v>
      </c>
      <c r="D27" s="97" t="s">
        <v>70</v>
      </c>
      <c r="E27" s="97" t="s">
        <v>130</v>
      </c>
      <c r="F27" s="97" t="s">
        <v>131</v>
      </c>
      <c r="G27" s="97" t="s">
        <v>310</v>
      </c>
      <c r="H27" s="97" t="s">
        <v>311</v>
      </c>
      <c r="I27" s="109">
        <v>2754300</v>
      </c>
      <c r="J27" s="109">
        <v>2754300</v>
      </c>
      <c r="K27" s="109">
        <v>2754300</v>
      </c>
      <c r="L27" s="109"/>
      <c r="M27" s="109"/>
      <c r="N27" s="109"/>
      <c r="O27" s="109"/>
      <c r="P27" s="109"/>
      <c r="Q27" s="109"/>
      <c r="R27" s="109"/>
      <c r="S27" s="109"/>
      <c r="T27" s="109"/>
      <c r="U27" s="109"/>
      <c r="V27" s="109"/>
      <c r="W27" s="109"/>
    </row>
    <row r="28" ht="21.75" customHeight="1" spans="1:23">
      <c r="A28" s="97" t="s">
        <v>304</v>
      </c>
      <c r="B28" s="97" t="s">
        <v>346</v>
      </c>
      <c r="C28" s="97" t="s">
        <v>347</v>
      </c>
      <c r="D28" s="97" t="s">
        <v>70</v>
      </c>
      <c r="E28" s="97" t="s">
        <v>130</v>
      </c>
      <c r="F28" s="97" t="s">
        <v>131</v>
      </c>
      <c r="G28" s="97" t="s">
        <v>310</v>
      </c>
      <c r="H28" s="97" t="s">
        <v>311</v>
      </c>
      <c r="I28" s="109">
        <v>1623565</v>
      </c>
      <c r="J28" s="109">
        <v>1623565</v>
      </c>
      <c r="K28" s="109">
        <v>1623565</v>
      </c>
      <c r="L28" s="109"/>
      <c r="M28" s="109"/>
      <c r="N28" s="109"/>
      <c r="O28" s="109"/>
      <c r="P28" s="109"/>
      <c r="Q28" s="109"/>
      <c r="R28" s="109"/>
      <c r="S28" s="109"/>
      <c r="T28" s="109"/>
      <c r="U28" s="109"/>
      <c r="V28" s="109"/>
      <c r="W28" s="109"/>
    </row>
    <row r="29" ht="21.75" customHeight="1" spans="1:23">
      <c r="A29" s="97" t="s">
        <v>304</v>
      </c>
      <c r="B29" s="97" t="s">
        <v>348</v>
      </c>
      <c r="C29" s="97" t="s">
        <v>349</v>
      </c>
      <c r="D29" s="97" t="s">
        <v>70</v>
      </c>
      <c r="E29" s="97" t="s">
        <v>130</v>
      </c>
      <c r="F29" s="97" t="s">
        <v>131</v>
      </c>
      <c r="G29" s="97" t="s">
        <v>310</v>
      </c>
      <c r="H29" s="97" t="s">
        <v>311</v>
      </c>
      <c r="I29" s="109">
        <v>4131200</v>
      </c>
      <c r="J29" s="109">
        <v>4131200</v>
      </c>
      <c r="K29" s="109">
        <v>4131200</v>
      </c>
      <c r="L29" s="109"/>
      <c r="M29" s="109"/>
      <c r="N29" s="109"/>
      <c r="O29" s="109"/>
      <c r="P29" s="109"/>
      <c r="Q29" s="109"/>
      <c r="R29" s="109"/>
      <c r="S29" s="109"/>
      <c r="T29" s="109"/>
      <c r="U29" s="109"/>
      <c r="V29" s="109"/>
      <c r="W29" s="109"/>
    </row>
    <row r="30" ht="21.75" customHeight="1" spans="1:23">
      <c r="A30" s="97" t="s">
        <v>304</v>
      </c>
      <c r="B30" s="97" t="s">
        <v>350</v>
      </c>
      <c r="C30" s="97" t="s">
        <v>351</v>
      </c>
      <c r="D30" s="97" t="s">
        <v>70</v>
      </c>
      <c r="E30" s="97" t="s">
        <v>130</v>
      </c>
      <c r="F30" s="97" t="s">
        <v>131</v>
      </c>
      <c r="G30" s="97" t="s">
        <v>310</v>
      </c>
      <c r="H30" s="97" t="s">
        <v>311</v>
      </c>
      <c r="I30" s="109">
        <v>4290095.72</v>
      </c>
      <c r="J30" s="109">
        <v>4290095.72</v>
      </c>
      <c r="K30" s="109">
        <v>4290095.72</v>
      </c>
      <c r="L30" s="109"/>
      <c r="M30" s="109"/>
      <c r="N30" s="109"/>
      <c r="O30" s="109"/>
      <c r="P30" s="109"/>
      <c r="Q30" s="109"/>
      <c r="R30" s="109"/>
      <c r="S30" s="109"/>
      <c r="T30" s="109"/>
      <c r="U30" s="109"/>
      <c r="V30" s="109"/>
      <c r="W30" s="109"/>
    </row>
    <row r="31" ht="21.75" customHeight="1" spans="1:23">
      <c r="A31" s="97" t="s">
        <v>304</v>
      </c>
      <c r="B31" s="97" t="s">
        <v>352</v>
      </c>
      <c r="C31" s="97" t="s">
        <v>353</v>
      </c>
      <c r="D31" s="97" t="s">
        <v>70</v>
      </c>
      <c r="E31" s="97" t="s">
        <v>132</v>
      </c>
      <c r="F31" s="97" t="s">
        <v>133</v>
      </c>
      <c r="G31" s="97" t="s">
        <v>307</v>
      </c>
      <c r="H31" s="97" t="s">
        <v>82</v>
      </c>
      <c r="I31" s="109">
        <v>3001600</v>
      </c>
      <c r="J31" s="109">
        <v>3001600</v>
      </c>
      <c r="K31" s="109">
        <v>3001600</v>
      </c>
      <c r="L31" s="109"/>
      <c r="M31" s="109"/>
      <c r="N31" s="109"/>
      <c r="O31" s="109"/>
      <c r="P31" s="109"/>
      <c r="Q31" s="109"/>
      <c r="R31" s="109"/>
      <c r="S31" s="109"/>
      <c r="T31" s="109"/>
      <c r="U31" s="109"/>
      <c r="V31" s="109"/>
      <c r="W31" s="109"/>
    </row>
    <row r="32" ht="21.75" customHeight="1" spans="1:23">
      <c r="A32" s="97" t="s">
        <v>304</v>
      </c>
      <c r="B32" s="97" t="s">
        <v>354</v>
      </c>
      <c r="C32" s="97" t="s">
        <v>355</v>
      </c>
      <c r="D32" s="97" t="s">
        <v>70</v>
      </c>
      <c r="E32" s="97" t="s">
        <v>130</v>
      </c>
      <c r="F32" s="97" t="s">
        <v>131</v>
      </c>
      <c r="G32" s="97" t="s">
        <v>310</v>
      </c>
      <c r="H32" s="97" t="s">
        <v>311</v>
      </c>
      <c r="I32" s="109">
        <v>41395250</v>
      </c>
      <c r="J32" s="109">
        <v>41395250</v>
      </c>
      <c r="K32" s="109">
        <v>41395250</v>
      </c>
      <c r="L32" s="109"/>
      <c r="M32" s="109"/>
      <c r="N32" s="109"/>
      <c r="O32" s="109"/>
      <c r="P32" s="109"/>
      <c r="Q32" s="109"/>
      <c r="R32" s="109"/>
      <c r="S32" s="109"/>
      <c r="T32" s="109"/>
      <c r="U32" s="109"/>
      <c r="V32" s="109"/>
      <c r="W32" s="109"/>
    </row>
    <row r="33" ht="21.75" customHeight="1" spans="1:23">
      <c r="A33" s="97" t="s">
        <v>304</v>
      </c>
      <c r="B33" s="97" t="s">
        <v>356</v>
      </c>
      <c r="C33" s="97" t="s">
        <v>357</v>
      </c>
      <c r="D33" s="97" t="s">
        <v>70</v>
      </c>
      <c r="E33" s="97" t="s">
        <v>144</v>
      </c>
      <c r="F33" s="97" t="s">
        <v>145</v>
      </c>
      <c r="G33" s="97" t="s">
        <v>310</v>
      </c>
      <c r="H33" s="97" t="s">
        <v>311</v>
      </c>
      <c r="I33" s="109">
        <v>160000</v>
      </c>
      <c r="J33" s="109">
        <v>160000</v>
      </c>
      <c r="K33" s="109">
        <v>160000</v>
      </c>
      <c r="L33" s="109"/>
      <c r="M33" s="109"/>
      <c r="N33" s="109"/>
      <c r="O33" s="109"/>
      <c r="P33" s="109"/>
      <c r="Q33" s="109"/>
      <c r="R33" s="109"/>
      <c r="S33" s="109"/>
      <c r="T33" s="109"/>
      <c r="U33" s="109"/>
      <c r="V33" s="109"/>
      <c r="W33" s="109"/>
    </row>
    <row r="34" ht="21.75" customHeight="1" spans="1:23">
      <c r="A34" s="97" t="s">
        <v>304</v>
      </c>
      <c r="B34" s="97" t="s">
        <v>358</v>
      </c>
      <c r="C34" s="97" t="s">
        <v>359</v>
      </c>
      <c r="D34" s="97" t="s">
        <v>70</v>
      </c>
      <c r="E34" s="97" t="s">
        <v>142</v>
      </c>
      <c r="F34" s="97" t="s">
        <v>143</v>
      </c>
      <c r="G34" s="97" t="s">
        <v>310</v>
      </c>
      <c r="H34" s="97" t="s">
        <v>311</v>
      </c>
      <c r="I34" s="109">
        <v>1893600</v>
      </c>
      <c r="J34" s="109">
        <v>1893600</v>
      </c>
      <c r="K34" s="109">
        <v>1893600</v>
      </c>
      <c r="L34" s="109"/>
      <c r="M34" s="109"/>
      <c r="N34" s="109"/>
      <c r="O34" s="109"/>
      <c r="P34" s="109"/>
      <c r="Q34" s="109"/>
      <c r="R34" s="109"/>
      <c r="S34" s="109"/>
      <c r="T34" s="109"/>
      <c r="U34" s="109"/>
      <c r="V34" s="109"/>
      <c r="W34" s="109"/>
    </row>
    <row r="35" ht="21.75" customHeight="1" spans="1:23">
      <c r="A35" s="97" t="s">
        <v>304</v>
      </c>
      <c r="B35" s="97" t="s">
        <v>360</v>
      </c>
      <c r="C35" s="97" t="s">
        <v>361</v>
      </c>
      <c r="D35" s="97" t="s">
        <v>70</v>
      </c>
      <c r="E35" s="97" t="s">
        <v>130</v>
      </c>
      <c r="F35" s="97" t="s">
        <v>131</v>
      </c>
      <c r="G35" s="97" t="s">
        <v>310</v>
      </c>
      <c r="H35" s="97" t="s">
        <v>311</v>
      </c>
      <c r="I35" s="109">
        <v>2967100</v>
      </c>
      <c r="J35" s="109">
        <v>2967100</v>
      </c>
      <c r="K35" s="109">
        <v>2967100</v>
      </c>
      <c r="L35" s="109"/>
      <c r="M35" s="109"/>
      <c r="N35" s="109"/>
      <c r="O35" s="109"/>
      <c r="P35" s="109"/>
      <c r="Q35" s="109"/>
      <c r="R35" s="109"/>
      <c r="S35" s="109"/>
      <c r="T35" s="109"/>
      <c r="U35" s="109"/>
      <c r="V35" s="109"/>
      <c r="W35" s="109"/>
    </row>
    <row r="36" ht="21.75" customHeight="1" spans="1:23">
      <c r="A36" s="97" t="s">
        <v>304</v>
      </c>
      <c r="B36" s="97" t="s">
        <v>362</v>
      </c>
      <c r="C36" s="97" t="s">
        <v>363</v>
      </c>
      <c r="D36" s="97" t="s">
        <v>70</v>
      </c>
      <c r="E36" s="97" t="s">
        <v>158</v>
      </c>
      <c r="F36" s="97" t="s">
        <v>159</v>
      </c>
      <c r="G36" s="97" t="s">
        <v>310</v>
      </c>
      <c r="H36" s="97" t="s">
        <v>311</v>
      </c>
      <c r="I36" s="109">
        <v>295800</v>
      </c>
      <c r="J36" s="109">
        <v>295800</v>
      </c>
      <c r="K36" s="109">
        <v>295800</v>
      </c>
      <c r="L36" s="109"/>
      <c r="M36" s="109"/>
      <c r="N36" s="109"/>
      <c r="O36" s="109"/>
      <c r="P36" s="109"/>
      <c r="Q36" s="109"/>
      <c r="R36" s="109"/>
      <c r="S36" s="109"/>
      <c r="T36" s="109"/>
      <c r="U36" s="109"/>
      <c r="V36" s="109"/>
      <c r="W36" s="109"/>
    </row>
    <row r="37" ht="21.75" customHeight="1" spans="1:23">
      <c r="A37" s="97" t="s">
        <v>304</v>
      </c>
      <c r="B37" s="97" t="s">
        <v>364</v>
      </c>
      <c r="C37" s="97" t="s">
        <v>365</v>
      </c>
      <c r="D37" s="97" t="s">
        <v>70</v>
      </c>
      <c r="E37" s="97" t="s">
        <v>158</v>
      </c>
      <c r="F37" s="97" t="s">
        <v>159</v>
      </c>
      <c r="G37" s="97" t="s">
        <v>310</v>
      </c>
      <c r="H37" s="97" t="s">
        <v>311</v>
      </c>
      <c r="I37" s="109">
        <v>261500</v>
      </c>
      <c r="J37" s="109">
        <v>261500</v>
      </c>
      <c r="K37" s="109">
        <v>261500</v>
      </c>
      <c r="L37" s="109"/>
      <c r="M37" s="109"/>
      <c r="N37" s="109"/>
      <c r="O37" s="109"/>
      <c r="P37" s="109"/>
      <c r="Q37" s="109"/>
      <c r="R37" s="109"/>
      <c r="S37" s="109"/>
      <c r="T37" s="109"/>
      <c r="U37" s="109"/>
      <c r="V37" s="109"/>
      <c r="W37" s="109"/>
    </row>
    <row r="38" ht="21.75" customHeight="1" spans="1:23">
      <c r="A38" s="97" t="s">
        <v>304</v>
      </c>
      <c r="B38" s="97" t="s">
        <v>366</v>
      </c>
      <c r="C38" s="97" t="s">
        <v>367</v>
      </c>
      <c r="D38" s="97" t="s">
        <v>70</v>
      </c>
      <c r="E38" s="97" t="s">
        <v>158</v>
      </c>
      <c r="F38" s="97" t="s">
        <v>159</v>
      </c>
      <c r="G38" s="97" t="s">
        <v>307</v>
      </c>
      <c r="H38" s="97" t="s">
        <v>82</v>
      </c>
      <c r="I38" s="109">
        <v>1264880</v>
      </c>
      <c r="J38" s="109">
        <v>1264880</v>
      </c>
      <c r="K38" s="109">
        <v>1264880</v>
      </c>
      <c r="L38" s="109"/>
      <c r="M38" s="109"/>
      <c r="N38" s="109"/>
      <c r="O38" s="109"/>
      <c r="P38" s="109"/>
      <c r="Q38" s="109"/>
      <c r="R38" s="109"/>
      <c r="S38" s="109"/>
      <c r="T38" s="109"/>
      <c r="U38" s="109"/>
      <c r="V38" s="109"/>
      <c r="W38" s="109"/>
    </row>
    <row r="39" ht="21.75" customHeight="1" spans="1:23">
      <c r="A39" s="97" t="s">
        <v>304</v>
      </c>
      <c r="B39" s="97" t="s">
        <v>368</v>
      </c>
      <c r="C39" s="97" t="s">
        <v>369</v>
      </c>
      <c r="D39" s="97" t="s">
        <v>70</v>
      </c>
      <c r="E39" s="97" t="s">
        <v>158</v>
      </c>
      <c r="F39" s="97" t="s">
        <v>159</v>
      </c>
      <c r="G39" s="97" t="s">
        <v>307</v>
      </c>
      <c r="H39" s="97" t="s">
        <v>82</v>
      </c>
      <c r="I39" s="109">
        <v>2155470</v>
      </c>
      <c r="J39" s="109">
        <v>2155470</v>
      </c>
      <c r="K39" s="109">
        <v>2155470</v>
      </c>
      <c r="L39" s="109"/>
      <c r="M39" s="109"/>
      <c r="N39" s="109"/>
      <c r="O39" s="109"/>
      <c r="P39" s="109"/>
      <c r="Q39" s="109"/>
      <c r="R39" s="109"/>
      <c r="S39" s="109"/>
      <c r="T39" s="109"/>
      <c r="U39" s="109"/>
      <c r="V39" s="109"/>
      <c r="W39" s="109"/>
    </row>
    <row r="40" ht="21.75" customHeight="1" spans="1:23">
      <c r="A40" s="97" t="s">
        <v>304</v>
      </c>
      <c r="B40" s="97" t="s">
        <v>370</v>
      </c>
      <c r="C40" s="97" t="s">
        <v>371</v>
      </c>
      <c r="D40" s="97" t="s">
        <v>70</v>
      </c>
      <c r="E40" s="97" t="s">
        <v>158</v>
      </c>
      <c r="F40" s="97" t="s">
        <v>159</v>
      </c>
      <c r="G40" s="97" t="s">
        <v>310</v>
      </c>
      <c r="H40" s="97" t="s">
        <v>311</v>
      </c>
      <c r="I40" s="109">
        <v>240000</v>
      </c>
      <c r="J40" s="109">
        <v>240000</v>
      </c>
      <c r="K40" s="109">
        <v>240000</v>
      </c>
      <c r="L40" s="109"/>
      <c r="M40" s="109"/>
      <c r="N40" s="109"/>
      <c r="O40" s="109"/>
      <c r="P40" s="109"/>
      <c r="Q40" s="109"/>
      <c r="R40" s="109"/>
      <c r="S40" s="109"/>
      <c r="T40" s="109"/>
      <c r="U40" s="109"/>
      <c r="V40" s="109"/>
      <c r="W40" s="109"/>
    </row>
    <row r="41" ht="21.75" customHeight="1" spans="1:23">
      <c r="A41" s="97" t="s">
        <v>304</v>
      </c>
      <c r="B41" s="97" t="s">
        <v>372</v>
      </c>
      <c r="C41" s="97" t="s">
        <v>373</v>
      </c>
      <c r="D41" s="97" t="s">
        <v>70</v>
      </c>
      <c r="E41" s="97" t="s">
        <v>142</v>
      </c>
      <c r="F41" s="97" t="s">
        <v>143</v>
      </c>
      <c r="G41" s="97" t="s">
        <v>310</v>
      </c>
      <c r="H41" s="97" t="s">
        <v>311</v>
      </c>
      <c r="I41" s="109">
        <v>46818</v>
      </c>
      <c r="J41" s="109">
        <v>46818</v>
      </c>
      <c r="K41" s="109">
        <v>46818</v>
      </c>
      <c r="L41" s="109"/>
      <c r="M41" s="109"/>
      <c r="N41" s="109"/>
      <c r="O41" s="109"/>
      <c r="P41" s="109"/>
      <c r="Q41" s="109"/>
      <c r="R41" s="109"/>
      <c r="S41" s="109"/>
      <c r="T41" s="109"/>
      <c r="U41" s="109"/>
      <c r="V41" s="109"/>
      <c r="W41" s="109"/>
    </row>
    <row r="42" ht="21.75" customHeight="1" spans="1:23">
      <c r="A42" s="97" t="s">
        <v>304</v>
      </c>
      <c r="B42" s="97" t="s">
        <v>374</v>
      </c>
      <c r="C42" s="97" t="s">
        <v>375</v>
      </c>
      <c r="D42" s="97" t="s">
        <v>70</v>
      </c>
      <c r="E42" s="97" t="s">
        <v>130</v>
      </c>
      <c r="F42" s="97" t="s">
        <v>131</v>
      </c>
      <c r="G42" s="97" t="s">
        <v>310</v>
      </c>
      <c r="H42" s="97" t="s">
        <v>311</v>
      </c>
      <c r="I42" s="109">
        <v>2124600</v>
      </c>
      <c r="J42" s="109">
        <v>2124600</v>
      </c>
      <c r="K42" s="109">
        <v>2124600</v>
      </c>
      <c r="L42" s="109"/>
      <c r="M42" s="109"/>
      <c r="N42" s="109"/>
      <c r="O42" s="109"/>
      <c r="P42" s="109"/>
      <c r="Q42" s="109"/>
      <c r="R42" s="109"/>
      <c r="S42" s="109"/>
      <c r="T42" s="109"/>
      <c r="U42" s="109"/>
      <c r="V42" s="109"/>
      <c r="W42" s="109"/>
    </row>
    <row r="43" ht="21.75" customHeight="1" spans="1:23">
      <c r="A43" s="97" t="s">
        <v>304</v>
      </c>
      <c r="B43" s="97" t="s">
        <v>376</v>
      </c>
      <c r="C43" s="97" t="s">
        <v>377</v>
      </c>
      <c r="D43" s="97" t="s">
        <v>70</v>
      </c>
      <c r="E43" s="97" t="s">
        <v>142</v>
      </c>
      <c r="F43" s="97" t="s">
        <v>143</v>
      </c>
      <c r="G43" s="97" t="s">
        <v>310</v>
      </c>
      <c r="H43" s="97" t="s">
        <v>311</v>
      </c>
      <c r="I43" s="109">
        <v>1600000</v>
      </c>
      <c r="J43" s="109">
        <v>1600000</v>
      </c>
      <c r="K43" s="109">
        <v>1600000</v>
      </c>
      <c r="L43" s="109"/>
      <c r="M43" s="109"/>
      <c r="N43" s="109"/>
      <c r="O43" s="109"/>
      <c r="P43" s="109"/>
      <c r="Q43" s="109"/>
      <c r="R43" s="109"/>
      <c r="S43" s="109"/>
      <c r="T43" s="109"/>
      <c r="U43" s="109"/>
      <c r="V43" s="109"/>
      <c r="W43" s="109"/>
    </row>
    <row r="44" ht="21.75" customHeight="1" spans="1:23">
      <c r="A44" s="97" t="s">
        <v>304</v>
      </c>
      <c r="B44" s="97" t="s">
        <v>378</v>
      </c>
      <c r="C44" s="97" t="s">
        <v>379</v>
      </c>
      <c r="D44" s="97" t="s">
        <v>70</v>
      </c>
      <c r="E44" s="97" t="s">
        <v>158</v>
      </c>
      <c r="F44" s="97" t="s">
        <v>159</v>
      </c>
      <c r="G44" s="97" t="s">
        <v>310</v>
      </c>
      <c r="H44" s="97" t="s">
        <v>311</v>
      </c>
      <c r="I44" s="109">
        <v>478000</v>
      </c>
      <c r="J44" s="109">
        <v>478000</v>
      </c>
      <c r="K44" s="109">
        <v>478000</v>
      </c>
      <c r="L44" s="109"/>
      <c r="M44" s="109"/>
      <c r="N44" s="109"/>
      <c r="O44" s="109"/>
      <c r="P44" s="109"/>
      <c r="Q44" s="109"/>
      <c r="R44" s="109"/>
      <c r="S44" s="109"/>
      <c r="T44" s="109"/>
      <c r="U44" s="109"/>
      <c r="V44" s="109"/>
      <c r="W44" s="109"/>
    </row>
    <row r="45" ht="21.75" customHeight="1" spans="1:23">
      <c r="A45" s="97" t="s">
        <v>380</v>
      </c>
      <c r="B45" s="97" t="s">
        <v>381</v>
      </c>
      <c r="C45" s="97" t="s">
        <v>382</v>
      </c>
      <c r="D45" s="97" t="s">
        <v>70</v>
      </c>
      <c r="E45" s="97" t="s">
        <v>158</v>
      </c>
      <c r="F45" s="97" t="s">
        <v>159</v>
      </c>
      <c r="G45" s="97" t="s">
        <v>307</v>
      </c>
      <c r="H45" s="97" t="s">
        <v>82</v>
      </c>
      <c r="I45" s="109">
        <v>4660000</v>
      </c>
      <c r="J45" s="109">
        <v>4660000</v>
      </c>
      <c r="K45" s="109">
        <v>4660000</v>
      </c>
      <c r="L45" s="109"/>
      <c r="M45" s="109"/>
      <c r="N45" s="109"/>
      <c r="O45" s="109"/>
      <c r="P45" s="109"/>
      <c r="Q45" s="109"/>
      <c r="R45" s="109"/>
      <c r="S45" s="109"/>
      <c r="T45" s="109"/>
      <c r="U45" s="109"/>
      <c r="V45" s="109"/>
      <c r="W45" s="109"/>
    </row>
    <row r="46" ht="21.75" customHeight="1" spans="1:23">
      <c r="A46" s="97" t="s">
        <v>380</v>
      </c>
      <c r="B46" s="97" t="s">
        <v>383</v>
      </c>
      <c r="C46" s="97" t="s">
        <v>384</v>
      </c>
      <c r="D46" s="97" t="s">
        <v>70</v>
      </c>
      <c r="E46" s="97" t="s">
        <v>158</v>
      </c>
      <c r="F46" s="97" t="s">
        <v>159</v>
      </c>
      <c r="G46" s="97" t="s">
        <v>310</v>
      </c>
      <c r="H46" s="97" t="s">
        <v>311</v>
      </c>
      <c r="I46" s="109">
        <v>1786100</v>
      </c>
      <c r="J46" s="109">
        <v>1786100</v>
      </c>
      <c r="K46" s="109">
        <v>1786100</v>
      </c>
      <c r="L46" s="109"/>
      <c r="M46" s="109"/>
      <c r="N46" s="109"/>
      <c r="O46" s="109"/>
      <c r="P46" s="109"/>
      <c r="Q46" s="109"/>
      <c r="R46" s="109"/>
      <c r="S46" s="109"/>
      <c r="T46" s="109"/>
      <c r="U46" s="109"/>
      <c r="V46" s="109"/>
      <c r="W46" s="109"/>
    </row>
    <row r="47" ht="21.75" customHeight="1" spans="1:23">
      <c r="A47" s="97" t="s">
        <v>380</v>
      </c>
      <c r="B47" s="97" t="s">
        <v>385</v>
      </c>
      <c r="C47" s="97" t="s">
        <v>386</v>
      </c>
      <c r="D47" s="97" t="s">
        <v>70</v>
      </c>
      <c r="E47" s="97" t="s">
        <v>158</v>
      </c>
      <c r="F47" s="97" t="s">
        <v>159</v>
      </c>
      <c r="G47" s="97" t="s">
        <v>307</v>
      </c>
      <c r="H47" s="97" t="s">
        <v>82</v>
      </c>
      <c r="I47" s="109">
        <v>251920</v>
      </c>
      <c r="J47" s="109">
        <v>251920</v>
      </c>
      <c r="K47" s="109">
        <v>251920</v>
      </c>
      <c r="L47" s="109"/>
      <c r="M47" s="109"/>
      <c r="N47" s="109"/>
      <c r="O47" s="109"/>
      <c r="P47" s="109"/>
      <c r="Q47" s="109"/>
      <c r="R47" s="109"/>
      <c r="S47" s="109"/>
      <c r="T47" s="109"/>
      <c r="U47" s="109"/>
      <c r="V47" s="109"/>
      <c r="W47" s="109"/>
    </row>
    <row r="48" ht="21.75" customHeight="1" spans="1:23">
      <c r="A48" s="97" t="s">
        <v>380</v>
      </c>
      <c r="B48" s="97" t="s">
        <v>387</v>
      </c>
      <c r="C48" s="97" t="s">
        <v>388</v>
      </c>
      <c r="D48" s="97" t="s">
        <v>70</v>
      </c>
      <c r="E48" s="97" t="s">
        <v>158</v>
      </c>
      <c r="F48" s="97" t="s">
        <v>159</v>
      </c>
      <c r="G48" s="97" t="s">
        <v>310</v>
      </c>
      <c r="H48" s="97" t="s">
        <v>311</v>
      </c>
      <c r="I48" s="109">
        <v>755000</v>
      </c>
      <c r="J48" s="109">
        <v>755000</v>
      </c>
      <c r="K48" s="109">
        <v>755000</v>
      </c>
      <c r="L48" s="109"/>
      <c r="M48" s="109"/>
      <c r="N48" s="109"/>
      <c r="O48" s="109"/>
      <c r="P48" s="109"/>
      <c r="Q48" s="109"/>
      <c r="R48" s="109"/>
      <c r="S48" s="109"/>
      <c r="T48" s="109"/>
      <c r="U48" s="109"/>
      <c r="V48" s="109"/>
      <c r="W48" s="109"/>
    </row>
    <row r="49" ht="21.75" customHeight="1" spans="1:23">
      <c r="A49" s="97" t="s">
        <v>380</v>
      </c>
      <c r="B49" s="97" t="s">
        <v>389</v>
      </c>
      <c r="C49" s="97" t="s">
        <v>390</v>
      </c>
      <c r="D49" s="97" t="s">
        <v>70</v>
      </c>
      <c r="E49" s="97" t="s">
        <v>158</v>
      </c>
      <c r="F49" s="97" t="s">
        <v>159</v>
      </c>
      <c r="G49" s="97" t="s">
        <v>307</v>
      </c>
      <c r="H49" s="97" t="s">
        <v>82</v>
      </c>
      <c r="I49" s="109">
        <v>343346.29</v>
      </c>
      <c r="J49" s="109">
        <v>343346.29</v>
      </c>
      <c r="K49" s="109">
        <v>343346.29</v>
      </c>
      <c r="L49" s="109"/>
      <c r="M49" s="109"/>
      <c r="N49" s="109"/>
      <c r="O49" s="109"/>
      <c r="P49" s="109"/>
      <c r="Q49" s="109"/>
      <c r="R49" s="109"/>
      <c r="S49" s="109"/>
      <c r="T49" s="109"/>
      <c r="U49" s="109"/>
      <c r="V49" s="109"/>
      <c r="W49" s="109"/>
    </row>
    <row r="50" ht="21.75" customHeight="1" spans="1:23">
      <c r="A50" s="97" t="s">
        <v>380</v>
      </c>
      <c r="B50" s="97" t="s">
        <v>391</v>
      </c>
      <c r="C50" s="97" t="s">
        <v>392</v>
      </c>
      <c r="D50" s="97" t="s">
        <v>70</v>
      </c>
      <c r="E50" s="97" t="s">
        <v>158</v>
      </c>
      <c r="F50" s="97" t="s">
        <v>159</v>
      </c>
      <c r="G50" s="97" t="s">
        <v>307</v>
      </c>
      <c r="H50" s="97" t="s">
        <v>82</v>
      </c>
      <c r="I50" s="109">
        <v>311275.3</v>
      </c>
      <c r="J50" s="109">
        <v>311275.3</v>
      </c>
      <c r="K50" s="109">
        <v>311275.3</v>
      </c>
      <c r="L50" s="109"/>
      <c r="M50" s="109"/>
      <c r="N50" s="109"/>
      <c r="O50" s="109"/>
      <c r="P50" s="109"/>
      <c r="Q50" s="109"/>
      <c r="R50" s="109"/>
      <c r="S50" s="109"/>
      <c r="T50" s="109"/>
      <c r="U50" s="109"/>
      <c r="V50" s="109"/>
      <c r="W50" s="109"/>
    </row>
    <row r="51" ht="18.75" customHeight="1" spans="1:23">
      <c r="A51" s="68" t="s">
        <v>198</v>
      </c>
      <c r="B51" s="69"/>
      <c r="C51" s="69"/>
      <c r="D51" s="69"/>
      <c r="E51" s="69"/>
      <c r="F51" s="69"/>
      <c r="G51" s="69"/>
      <c r="H51" s="70"/>
      <c r="I51" s="109">
        <v>114935886.72</v>
      </c>
      <c r="J51" s="109">
        <v>114935886.72</v>
      </c>
      <c r="K51" s="109">
        <v>114935886.72</v>
      </c>
      <c r="L51" s="109"/>
      <c r="M51" s="109"/>
      <c r="N51" s="109"/>
      <c r="O51" s="109"/>
      <c r="P51" s="109"/>
      <c r="Q51" s="109"/>
      <c r="R51" s="109"/>
      <c r="S51" s="109"/>
      <c r="T51" s="109"/>
      <c r="U51" s="109"/>
      <c r="V51" s="109"/>
      <c r="W51" s="109"/>
    </row>
  </sheetData>
  <mergeCells count="28">
    <mergeCell ref="A2:W2"/>
    <mergeCell ref="A3:H3"/>
    <mergeCell ref="J4:M4"/>
    <mergeCell ref="N4:P4"/>
    <mergeCell ref="R4:W4"/>
    <mergeCell ref="A51:H5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35"/>
  <sheetViews>
    <sheetView showZeros="0" topLeftCell="A227"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42" t="s">
        <v>393</v>
      </c>
    </row>
    <row r="2" ht="39.75" customHeight="1" spans="1:10">
      <c r="A2" s="94" t="str">
        <f>"2026"&amp;"年部门项目支出绩效目标表"</f>
        <v>2026年部门项目支出绩效目标表</v>
      </c>
      <c r="B2" s="43"/>
      <c r="C2" s="43"/>
      <c r="D2" s="43"/>
      <c r="E2" s="43"/>
      <c r="F2" s="95"/>
      <c r="G2" s="43"/>
      <c r="H2" s="95"/>
      <c r="I2" s="95"/>
      <c r="J2" s="43"/>
    </row>
    <row r="3" ht="17.25" customHeight="1" spans="1:10">
      <c r="A3" s="44" t="str">
        <f>"单位名称："&amp;"昆明市东川区自然资源局"</f>
        <v>单位名称：昆明市东川区自然资源局</v>
      </c>
    </row>
    <row r="4" ht="44.25" customHeight="1" spans="1:10">
      <c r="A4" s="21" t="s">
        <v>210</v>
      </c>
      <c r="B4" s="21" t="s">
        <v>394</v>
      </c>
      <c r="C4" s="21" t="s">
        <v>395</v>
      </c>
      <c r="D4" s="21" t="s">
        <v>396</v>
      </c>
      <c r="E4" s="21" t="s">
        <v>397</v>
      </c>
      <c r="F4" s="96" t="s">
        <v>398</v>
      </c>
      <c r="G4" s="21" t="s">
        <v>399</v>
      </c>
      <c r="H4" s="96" t="s">
        <v>400</v>
      </c>
      <c r="I4" s="96" t="s">
        <v>401</v>
      </c>
      <c r="J4" s="21" t="s">
        <v>402</v>
      </c>
    </row>
    <row r="5" ht="18.75" customHeight="1" spans="1:10">
      <c r="A5" s="161">
        <v>1</v>
      </c>
      <c r="B5" s="161">
        <v>2</v>
      </c>
      <c r="C5" s="161">
        <v>3</v>
      </c>
      <c r="D5" s="161">
        <v>4</v>
      </c>
      <c r="E5" s="161">
        <v>5</v>
      </c>
      <c r="F5" s="64">
        <v>6</v>
      </c>
      <c r="G5" s="161">
        <v>7</v>
      </c>
      <c r="H5" s="64">
        <v>8</v>
      </c>
      <c r="I5" s="64">
        <v>9</v>
      </c>
      <c r="J5" s="161">
        <v>10</v>
      </c>
    </row>
    <row r="6" ht="42" customHeight="1" spans="1:10">
      <c r="A6" s="22" t="s">
        <v>70</v>
      </c>
      <c r="B6" s="97"/>
      <c r="C6" s="97"/>
      <c r="D6" s="97"/>
      <c r="E6" s="40"/>
      <c r="F6" s="98"/>
      <c r="G6" s="40"/>
      <c r="H6" s="98"/>
      <c r="I6" s="98"/>
      <c r="J6" s="40"/>
    </row>
    <row r="7" ht="42" customHeight="1" spans="1:10">
      <c r="A7" s="162" t="s">
        <v>70</v>
      </c>
      <c r="B7" s="39"/>
      <c r="C7" s="39"/>
      <c r="D7" s="39"/>
      <c r="E7" s="22"/>
      <c r="F7" s="39"/>
      <c r="G7" s="22"/>
      <c r="H7" s="39"/>
      <c r="I7" s="39"/>
      <c r="J7" s="22"/>
    </row>
    <row r="8" ht="42" customHeight="1" spans="1:10">
      <c r="A8" s="163" t="s">
        <v>345</v>
      </c>
      <c r="B8" s="39" t="s">
        <v>403</v>
      </c>
      <c r="C8" s="39" t="s">
        <v>404</v>
      </c>
      <c r="D8" s="39" t="s">
        <v>405</v>
      </c>
      <c r="E8" s="22" t="s">
        <v>406</v>
      </c>
      <c r="F8" s="39" t="s">
        <v>407</v>
      </c>
      <c r="G8" s="22" t="s">
        <v>408</v>
      </c>
      <c r="H8" s="39" t="s">
        <v>409</v>
      </c>
      <c r="I8" s="39" t="s">
        <v>410</v>
      </c>
      <c r="J8" s="22" t="s">
        <v>406</v>
      </c>
    </row>
    <row r="9" ht="42" customHeight="1" spans="1:10">
      <c r="A9" s="163" t="s">
        <v>345</v>
      </c>
      <c r="B9" s="39" t="s">
        <v>403</v>
      </c>
      <c r="C9" s="39" t="s">
        <v>404</v>
      </c>
      <c r="D9" s="39" t="s">
        <v>405</v>
      </c>
      <c r="E9" s="22" t="s">
        <v>411</v>
      </c>
      <c r="F9" s="39" t="s">
        <v>407</v>
      </c>
      <c r="G9" s="22" t="s">
        <v>412</v>
      </c>
      <c r="H9" s="39" t="s">
        <v>409</v>
      </c>
      <c r="I9" s="39" t="s">
        <v>410</v>
      </c>
      <c r="J9" s="22" t="s">
        <v>411</v>
      </c>
    </row>
    <row r="10" ht="42" customHeight="1" spans="1:10">
      <c r="A10" s="163" t="s">
        <v>345</v>
      </c>
      <c r="B10" s="39" t="s">
        <v>403</v>
      </c>
      <c r="C10" s="39" t="s">
        <v>404</v>
      </c>
      <c r="D10" s="39" t="s">
        <v>405</v>
      </c>
      <c r="E10" s="22" t="s">
        <v>413</v>
      </c>
      <c r="F10" s="39" t="s">
        <v>407</v>
      </c>
      <c r="G10" s="22" t="s">
        <v>414</v>
      </c>
      <c r="H10" s="39" t="s">
        <v>409</v>
      </c>
      <c r="I10" s="39" t="s">
        <v>410</v>
      </c>
      <c r="J10" s="22" t="s">
        <v>413</v>
      </c>
    </row>
    <row r="11" ht="42" customHeight="1" spans="1:10">
      <c r="A11" s="163" t="s">
        <v>345</v>
      </c>
      <c r="B11" s="39" t="s">
        <v>403</v>
      </c>
      <c r="C11" s="39" t="s">
        <v>404</v>
      </c>
      <c r="D11" s="39" t="s">
        <v>415</v>
      </c>
      <c r="E11" s="22" t="s">
        <v>416</v>
      </c>
      <c r="F11" s="39" t="s">
        <v>417</v>
      </c>
      <c r="G11" s="22" t="s">
        <v>418</v>
      </c>
      <c r="H11" s="39" t="s">
        <v>419</v>
      </c>
      <c r="I11" s="39" t="s">
        <v>410</v>
      </c>
      <c r="J11" s="22" t="s">
        <v>416</v>
      </c>
    </row>
    <row r="12" ht="42" customHeight="1" spans="1:10">
      <c r="A12" s="163" t="s">
        <v>345</v>
      </c>
      <c r="B12" s="39" t="s">
        <v>403</v>
      </c>
      <c r="C12" s="39" t="s">
        <v>404</v>
      </c>
      <c r="D12" s="39" t="s">
        <v>420</v>
      </c>
      <c r="E12" s="22" t="s">
        <v>421</v>
      </c>
      <c r="F12" s="39" t="s">
        <v>422</v>
      </c>
      <c r="G12" s="22" t="s">
        <v>423</v>
      </c>
      <c r="H12" s="39" t="s">
        <v>424</v>
      </c>
      <c r="I12" s="39" t="s">
        <v>410</v>
      </c>
      <c r="J12" s="22" t="s">
        <v>421</v>
      </c>
    </row>
    <row r="13" ht="42" customHeight="1" spans="1:10">
      <c r="A13" s="163" t="s">
        <v>345</v>
      </c>
      <c r="B13" s="39" t="s">
        <v>403</v>
      </c>
      <c r="C13" s="39" t="s">
        <v>404</v>
      </c>
      <c r="D13" s="39" t="s">
        <v>420</v>
      </c>
      <c r="E13" s="22" t="s">
        <v>425</v>
      </c>
      <c r="F13" s="39" t="s">
        <v>422</v>
      </c>
      <c r="G13" s="22" t="s">
        <v>423</v>
      </c>
      <c r="H13" s="39" t="s">
        <v>424</v>
      </c>
      <c r="I13" s="39" t="s">
        <v>410</v>
      </c>
      <c r="J13" s="22" t="s">
        <v>425</v>
      </c>
    </row>
    <row r="14" ht="42" customHeight="1" spans="1:10">
      <c r="A14" s="163" t="s">
        <v>345</v>
      </c>
      <c r="B14" s="39" t="s">
        <v>403</v>
      </c>
      <c r="C14" s="39" t="s">
        <v>426</v>
      </c>
      <c r="D14" s="39" t="s">
        <v>427</v>
      </c>
      <c r="E14" s="22" t="s">
        <v>428</v>
      </c>
      <c r="F14" s="39" t="s">
        <v>407</v>
      </c>
      <c r="G14" s="22" t="s">
        <v>87</v>
      </c>
      <c r="H14" s="39" t="s">
        <v>429</v>
      </c>
      <c r="I14" s="39" t="s">
        <v>410</v>
      </c>
      <c r="J14" s="22" t="s">
        <v>428</v>
      </c>
    </row>
    <row r="15" ht="42" customHeight="1" spans="1:10">
      <c r="A15" s="163" t="s">
        <v>345</v>
      </c>
      <c r="B15" s="39" t="s">
        <v>403</v>
      </c>
      <c r="C15" s="39" t="s">
        <v>426</v>
      </c>
      <c r="D15" s="39" t="s">
        <v>427</v>
      </c>
      <c r="E15" s="22" t="s">
        <v>430</v>
      </c>
      <c r="F15" s="39" t="s">
        <v>407</v>
      </c>
      <c r="G15" s="22" t="s">
        <v>87</v>
      </c>
      <c r="H15" s="39" t="s">
        <v>429</v>
      </c>
      <c r="I15" s="39" t="s">
        <v>410</v>
      </c>
      <c r="J15" s="22" t="s">
        <v>430</v>
      </c>
    </row>
    <row r="16" ht="42" customHeight="1" spans="1:10">
      <c r="A16" s="163" t="s">
        <v>345</v>
      </c>
      <c r="B16" s="39" t="s">
        <v>403</v>
      </c>
      <c r="C16" s="39" t="s">
        <v>426</v>
      </c>
      <c r="D16" s="39" t="s">
        <v>427</v>
      </c>
      <c r="E16" s="22" t="s">
        <v>431</v>
      </c>
      <c r="F16" s="39" t="s">
        <v>407</v>
      </c>
      <c r="G16" s="22" t="s">
        <v>432</v>
      </c>
      <c r="H16" s="39" t="s">
        <v>433</v>
      </c>
      <c r="I16" s="39" t="s">
        <v>410</v>
      </c>
      <c r="J16" s="22" t="s">
        <v>431</v>
      </c>
    </row>
    <row r="17" ht="42" customHeight="1" spans="1:10">
      <c r="A17" s="163" t="s">
        <v>345</v>
      </c>
      <c r="B17" s="39" t="s">
        <v>403</v>
      </c>
      <c r="C17" s="39" t="s">
        <v>426</v>
      </c>
      <c r="D17" s="39" t="s">
        <v>434</v>
      </c>
      <c r="E17" s="22" t="s">
        <v>435</v>
      </c>
      <c r="F17" s="39" t="s">
        <v>417</v>
      </c>
      <c r="G17" s="22" t="s">
        <v>436</v>
      </c>
      <c r="H17" s="39" t="s">
        <v>419</v>
      </c>
      <c r="I17" s="39" t="s">
        <v>437</v>
      </c>
      <c r="J17" s="22" t="s">
        <v>435</v>
      </c>
    </row>
    <row r="18" ht="42" customHeight="1" spans="1:10">
      <c r="A18" s="163" t="s">
        <v>345</v>
      </c>
      <c r="B18" s="39" t="s">
        <v>403</v>
      </c>
      <c r="C18" s="39" t="s">
        <v>426</v>
      </c>
      <c r="D18" s="39" t="s">
        <v>434</v>
      </c>
      <c r="E18" s="22" t="s">
        <v>438</v>
      </c>
      <c r="F18" s="39" t="s">
        <v>417</v>
      </c>
      <c r="G18" s="22" t="s">
        <v>439</v>
      </c>
      <c r="H18" s="39" t="s">
        <v>419</v>
      </c>
      <c r="I18" s="39" t="s">
        <v>437</v>
      </c>
      <c r="J18" s="22" t="s">
        <v>438</v>
      </c>
    </row>
    <row r="19" ht="42" customHeight="1" spans="1:10">
      <c r="A19" s="163" t="s">
        <v>345</v>
      </c>
      <c r="B19" s="39" t="s">
        <v>403</v>
      </c>
      <c r="C19" s="39" t="s">
        <v>426</v>
      </c>
      <c r="D19" s="39" t="s">
        <v>440</v>
      </c>
      <c r="E19" s="22" t="s">
        <v>441</v>
      </c>
      <c r="F19" s="39" t="s">
        <v>417</v>
      </c>
      <c r="G19" s="22" t="s">
        <v>442</v>
      </c>
      <c r="H19" s="39" t="s">
        <v>419</v>
      </c>
      <c r="I19" s="39" t="s">
        <v>410</v>
      </c>
      <c r="J19" s="22" t="s">
        <v>441</v>
      </c>
    </row>
    <row r="20" ht="42" customHeight="1" spans="1:10">
      <c r="A20" s="163" t="s">
        <v>345</v>
      </c>
      <c r="B20" s="39" t="s">
        <v>403</v>
      </c>
      <c r="C20" s="39" t="s">
        <v>443</v>
      </c>
      <c r="D20" s="39" t="s">
        <v>444</v>
      </c>
      <c r="E20" s="22" t="s">
        <v>445</v>
      </c>
      <c r="F20" s="39" t="s">
        <v>407</v>
      </c>
      <c r="G20" s="22" t="s">
        <v>446</v>
      </c>
      <c r="H20" s="39" t="s">
        <v>419</v>
      </c>
      <c r="I20" s="39" t="s">
        <v>410</v>
      </c>
      <c r="J20" s="22" t="s">
        <v>445</v>
      </c>
    </row>
    <row r="21" ht="42" customHeight="1" spans="1:10">
      <c r="A21" s="163" t="s">
        <v>345</v>
      </c>
      <c r="B21" s="39" t="s">
        <v>403</v>
      </c>
      <c r="C21" s="39" t="s">
        <v>447</v>
      </c>
      <c r="D21" s="39" t="s">
        <v>448</v>
      </c>
      <c r="E21" s="22" t="s">
        <v>449</v>
      </c>
      <c r="F21" s="39" t="s">
        <v>422</v>
      </c>
      <c r="G21" s="22" t="s">
        <v>450</v>
      </c>
      <c r="H21" s="39" t="s">
        <v>451</v>
      </c>
      <c r="I21" s="39" t="s">
        <v>410</v>
      </c>
      <c r="J21" s="22" t="s">
        <v>449</v>
      </c>
    </row>
    <row r="22" ht="42" customHeight="1" spans="1:10">
      <c r="A22" s="163" t="s">
        <v>329</v>
      </c>
      <c r="B22" s="39" t="s">
        <v>452</v>
      </c>
      <c r="C22" s="39" t="s">
        <v>404</v>
      </c>
      <c r="D22" s="39" t="s">
        <v>405</v>
      </c>
      <c r="E22" s="22" t="s">
        <v>406</v>
      </c>
      <c r="F22" s="39" t="s">
        <v>407</v>
      </c>
      <c r="G22" s="22" t="s">
        <v>453</v>
      </c>
      <c r="H22" s="39" t="s">
        <v>409</v>
      </c>
      <c r="I22" s="39" t="s">
        <v>410</v>
      </c>
      <c r="J22" s="22" t="s">
        <v>406</v>
      </c>
    </row>
    <row r="23" ht="42" customHeight="1" spans="1:10">
      <c r="A23" s="163" t="s">
        <v>329</v>
      </c>
      <c r="B23" s="39" t="s">
        <v>452</v>
      </c>
      <c r="C23" s="39" t="s">
        <v>404</v>
      </c>
      <c r="D23" s="39" t="s">
        <v>405</v>
      </c>
      <c r="E23" s="22" t="s">
        <v>411</v>
      </c>
      <c r="F23" s="39" t="s">
        <v>407</v>
      </c>
      <c r="G23" s="22" t="s">
        <v>454</v>
      </c>
      <c r="H23" s="39" t="s">
        <v>409</v>
      </c>
      <c r="I23" s="39" t="s">
        <v>410</v>
      </c>
      <c r="J23" s="22" t="s">
        <v>411</v>
      </c>
    </row>
    <row r="24" ht="42" customHeight="1" spans="1:10">
      <c r="A24" s="163" t="s">
        <v>329</v>
      </c>
      <c r="B24" s="39" t="s">
        <v>452</v>
      </c>
      <c r="C24" s="39" t="s">
        <v>404</v>
      </c>
      <c r="D24" s="39" t="s">
        <v>415</v>
      </c>
      <c r="E24" s="22" t="s">
        <v>455</v>
      </c>
      <c r="F24" s="39" t="s">
        <v>417</v>
      </c>
      <c r="G24" s="22" t="s">
        <v>418</v>
      </c>
      <c r="H24" s="39" t="s">
        <v>419</v>
      </c>
      <c r="I24" s="39" t="s">
        <v>410</v>
      </c>
      <c r="J24" s="22" t="s">
        <v>455</v>
      </c>
    </row>
    <row r="25" ht="42" customHeight="1" spans="1:10">
      <c r="A25" s="163" t="s">
        <v>329</v>
      </c>
      <c r="B25" s="39" t="s">
        <v>452</v>
      </c>
      <c r="C25" s="39" t="s">
        <v>404</v>
      </c>
      <c r="D25" s="39" t="s">
        <v>420</v>
      </c>
      <c r="E25" s="22" t="s">
        <v>421</v>
      </c>
      <c r="F25" s="39" t="s">
        <v>422</v>
      </c>
      <c r="G25" s="22" t="s">
        <v>456</v>
      </c>
      <c r="H25" s="39" t="s">
        <v>424</v>
      </c>
      <c r="I25" s="39" t="s">
        <v>410</v>
      </c>
      <c r="J25" s="22" t="s">
        <v>421</v>
      </c>
    </row>
    <row r="26" ht="42" customHeight="1" spans="1:10">
      <c r="A26" s="163" t="s">
        <v>329</v>
      </c>
      <c r="B26" s="39" t="s">
        <v>452</v>
      </c>
      <c r="C26" s="39" t="s">
        <v>404</v>
      </c>
      <c r="D26" s="39" t="s">
        <v>420</v>
      </c>
      <c r="E26" s="22" t="s">
        <v>425</v>
      </c>
      <c r="F26" s="39" t="s">
        <v>422</v>
      </c>
      <c r="G26" s="22" t="s">
        <v>456</v>
      </c>
      <c r="H26" s="39" t="s">
        <v>424</v>
      </c>
      <c r="I26" s="39" t="s">
        <v>410</v>
      </c>
      <c r="J26" s="22" t="s">
        <v>425</v>
      </c>
    </row>
    <row r="27" ht="42" customHeight="1" spans="1:10">
      <c r="A27" s="163" t="s">
        <v>329</v>
      </c>
      <c r="B27" s="39" t="s">
        <v>452</v>
      </c>
      <c r="C27" s="39" t="s">
        <v>426</v>
      </c>
      <c r="D27" s="39" t="s">
        <v>427</v>
      </c>
      <c r="E27" s="22" t="s">
        <v>457</v>
      </c>
      <c r="F27" s="39" t="s">
        <v>407</v>
      </c>
      <c r="G27" s="22" t="s">
        <v>87</v>
      </c>
      <c r="H27" s="39" t="s">
        <v>429</v>
      </c>
      <c r="I27" s="39" t="s">
        <v>437</v>
      </c>
      <c r="J27" s="22" t="s">
        <v>457</v>
      </c>
    </row>
    <row r="28" ht="42" customHeight="1" spans="1:10">
      <c r="A28" s="163" t="s">
        <v>329</v>
      </c>
      <c r="B28" s="39" t="s">
        <v>452</v>
      </c>
      <c r="C28" s="39" t="s">
        <v>426</v>
      </c>
      <c r="D28" s="39" t="s">
        <v>427</v>
      </c>
      <c r="E28" s="22" t="s">
        <v>430</v>
      </c>
      <c r="F28" s="39" t="s">
        <v>407</v>
      </c>
      <c r="G28" s="22" t="s">
        <v>87</v>
      </c>
      <c r="H28" s="39" t="s">
        <v>429</v>
      </c>
      <c r="I28" s="39" t="s">
        <v>437</v>
      </c>
      <c r="J28" s="22" t="s">
        <v>430</v>
      </c>
    </row>
    <row r="29" ht="42" customHeight="1" spans="1:10">
      <c r="A29" s="163" t="s">
        <v>329</v>
      </c>
      <c r="B29" s="39" t="s">
        <v>452</v>
      </c>
      <c r="C29" s="39" t="s">
        <v>426</v>
      </c>
      <c r="D29" s="39" t="s">
        <v>427</v>
      </c>
      <c r="E29" s="22" t="s">
        <v>458</v>
      </c>
      <c r="F29" s="39" t="s">
        <v>407</v>
      </c>
      <c r="G29" s="22" t="s">
        <v>432</v>
      </c>
      <c r="H29" s="39" t="s">
        <v>433</v>
      </c>
      <c r="I29" s="39" t="s">
        <v>410</v>
      </c>
      <c r="J29" s="22" t="s">
        <v>458</v>
      </c>
    </row>
    <row r="30" ht="42" customHeight="1" spans="1:10">
      <c r="A30" s="163" t="s">
        <v>329</v>
      </c>
      <c r="B30" s="39" t="s">
        <v>452</v>
      </c>
      <c r="C30" s="39" t="s">
        <v>426</v>
      </c>
      <c r="D30" s="39" t="s">
        <v>434</v>
      </c>
      <c r="E30" s="22" t="s">
        <v>435</v>
      </c>
      <c r="F30" s="39" t="s">
        <v>417</v>
      </c>
      <c r="G30" s="22" t="s">
        <v>436</v>
      </c>
      <c r="H30" s="39" t="s">
        <v>419</v>
      </c>
      <c r="I30" s="39" t="s">
        <v>437</v>
      </c>
      <c r="J30" s="22" t="s">
        <v>435</v>
      </c>
    </row>
    <row r="31" ht="42" customHeight="1" spans="1:10">
      <c r="A31" s="163" t="s">
        <v>329</v>
      </c>
      <c r="B31" s="39" t="s">
        <v>452</v>
      </c>
      <c r="C31" s="39" t="s">
        <v>426</v>
      </c>
      <c r="D31" s="39" t="s">
        <v>434</v>
      </c>
      <c r="E31" s="22" t="s">
        <v>438</v>
      </c>
      <c r="F31" s="39" t="s">
        <v>417</v>
      </c>
      <c r="G31" s="22" t="s">
        <v>439</v>
      </c>
      <c r="H31" s="39" t="s">
        <v>419</v>
      </c>
      <c r="I31" s="39" t="s">
        <v>437</v>
      </c>
      <c r="J31" s="22" t="s">
        <v>438</v>
      </c>
    </row>
    <row r="32" ht="42" customHeight="1" spans="1:10">
      <c r="A32" s="163" t="s">
        <v>329</v>
      </c>
      <c r="B32" s="39" t="s">
        <v>452</v>
      </c>
      <c r="C32" s="39" t="s">
        <v>426</v>
      </c>
      <c r="D32" s="39" t="s">
        <v>440</v>
      </c>
      <c r="E32" s="22" t="s">
        <v>441</v>
      </c>
      <c r="F32" s="39" t="s">
        <v>417</v>
      </c>
      <c r="G32" s="22" t="s">
        <v>442</v>
      </c>
      <c r="H32" s="39" t="s">
        <v>419</v>
      </c>
      <c r="I32" s="39" t="s">
        <v>410</v>
      </c>
      <c r="J32" s="22" t="s">
        <v>441</v>
      </c>
    </row>
    <row r="33" ht="42" customHeight="1" spans="1:10">
      <c r="A33" s="163" t="s">
        <v>329</v>
      </c>
      <c r="B33" s="39" t="s">
        <v>452</v>
      </c>
      <c r="C33" s="39" t="s">
        <v>443</v>
      </c>
      <c r="D33" s="39" t="s">
        <v>444</v>
      </c>
      <c r="E33" s="22" t="s">
        <v>459</v>
      </c>
      <c r="F33" s="39" t="s">
        <v>407</v>
      </c>
      <c r="G33" s="22" t="s">
        <v>446</v>
      </c>
      <c r="H33" s="39" t="s">
        <v>419</v>
      </c>
      <c r="I33" s="39" t="s">
        <v>410</v>
      </c>
      <c r="J33" s="22" t="s">
        <v>459</v>
      </c>
    </row>
    <row r="34" ht="42" customHeight="1" spans="1:10">
      <c r="A34" s="163" t="s">
        <v>361</v>
      </c>
      <c r="B34" s="39" t="s">
        <v>460</v>
      </c>
      <c r="C34" s="39" t="s">
        <v>404</v>
      </c>
      <c r="D34" s="39" t="s">
        <v>405</v>
      </c>
      <c r="E34" s="22" t="s">
        <v>461</v>
      </c>
      <c r="F34" s="39" t="s">
        <v>407</v>
      </c>
      <c r="G34" s="22" t="s">
        <v>462</v>
      </c>
      <c r="H34" s="39" t="s">
        <v>463</v>
      </c>
      <c r="I34" s="39" t="s">
        <v>410</v>
      </c>
      <c r="J34" s="22" t="s">
        <v>461</v>
      </c>
    </row>
    <row r="35" ht="42" customHeight="1" spans="1:10">
      <c r="A35" s="163" t="s">
        <v>361</v>
      </c>
      <c r="B35" s="39" t="s">
        <v>460</v>
      </c>
      <c r="C35" s="39" t="s">
        <v>404</v>
      </c>
      <c r="D35" s="39" t="s">
        <v>405</v>
      </c>
      <c r="E35" s="22" t="s">
        <v>464</v>
      </c>
      <c r="F35" s="39" t="s">
        <v>407</v>
      </c>
      <c r="G35" s="22" t="s">
        <v>465</v>
      </c>
      <c r="H35" s="39" t="s">
        <v>463</v>
      </c>
      <c r="I35" s="39" t="s">
        <v>410</v>
      </c>
      <c r="J35" s="22" t="s">
        <v>464</v>
      </c>
    </row>
    <row r="36" ht="42" customHeight="1" spans="1:10">
      <c r="A36" s="163" t="s">
        <v>361</v>
      </c>
      <c r="B36" s="39" t="s">
        <v>460</v>
      </c>
      <c r="C36" s="39" t="s">
        <v>404</v>
      </c>
      <c r="D36" s="39" t="s">
        <v>415</v>
      </c>
      <c r="E36" s="22" t="s">
        <v>466</v>
      </c>
      <c r="F36" s="39" t="s">
        <v>417</v>
      </c>
      <c r="G36" s="22" t="s">
        <v>418</v>
      </c>
      <c r="H36" s="39" t="s">
        <v>419</v>
      </c>
      <c r="I36" s="39" t="s">
        <v>410</v>
      </c>
      <c r="J36" s="22" t="s">
        <v>466</v>
      </c>
    </row>
    <row r="37" ht="42" customHeight="1" spans="1:10">
      <c r="A37" s="163" t="s">
        <v>361</v>
      </c>
      <c r="B37" s="39" t="s">
        <v>460</v>
      </c>
      <c r="C37" s="39" t="s">
        <v>404</v>
      </c>
      <c r="D37" s="39" t="s">
        <v>415</v>
      </c>
      <c r="E37" s="22" t="s">
        <v>467</v>
      </c>
      <c r="F37" s="39" t="s">
        <v>417</v>
      </c>
      <c r="G37" s="22" t="s">
        <v>418</v>
      </c>
      <c r="H37" s="39" t="s">
        <v>419</v>
      </c>
      <c r="I37" s="39" t="s">
        <v>410</v>
      </c>
      <c r="J37" s="22" t="s">
        <v>468</v>
      </c>
    </row>
    <row r="38" ht="42" customHeight="1" spans="1:10">
      <c r="A38" s="163" t="s">
        <v>361</v>
      </c>
      <c r="B38" s="39" t="s">
        <v>460</v>
      </c>
      <c r="C38" s="39" t="s">
        <v>404</v>
      </c>
      <c r="D38" s="39" t="s">
        <v>420</v>
      </c>
      <c r="E38" s="22" t="s">
        <v>469</v>
      </c>
      <c r="F38" s="39" t="s">
        <v>422</v>
      </c>
      <c r="G38" s="22" t="s">
        <v>456</v>
      </c>
      <c r="H38" s="39" t="s">
        <v>470</v>
      </c>
      <c r="I38" s="39" t="s">
        <v>410</v>
      </c>
      <c r="J38" s="22" t="s">
        <v>469</v>
      </c>
    </row>
    <row r="39" ht="42" customHeight="1" spans="1:10">
      <c r="A39" s="163" t="s">
        <v>361</v>
      </c>
      <c r="B39" s="39" t="s">
        <v>460</v>
      </c>
      <c r="C39" s="39" t="s">
        <v>426</v>
      </c>
      <c r="D39" s="39" t="s">
        <v>427</v>
      </c>
      <c r="E39" s="22" t="s">
        <v>471</v>
      </c>
      <c r="F39" s="39" t="s">
        <v>417</v>
      </c>
      <c r="G39" s="22" t="s">
        <v>472</v>
      </c>
      <c r="H39" s="39" t="s">
        <v>451</v>
      </c>
      <c r="I39" s="39" t="s">
        <v>410</v>
      </c>
      <c r="J39" s="22" t="s">
        <v>473</v>
      </c>
    </row>
    <row r="40" ht="42" customHeight="1" spans="1:10">
      <c r="A40" s="163" t="s">
        <v>361</v>
      </c>
      <c r="B40" s="39" t="s">
        <v>460</v>
      </c>
      <c r="C40" s="39" t="s">
        <v>426</v>
      </c>
      <c r="D40" s="39" t="s">
        <v>434</v>
      </c>
      <c r="E40" s="22" t="s">
        <v>474</v>
      </c>
      <c r="F40" s="39" t="s">
        <v>417</v>
      </c>
      <c r="G40" s="22" t="s">
        <v>418</v>
      </c>
      <c r="H40" s="39" t="s">
        <v>419</v>
      </c>
      <c r="I40" s="39" t="s">
        <v>410</v>
      </c>
      <c r="J40" s="22" t="s">
        <v>474</v>
      </c>
    </row>
    <row r="41" ht="42" customHeight="1" spans="1:10">
      <c r="A41" s="163" t="s">
        <v>361</v>
      </c>
      <c r="B41" s="39" t="s">
        <v>460</v>
      </c>
      <c r="C41" s="39" t="s">
        <v>426</v>
      </c>
      <c r="D41" s="39" t="s">
        <v>475</v>
      </c>
      <c r="E41" s="22" t="s">
        <v>476</v>
      </c>
      <c r="F41" s="39" t="s">
        <v>417</v>
      </c>
      <c r="G41" s="22" t="s">
        <v>418</v>
      </c>
      <c r="H41" s="39" t="s">
        <v>419</v>
      </c>
      <c r="I41" s="39" t="s">
        <v>410</v>
      </c>
      <c r="J41" s="22" t="s">
        <v>476</v>
      </c>
    </row>
    <row r="42" ht="42" customHeight="1" spans="1:10">
      <c r="A42" s="163" t="s">
        <v>361</v>
      </c>
      <c r="B42" s="39" t="s">
        <v>460</v>
      </c>
      <c r="C42" s="39" t="s">
        <v>443</v>
      </c>
      <c r="D42" s="39" t="s">
        <v>444</v>
      </c>
      <c r="E42" s="22" t="s">
        <v>477</v>
      </c>
      <c r="F42" s="39" t="s">
        <v>407</v>
      </c>
      <c r="G42" s="22" t="s">
        <v>478</v>
      </c>
      <c r="H42" s="39" t="s">
        <v>419</v>
      </c>
      <c r="I42" s="39" t="s">
        <v>410</v>
      </c>
      <c r="J42" s="22" t="s">
        <v>477</v>
      </c>
    </row>
    <row r="43" ht="42" customHeight="1" spans="1:10">
      <c r="A43" s="163" t="s">
        <v>382</v>
      </c>
      <c r="B43" s="39" t="s">
        <v>479</v>
      </c>
      <c r="C43" s="39" t="s">
        <v>404</v>
      </c>
      <c r="D43" s="39" t="s">
        <v>405</v>
      </c>
      <c r="E43" s="22" t="s">
        <v>480</v>
      </c>
      <c r="F43" s="39" t="s">
        <v>417</v>
      </c>
      <c r="G43" s="22" t="s">
        <v>481</v>
      </c>
      <c r="H43" s="39" t="s">
        <v>482</v>
      </c>
      <c r="I43" s="39" t="s">
        <v>410</v>
      </c>
      <c r="J43" s="22" t="s">
        <v>480</v>
      </c>
    </row>
    <row r="44" ht="42" customHeight="1" spans="1:10">
      <c r="A44" s="163" t="s">
        <v>382</v>
      </c>
      <c r="B44" s="39" t="s">
        <v>479</v>
      </c>
      <c r="C44" s="39" t="s">
        <v>404</v>
      </c>
      <c r="D44" s="39" t="s">
        <v>405</v>
      </c>
      <c r="E44" s="22" t="s">
        <v>483</v>
      </c>
      <c r="F44" s="39" t="s">
        <v>407</v>
      </c>
      <c r="G44" s="22" t="s">
        <v>484</v>
      </c>
      <c r="H44" s="39" t="s">
        <v>485</v>
      </c>
      <c r="I44" s="39" t="s">
        <v>410</v>
      </c>
      <c r="J44" s="22" t="s">
        <v>483</v>
      </c>
    </row>
    <row r="45" ht="42" customHeight="1" spans="1:10">
      <c r="A45" s="163" t="s">
        <v>382</v>
      </c>
      <c r="B45" s="39" t="s">
        <v>479</v>
      </c>
      <c r="C45" s="39" t="s">
        <v>404</v>
      </c>
      <c r="D45" s="39" t="s">
        <v>405</v>
      </c>
      <c r="E45" s="22" t="s">
        <v>486</v>
      </c>
      <c r="F45" s="39" t="s">
        <v>417</v>
      </c>
      <c r="G45" s="22" t="s">
        <v>487</v>
      </c>
      <c r="H45" s="39" t="s">
        <v>482</v>
      </c>
      <c r="I45" s="39" t="s">
        <v>410</v>
      </c>
      <c r="J45" s="22" t="s">
        <v>486</v>
      </c>
    </row>
    <row r="46" ht="42" customHeight="1" spans="1:10">
      <c r="A46" s="163" t="s">
        <v>382</v>
      </c>
      <c r="B46" s="39" t="s">
        <v>479</v>
      </c>
      <c r="C46" s="39" t="s">
        <v>404</v>
      </c>
      <c r="D46" s="39" t="s">
        <v>405</v>
      </c>
      <c r="E46" s="22" t="s">
        <v>488</v>
      </c>
      <c r="F46" s="39" t="s">
        <v>417</v>
      </c>
      <c r="G46" s="22" t="s">
        <v>489</v>
      </c>
      <c r="H46" s="39" t="s">
        <v>485</v>
      </c>
      <c r="I46" s="39" t="s">
        <v>410</v>
      </c>
      <c r="J46" s="22" t="s">
        <v>488</v>
      </c>
    </row>
    <row r="47" ht="42" customHeight="1" spans="1:10">
      <c r="A47" s="163" t="s">
        <v>382</v>
      </c>
      <c r="B47" s="39" t="s">
        <v>479</v>
      </c>
      <c r="C47" s="39" t="s">
        <v>404</v>
      </c>
      <c r="D47" s="39" t="s">
        <v>405</v>
      </c>
      <c r="E47" s="22" t="s">
        <v>490</v>
      </c>
      <c r="F47" s="39" t="s">
        <v>417</v>
      </c>
      <c r="G47" s="22" t="s">
        <v>97</v>
      </c>
      <c r="H47" s="39" t="s">
        <v>482</v>
      </c>
      <c r="I47" s="39" t="s">
        <v>410</v>
      </c>
      <c r="J47" s="22" t="s">
        <v>490</v>
      </c>
    </row>
    <row r="48" ht="42" customHeight="1" spans="1:10">
      <c r="A48" s="163" t="s">
        <v>382</v>
      </c>
      <c r="B48" s="39" t="s">
        <v>479</v>
      </c>
      <c r="C48" s="39" t="s">
        <v>404</v>
      </c>
      <c r="D48" s="39" t="s">
        <v>405</v>
      </c>
      <c r="E48" s="22" t="s">
        <v>491</v>
      </c>
      <c r="F48" s="39" t="s">
        <v>417</v>
      </c>
      <c r="G48" s="22" t="s">
        <v>84</v>
      </c>
      <c r="H48" s="39" t="s">
        <v>482</v>
      </c>
      <c r="I48" s="39" t="s">
        <v>410</v>
      </c>
      <c r="J48" s="22" t="s">
        <v>491</v>
      </c>
    </row>
    <row r="49" ht="42" customHeight="1" spans="1:10">
      <c r="A49" s="163" t="s">
        <v>382</v>
      </c>
      <c r="B49" s="39" t="s">
        <v>479</v>
      </c>
      <c r="C49" s="39" t="s">
        <v>404</v>
      </c>
      <c r="D49" s="39" t="s">
        <v>415</v>
      </c>
      <c r="E49" s="22" t="s">
        <v>467</v>
      </c>
      <c r="F49" s="39" t="s">
        <v>417</v>
      </c>
      <c r="G49" s="22" t="s">
        <v>418</v>
      </c>
      <c r="H49" s="39" t="s">
        <v>419</v>
      </c>
      <c r="I49" s="39" t="s">
        <v>410</v>
      </c>
      <c r="J49" s="22" t="s">
        <v>467</v>
      </c>
    </row>
    <row r="50" ht="42" customHeight="1" spans="1:10">
      <c r="A50" s="163" t="s">
        <v>382</v>
      </c>
      <c r="B50" s="39" t="s">
        <v>479</v>
      </c>
      <c r="C50" s="39" t="s">
        <v>404</v>
      </c>
      <c r="D50" s="39" t="s">
        <v>420</v>
      </c>
      <c r="E50" s="22" t="s">
        <v>492</v>
      </c>
      <c r="F50" s="39" t="s">
        <v>417</v>
      </c>
      <c r="G50" s="22" t="s">
        <v>493</v>
      </c>
      <c r="H50" s="39" t="s">
        <v>424</v>
      </c>
      <c r="I50" s="39" t="s">
        <v>437</v>
      </c>
      <c r="J50" s="22" t="s">
        <v>494</v>
      </c>
    </row>
    <row r="51" ht="42" customHeight="1" spans="1:10">
      <c r="A51" s="163" t="s">
        <v>382</v>
      </c>
      <c r="B51" s="39" t="s">
        <v>479</v>
      </c>
      <c r="C51" s="39" t="s">
        <v>426</v>
      </c>
      <c r="D51" s="39" t="s">
        <v>427</v>
      </c>
      <c r="E51" s="22" t="s">
        <v>495</v>
      </c>
      <c r="F51" s="39" t="s">
        <v>417</v>
      </c>
      <c r="G51" s="22" t="s">
        <v>496</v>
      </c>
      <c r="H51" s="39" t="s">
        <v>451</v>
      </c>
      <c r="I51" s="39" t="s">
        <v>437</v>
      </c>
      <c r="J51" s="22" t="s">
        <v>495</v>
      </c>
    </row>
    <row r="52" ht="42" customHeight="1" spans="1:10">
      <c r="A52" s="163" t="s">
        <v>382</v>
      </c>
      <c r="B52" s="39" t="s">
        <v>479</v>
      </c>
      <c r="C52" s="39" t="s">
        <v>426</v>
      </c>
      <c r="D52" s="39" t="s">
        <v>434</v>
      </c>
      <c r="E52" s="22" t="s">
        <v>497</v>
      </c>
      <c r="F52" s="39" t="s">
        <v>407</v>
      </c>
      <c r="G52" s="22" t="s">
        <v>498</v>
      </c>
      <c r="H52" s="39" t="s">
        <v>499</v>
      </c>
      <c r="I52" s="39" t="s">
        <v>410</v>
      </c>
      <c r="J52" s="22" t="s">
        <v>497</v>
      </c>
    </row>
    <row r="53" ht="42" customHeight="1" spans="1:10">
      <c r="A53" s="163" t="s">
        <v>382</v>
      </c>
      <c r="B53" s="39" t="s">
        <v>479</v>
      </c>
      <c r="C53" s="39" t="s">
        <v>426</v>
      </c>
      <c r="D53" s="39" t="s">
        <v>475</v>
      </c>
      <c r="E53" s="22" t="s">
        <v>500</v>
      </c>
      <c r="F53" s="39" t="s">
        <v>407</v>
      </c>
      <c r="G53" s="22" t="s">
        <v>501</v>
      </c>
      <c r="H53" s="39" t="s">
        <v>463</v>
      </c>
      <c r="I53" s="39" t="s">
        <v>410</v>
      </c>
      <c r="J53" s="22" t="s">
        <v>500</v>
      </c>
    </row>
    <row r="54" ht="42" customHeight="1" spans="1:10">
      <c r="A54" s="163" t="s">
        <v>382</v>
      </c>
      <c r="B54" s="39" t="s">
        <v>479</v>
      </c>
      <c r="C54" s="39" t="s">
        <v>426</v>
      </c>
      <c r="D54" s="39" t="s">
        <v>440</v>
      </c>
      <c r="E54" s="22" t="s">
        <v>502</v>
      </c>
      <c r="F54" s="39" t="s">
        <v>417</v>
      </c>
      <c r="G54" s="22" t="s">
        <v>503</v>
      </c>
      <c r="H54" s="39" t="s">
        <v>424</v>
      </c>
      <c r="I54" s="39" t="s">
        <v>410</v>
      </c>
      <c r="J54" s="22" t="s">
        <v>502</v>
      </c>
    </row>
    <row r="55" ht="42" customHeight="1" spans="1:10">
      <c r="A55" s="163" t="s">
        <v>382</v>
      </c>
      <c r="B55" s="39" t="s">
        <v>479</v>
      </c>
      <c r="C55" s="39" t="s">
        <v>443</v>
      </c>
      <c r="D55" s="39" t="s">
        <v>444</v>
      </c>
      <c r="E55" s="22" t="s">
        <v>504</v>
      </c>
      <c r="F55" s="39" t="s">
        <v>407</v>
      </c>
      <c r="G55" s="22" t="s">
        <v>505</v>
      </c>
      <c r="H55" s="39" t="s">
        <v>419</v>
      </c>
      <c r="I55" s="39" t="s">
        <v>437</v>
      </c>
      <c r="J55" s="22" t="s">
        <v>504</v>
      </c>
    </row>
    <row r="56" ht="42" customHeight="1" spans="1:10">
      <c r="A56" s="163" t="s">
        <v>357</v>
      </c>
      <c r="B56" s="39" t="s">
        <v>506</v>
      </c>
      <c r="C56" s="39" t="s">
        <v>404</v>
      </c>
      <c r="D56" s="39" t="s">
        <v>405</v>
      </c>
      <c r="E56" s="22" t="s">
        <v>507</v>
      </c>
      <c r="F56" s="39" t="s">
        <v>407</v>
      </c>
      <c r="G56" s="22" t="s">
        <v>508</v>
      </c>
      <c r="H56" s="39" t="s">
        <v>509</v>
      </c>
      <c r="I56" s="39" t="s">
        <v>410</v>
      </c>
      <c r="J56" s="22" t="s">
        <v>510</v>
      </c>
    </row>
    <row r="57" ht="42" customHeight="1" spans="1:10">
      <c r="A57" s="163" t="s">
        <v>357</v>
      </c>
      <c r="B57" s="39" t="s">
        <v>506</v>
      </c>
      <c r="C57" s="39" t="s">
        <v>404</v>
      </c>
      <c r="D57" s="39" t="s">
        <v>415</v>
      </c>
      <c r="E57" s="22" t="s">
        <v>511</v>
      </c>
      <c r="F57" s="39" t="s">
        <v>417</v>
      </c>
      <c r="G57" s="22" t="s">
        <v>418</v>
      </c>
      <c r="H57" s="39" t="s">
        <v>419</v>
      </c>
      <c r="I57" s="39" t="s">
        <v>410</v>
      </c>
      <c r="J57" s="22" t="s">
        <v>512</v>
      </c>
    </row>
    <row r="58" ht="42" customHeight="1" spans="1:10">
      <c r="A58" s="163" t="s">
        <v>357</v>
      </c>
      <c r="B58" s="39" t="s">
        <v>506</v>
      </c>
      <c r="C58" s="39" t="s">
        <v>404</v>
      </c>
      <c r="D58" s="39" t="s">
        <v>420</v>
      </c>
      <c r="E58" s="22" t="s">
        <v>510</v>
      </c>
      <c r="F58" s="39" t="s">
        <v>417</v>
      </c>
      <c r="G58" s="22" t="s">
        <v>432</v>
      </c>
      <c r="H58" s="39" t="s">
        <v>424</v>
      </c>
      <c r="I58" s="39" t="s">
        <v>410</v>
      </c>
      <c r="J58" s="22" t="s">
        <v>510</v>
      </c>
    </row>
    <row r="59" ht="42" customHeight="1" spans="1:10">
      <c r="A59" s="163" t="s">
        <v>357</v>
      </c>
      <c r="B59" s="39" t="s">
        <v>506</v>
      </c>
      <c r="C59" s="39" t="s">
        <v>426</v>
      </c>
      <c r="D59" s="39" t="s">
        <v>434</v>
      </c>
      <c r="E59" s="22" t="s">
        <v>513</v>
      </c>
      <c r="F59" s="39" t="s">
        <v>407</v>
      </c>
      <c r="G59" s="22" t="s">
        <v>505</v>
      </c>
      <c r="H59" s="39" t="s">
        <v>419</v>
      </c>
      <c r="I59" s="39" t="s">
        <v>410</v>
      </c>
      <c r="J59" s="22" t="s">
        <v>513</v>
      </c>
    </row>
    <row r="60" ht="42" customHeight="1" spans="1:10">
      <c r="A60" s="163" t="s">
        <v>357</v>
      </c>
      <c r="B60" s="39" t="s">
        <v>506</v>
      </c>
      <c r="C60" s="39" t="s">
        <v>426</v>
      </c>
      <c r="D60" s="39" t="s">
        <v>440</v>
      </c>
      <c r="E60" s="22" t="s">
        <v>514</v>
      </c>
      <c r="F60" s="39" t="s">
        <v>407</v>
      </c>
      <c r="G60" s="22" t="s">
        <v>505</v>
      </c>
      <c r="H60" s="39" t="s">
        <v>419</v>
      </c>
      <c r="I60" s="39" t="s">
        <v>410</v>
      </c>
      <c r="J60" s="22" t="s">
        <v>514</v>
      </c>
    </row>
    <row r="61" ht="42" customHeight="1" spans="1:10">
      <c r="A61" s="163" t="s">
        <v>357</v>
      </c>
      <c r="B61" s="39" t="s">
        <v>506</v>
      </c>
      <c r="C61" s="39" t="s">
        <v>443</v>
      </c>
      <c r="D61" s="39" t="s">
        <v>444</v>
      </c>
      <c r="E61" s="22" t="s">
        <v>444</v>
      </c>
      <c r="F61" s="39" t="s">
        <v>407</v>
      </c>
      <c r="G61" s="22" t="s">
        <v>478</v>
      </c>
      <c r="H61" s="39" t="s">
        <v>419</v>
      </c>
      <c r="I61" s="39" t="s">
        <v>410</v>
      </c>
      <c r="J61" s="22" t="s">
        <v>444</v>
      </c>
    </row>
    <row r="62" ht="42" customHeight="1" spans="1:10">
      <c r="A62" s="163" t="s">
        <v>357</v>
      </c>
      <c r="B62" s="39" t="s">
        <v>506</v>
      </c>
      <c r="C62" s="39" t="s">
        <v>447</v>
      </c>
      <c r="D62" s="39" t="s">
        <v>448</v>
      </c>
      <c r="E62" s="22" t="s">
        <v>515</v>
      </c>
      <c r="F62" s="39" t="s">
        <v>417</v>
      </c>
      <c r="G62" s="22" t="s">
        <v>516</v>
      </c>
      <c r="H62" s="39" t="s">
        <v>451</v>
      </c>
      <c r="I62" s="39" t="s">
        <v>410</v>
      </c>
      <c r="J62" s="22" t="s">
        <v>515</v>
      </c>
    </row>
    <row r="63" ht="42" customHeight="1" spans="1:10">
      <c r="A63" s="163" t="s">
        <v>359</v>
      </c>
      <c r="B63" s="39" t="s">
        <v>517</v>
      </c>
      <c r="C63" s="39" t="s">
        <v>404</v>
      </c>
      <c r="D63" s="39" t="s">
        <v>405</v>
      </c>
      <c r="E63" s="22" t="s">
        <v>518</v>
      </c>
      <c r="F63" s="39" t="s">
        <v>407</v>
      </c>
      <c r="G63" s="22" t="s">
        <v>519</v>
      </c>
      <c r="H63" s="39" t="s">
        <v>409</v>
      </c>
      <c r="I63" s="39" t="s">
        <v>410</v>
      </c>
      <c r="J63" s="22" t="s">
        <v>518</v>
      </c>
    </row>
    <row r="64" ht="42" customHeight="1" spans="1:10">
      <c r="A64" s="163" t="s">
        <v>359</v>
      </c>
      <c r="B64" s="39" t="s">
        <v>517</v>
      </c>
      <c r="C64" s="39" t="s">
        <v>404</v>
      </c>
      <c r="D64" s="39" t="s">
        <v>405</v>
      </c>
      <c r="E64" s="22" t="s">
        <v>411</v>
      </c>
      <c r="F64" s="39" t="s">
        <v>407</v>
      </c>
      <c r="G64" s="22" t="s">
        <v>520</v>
      </c>
      <c r="H64" s="39" t="s">
        <v>409</v>
      </c>
      <c r="I64" s="39" t="s">
        <v>410</v>
      </c>
      <c r="J64" s="22" t="s">
        <v>411</v>
      </c>
    </row>
    <row r="65" ht="42" customHeight="1" spans="1:10">
      <c r="A65" s="163" t="s">
        <v>359</v>
      </c>
      <c r="B65" s="39" t="s">
        <v>517</v>
      </c>
      <c r="C65" s="39" t="s">
        <v>404</v>
      </c>
      <c r="D65" s="39" t="s">
        <v>415</v>
      </c>
      <c r="E65" s="22" t="s">
        <v>416</v>
      </c>
      <c r="F65" s="39" t="s">
        <v>417</v>
      </c>
      <c r="G65" s="22" t="s">
        <v>418</v>
      </c>
      <c r="H65" s="39" t="s">
        <v>419</v>
      </c>
      <c r="I65" s="39" t="s">
        <v>410</v>
      </c>
      <c r="J65" s="22" t="s">
        <v>416</v>
      </c>
    </row>
    <row r="66" ht="42" customHeight="1" spans="1:10">
      <c r="A66" s="163" t="s">
        <v>359</v>
      </c>
      <c r="B66" s="39" t="s">
        <v>517</v>
      </c>
      <c r="C66" s="39" t="s">
        <v>404</v>
      </c>
      <c r="D66" s="39" t="s">
        <v>420</v>
      </c>
      <c r="E66" s="22" t="s">
        <v>421</v>
      </c>
      <c r="F66" s="39" t="s">
        <v>422</v>
      </c>
      <c r="G66" s="22" t="s">
        <v>456</v>
      </c>
      <c r="H66" s="39" t="s">
        <v>424</v>
      </c>
      <c r="I66" s="39" t="s">
        <v>410</v>
      </c>
      <c r="J66" s="22" t="s">
        <v>421</v>
      </c>
    </row>
    <row r="67" ht="42" customHeight="1" spans="1:10">
      <c r="A67" s="163" t="s">
        <v>359</v>
      </c>
      <c r="B67" s="39" t="s">
        <v>517</v>
      </c>
      <c r="C67" s="39" t="s">
        <v>404</v>
      </c>
      <c r="D67" s="39" t="s">
        <v>420</v>
      </c>
      <c r="E67" s="22" t="s">
        <v>425</v>
      </c>
      <c r="F67" s="39" t="s">
        <v>422</v>
      </c>
      <c r="G67" s="22" t="s">
        <v>521</v>
      </c>
      <c r="H67" s="39" t="s">
        <v>424</v>
      </c>
      <c r="I67" s="39" t="s">
        <v>410</v>
      </c>
      <c r="J67" s="22" t="s">
        <v>425</v>
      </c>
    </row>
    <row r="68" ht="42" customHeight="1" spans="1:10">
      <c r="A68" s="163" t="s">
        <v>359</v>
      </c>
      <c r="B68" s="39" t="s">
        <v>517</v>
      </c>
      <c r="C68" s="39" t="s">
        <v>426</v>
      </c>
      <c r="D68" s="39" t="s">
        <v>427</v>
      </c>
      <c r="E68" s="22" t="s">
        <v>428</v>
      </c>
      <c r="F68" s="39" t="s">
        <v>407</v>
      </c>
      <c r="G68" s="22" t="s">
        <v>87</v>
      </c>
      <c r="H68" s="39" t="s">
        <v>429</v>
      </c>
      <c r="I68" s="39" t="s">
        <v>410</v>
      </c>
      <c r="J68" s="22" t="s">
        <v>428</v>
      </c>
    </row>
    <row r="69" ht="42" customHeight="1" spans="1:10">
      <c r="A69" s="163" t="s">
        <v>359</v>
      </c>
      <c r="B69" s="39" t="s">
        <v>517</v>
      </c>
      <c r="C69" s="39" t="s">
        <v>426</v>
      </c>
      <c r="D69" s="39" t="s">
        <v>427</v>
      </c>
      <c r="E69" s="22" t="s">
        <v>431</v>
      </c>
      <c r="F69" s="39" t="s">
        <v>407</v>
      </c>
      <c r="G69" s="22" t="s">
        <v>493</v>
      </c>
      <c r="H69" s="39" t="s">
        <v>433</v>
      </c>
      <c r="I69" s="39" t="s">
        <v>410</v>
      </c>
      <c r="J69" s="22" t="s">
        <v>431</v>
      </c>
    </row>
    <row r="70" ht="42" customHeight="1" spans="1:10">
      <c r="A70" s="163" t="s">
        <v>359</v>
      </c>
      <c r="B70" s="39" t="s">
        <v>517</v>
      </c>
      <c r="C70" s="39" t="s">
        <v>426</v>
      </c>
      <c r="D70" s="39" t="s">
        <v>434</v>
      </c>
      <c r="E70" s="22" t="s">
        <v>435</v>
      </c>
      <c r="F70" s="39" t="s">
        <v>417</v>
      </c>
      <c r="G70" s="22" t="s">
        <v>436</v>
      </c>
      <c r="H70" s="39" t="s">
        <v>419</v>
      </c>
      <c r="I70" s="39" t="s">
        <v>437</v>
      </c>
      <c r="J70" s="22" t="s">
        <v>435</v>
      </c>
    </row>
    <row r="71" ht="42" customHeight="1" spans="1:10">
      <c r="A71" s="163" t="s">
        <v>359</v>
      </c>
      <c r="B71" s="39" t="s">
        <v>517</v>
      </c>
      <c r="C71" s="39" t="s">
        <v>426</v>
      </c>
      <c r="D71" s="39" t="s">
        <v>434</v>
      </c>
      <c r="E71" s="22" t="s">
        <v>438</v>
      </c>
      <c r="F71" s="39" t="s">
        <v>417</v>
      </c>
      <c r="G71" s="22" t="s">
        <v>439</v>
      </c>
      <c r="H71" s="39" t="s">
        <v>419</v>
      </c>
      <c r="I71" s="39" t="s">
        <v>437</v>
      </c>
      <c r="J71" s="22" t="s">
        <v>438</v>
      </c>
    </row>
    <row r="72" ht="42" customHeight="1" spans="1:10">
      <c r="A72" s="163" t="s">
        <v>359</v>
      </c>
      <c r="B72" s="39" t="s">
        <v>517</v>
      </c>
      <c r="C72" s="39" t="s">
        <v>426</v>
      </c>
      <c r="D72" s="39" t="s">
        <v>440</v>
      </c>
      <c r="E72" s="22" t="s">
        <v>441</v>
      </c>
      <c r="F72" s="39" t="s">
        <v>417</v>
      </c>
      <c r="G72" s="22" t="s">
        <v>442</v>
      </c>
      <c r="H72" s="39" t="s">
        <v>419</v>
      </c>
      <c r="I72" s="39" t="s">
        <v>437</v>
      </c>
      <c r="J72" s="22" t="s">
        <v>441</v>
      </c>
    </row>
    <row r="73" ht="42" customHeight="1" spans="1:10">
      <c r="A73" s="163" t="s">
        <v>359</v>
      </c>
      <c r="B73" s="39" t="s">
        <v>517</v>
      </c>
      <c r="C73" s="39" t="s">
        <v>443</v>
      </c>
      <c r="D73" s="39" t="s">
        <v>444</v>
      </c>
      <c r="E73" s="22" t="s">
        <v>445</v>
      </c>
      <c r="F73" s="39" t="s">
        <v>407</v>
      </c>
      <c r="G73" s="22" t="s">
        <v>478</v>
      </c>
      <c r="H73" s="39" t="s">
        <v>419</v>
      </c>
      <c r="I73" s="39" t="s">
        <v>410</v>
      </c>
      <c r="J73" s="22" t="s">
        <v>445</v>
      </c>
    </row>
    <row r="74" ht="42" customHeight="1" spans="1:10">
      <c r="A74" s="163" t="s">
        <v>359</v>
      </c>
      <c r="B74" s="39" t="s">
        <v>517</v>
      </c>
      <c r="C74" s="39" t="s">
        <v>447</v>
      </c>
      <c r="D74" s="39" t="s">
        <v>448</v>
      </c>
      <c r="E74" s="22" t="s">
        <v>449</v>
      </c>
      <c r="F74" s="39" t="s">
        <v>422</v>
      </c>
      <c r="G74" s="22" t="s">
        <v>522</v>
      </c>
      <c r="H74" s="39" t="s">
        <v>451</v>
      </c>
      <c r="I74" s="39" t="s">
        <v>410</v>
      </c>
      <c r="J74" s="22" t="s">
        <v>449</v>
      </c>
    </row>
    <row r="75" ht="42" customHeight="1" spans="1:10">
      <c r="A75" s="163" t="s">
        <v>359</v>
      </c>
      <c r="B75" s="39" t="s">
        <v>517</v>
      </c>
      <c r="C75" s="39" t="s">
        <v>447</v>
      </c>
      <c r="D75" s="39" t="s">
        <v>523</v>
      </c>
      <c r="E75" s="22" t="s">
        <v>524</v>
      </c>
      <c r="F75" s="39" t="s">
        <v>422</v>
      </c>
      <c r="G75" s="22" t="s">
        <v>525</v>
      </c>
      <c r="H75" s="39" t="s">
        <v>451</v>
      </c>
      <c r="I75" s="39" t="s">
        <v>410</v>
      </c>
      <c r="J75" s="22" t="s">
        <v>524</v>
      </c>
    </row>
    <row r="76" ht="42" customHeight="1" spans="1:10">
      <c r="A76" s="163" t="s">
        <v>351</v>
      </c>
      <c r="B76" s="39" t="s">
        <v>526</v>
      </c>
      <c r="C76" s="39" t="s">
        <v>404</v>
      </c>
      <c r="D76" s="39" t="s">
        <v>405</v>
      </c>
      <c r="E76" s="22" t="s">
        <v>518</v>
      </c>
      <c r="F76" s="39" t="s">
        <v>407</v>
      </c>
      <c r="G76" s="22" t="s">
        <v>527</v>
      </c>
      <c r="H76" s="39" t="s">
        <v>409</v>
      </c>
      <c r="I76" s="39" t="s">
        <v>410</v>
      </c>
      <c r="J76" s="22" t="s">
        <v>518</v>
      </c>
    </row>
    <row r="77" ht="42" customHeight="1" spans="1:10">
      <c r="A77" s="163" t="s">
        <v>351</v>
      </c>
      <c r="B77" s="39" t="s">
        <v>526</v>
      </c>
      <c r="C77" s="39" t="s">
        <v>404</v>
      </c>
      <c r="D77" s="39" t="s">
        <v>405</v>
      </c>
      <c r="E77" s="22" t="s">
        <v>528</v>
      </c>
      <c r="F77" s="39" t="s">
        <v>407</v>
      </c>
      <c r="G77" s="22" t="s">
        <v>529</v>
      </c>
      <c r="H77" s="39" t="s">
        <v>409</v>
      </c>
      <c r="I77" s="39" t="s">
        <v>410</v>
      </c>
      <c r="J77" s="22" t="s">
        <v>530</v>
      </c>
    </row>
    <row r="78" ht="42" customHeight="1" spans="1:10">
      <c r="A78" s="163" t="s">
        <v>351</v>
      </c>
      <c r="B78" s="39" t="s">
        <v>526</v>
      </c>
      <c r="C78" s="39" t="s">
        <v>404</v>
      </c>
      <c r="D78" s="39" t="s">
        <v>405</v>
      </c>
      <c r="E78" s="22" t="s">
        <v>413</v>
      </c>
      <c r="F78" s="39" t="s">
        <v>407</v>
      </c>
      <c r="G78" s="22" t="s">
        <v>531</v>
      </c>
      <c r="H78" s="39" t="s">
        <v>409</v>
      </c>
      <c r="I78" s="39" t="s">
        <v>410</v>
      </c>
      <c r="J78" s="22" t="s">
        <v>413</v>
      </c>
    </row>
    <row r="79" ht="42" customHeight="1" spans="1:10">
      <c r="A79" s="163" t="s">
        <v>351</v>
      </c>
      <c r="B79" s="39" t="s">
        <v>526</v>
      </c>
      <c r="C79" s="39" t="s">
        <v>404</v>
      </c>
      <c r="D79" s="39" t="s">
        <v>415</v>
      </c>
      <c r="E79" s="22" t="s">
        <v>455</v>
      </c>
      <c r="F79" s="39" t="s">
        <v>417</v>
      </c>
      <c r="G79" s="22" t="s">
        <v>418</v>
      </c>
      <c r="H79" s="39" t="s">
        <v>419</v>
      </c>
      <c r="I79" s="39" t="s">
        <v>410</v>
      </c>
      <c r="J79" s="22" t="s">
        <v>455</v>
      </c>
    </row>
    <row r="80" ht="42" customHeight="1" spans="1:10">
      <c r="A80" s="163" t="s">
        <v>351</v>
      </c>
      <c r="B80" s="39" t="s">
        <v>526</v>
      </c>
      <c r="C80" s="39" t="s">
        <v>404</v>
      </c>
      <c r="D80" s="39" t="s">
        <v>420</v>
      </c>
      <c r="E80" s="22" t="s">
        <v>421</v>
      </c>
      <c r="F80" s="39" t="s">
        <v>422</v>
      </c>
      <c r="G80" s="22" t="s">
        <v>423</v>
      </c>
      <c r="H80" s="39" t="s">
        <v>424</v>
      </c>
      <c r="I80" s="39" t="s">
        <v>410</v>
      </c>
      <c r="J80" s="22" t="s">
        <v>421</v>
      </c>
    </row>
    <row r="81" ht="42" customHeight="1" spans="1:10">
      <c r="A81" s="163" t="s">
        <v>351</v>
      </c>
      <c r="B81" s="39" t="s">
        <v>526</v>
      </c>
      <c r="C81" s="39" t="s">
        <v>404</v>
      </c>
      <c r="D81" s="39" t="s">
        <v>420</v>
      </c>
      <c r="E81" s="22" t="s">
        <v>425</v>
      </c>
      <c r="F81" s="39" t="s">
        <v>422</v>
      </c>
      <c r="G81" s="22" t="s">
        <v>423</v>
      </c>
      <c r="H81" s="39" t="s">
        <v>424</v>
      </c>
      <c r="I81" s="39" t="s">
        <v>410</v>
      </c>
      <c r="J81" s="22" t="s">
        <v>425</v>
      </c>
    </row>
    <row r="82" ht="42" customHeight="1" spans="1:10">
      <c r="A82" s="163" t="s">
        <v>351</v>
      </c>
      <c r="B82" s="39" t="s">
        <v>526</v>
      </c>
      <c r="C82" s="39" t="s">
        <v>426</v>
      </c>
      <c r="D82" s="39" t="s">
        <v>427</v>
      </c>
      <c r="E82" s="22" t="s">
        <v>457</v>
      </c>
      <c r="F82" s="39" t="s">
        <v>407</v>
      </c>
      <c r="G82" s="22" t="s">
        <v>87</v>
      </c>
      <c r="H82" s="39" t="s">
        <v>429</v>
      </c>
      <c r="I82" s="39" t="s">
        <v>410</v>
      </c>
      <c r="J82" s="22" t="s">
        <v>428</v>
      </c>
    </row>
    <row r="83" ht="42" customHeight="1" spans="1:10">
      <c r="A83" s="163" t="s">
        <v>351</v>
      </c>
      <c r="B83" s="39" t="s">
        <v>526</v>
      </c>
      <c r="C83" s="39" t="s">
        <v>426</v>
      </c>
      <c r="D83" s="39" t="s">
        <v>427</v>
      </c>
      <c r="E83" s="22" t="s">
        <v>430</v>
      </c>
      <c r="F83" s="39" t="s">
        <v>407</v>
      </c>
      <c r="G83" s="22" t="s">
        <v>87</v>
      </c>
      <c r="H83" s="39" t="s">
        <v>429</v>
      </c>
      <c r="I83" s="39" t="s">
        <v>410</v>
      </c>
      <c r="J83" s="22" t="s">
        <v>430</v>
      </c>
    </row>
    <row r="84" ht="42" customHeight="1" spans="1:10">
      <c r="A84" s="163" t="s">
        <v>351</v>
      </c>
      <c r="B84" s="39" t="s">
        <v>526</v>
      </c>
      <c r="C84" s="39" t="s">
        <v>426</v>
      </c>
      <c r="D84" s="39" t="s">
        <v>427</v>
      </c>
      <c r="E84" s="22" t="s">
        <v>458</v>
      </c>
      <c r="F84" s="39" t="s">
        <v>407</v>
      </c>
      <c r="G84" s="22" t="s">
        <v>432</v>
      </c>
      <c r="H84" s="39" t="s">
        <v>433</v>
      </c>
      <c r="I84" s="39" t="s">
        <v>410</v>
      </c>
      <c r="J84" s="22" t="s">
        <v>458</v>
      </c>
    </row>
    <row r="85" ht="42" customHeight="1" spans="1:10">
      <c r="A85" s="163" t="s">
        <v>351</v>
      </c>
      <c r="B85" s="39" t="s">
        <v>526</v>
      </c>
      <c r="C85" s="39" t="s">
        <v>426</v>
      </c>
      <c r="D85" s="39" t="s">
        <v>434</v>
      </c>
      <c r="E85" s="22" t="s">
        <v>532</v>
      </c>
      <c r="F85" s="39" t="s">
        <v>417</v>
      </c>
      <c r="G85" s="22" t="s">
        <v>436</v>
      </c>
      <c r="H85" s="39" t="s">
        <v>419</v>
      </c>
      <c r="I85" s="39" t="s">
        <v>437</v>
      </c>
      <c r="J85" s="22" t="s">
        <v>435</v>
      </c>
    </row>
    <row r="86" ht="42" customHeight="1" spans="1:10">
      <c r="A86" s="163" t="s">
        <v>351</v>
      </c>
      <c r="B86" s="39" t="s">
        <v>526</v>
      </c>
      <c r="C86" s="39" t="s">
        <v>426</v>
      </c>
      <c r="D86" s="39" t="s">
        <v>434</v>
      </c>
      <c r="E86" s="22" t="s">
        <v>438</v>
      </c>
      <c r="F86" s="39" t="s">
        <v>417</v>
      </c>
      <c r="G86" s="22" t="s">
        <v>439</v>
      </c>
      <c r="H86" s="39" t="s">
        <v>419</v>
      </c>
      <c r="I86" s="39" t="s">
        <v>437</v>
      </c>
      <c r="J86" s="22" t="s">
        <v>438</v>
      </c>
    </row>
    <row r="87" ht="42" customHeight="1" spans="1:10">
      <c r="A87" s="163" t="s">
        <v>351</v>
      </c>
      <c r="B87" s="39" t="s">
        <v>526</v>
      </c>
      <c r="C87" s="39" t="s">
        <v>426</v>
      </c>
      <c r="D87" s="39" t="s">
        <v>440</v>
      </c>
      <c r="E87" s="22" t="s">
        <v>441</v>
      </c>
      <c r="F87" s="39" t="s">
        <v>417</v>
      </c>
      <c r="G87" s="22" t="s">
        <v>442</v>
      </c>
      <c r="H87" s="39" t="s">
        <v>419</v>
      </c>
      <c r="I87" s="39" t="s">
        <v>410</v>
      </c>
      <c r="J87" s="22" t="s">
        <v>441</v>
      </c>
    </row>
    <row r="88" ht="42" customHeight="1" spans="1:10">
      <c r="A88" s="163" t="s">
        <v>351</v>
      </c>
      <c r="B88" s="39" t="s">
        <v>526</v>
      </c>
      <c r="C88" s="39" t="s">
        <v>443</v>
      </c>
      <c r="D88" s="39" t="s">
        <v>444</v>
      </c>
      <c r="E88" s="22" t="s">
        <v>445</v>
      </c>
      <c r="F88" s="39" t="s">
        <v>407</v>
      </c>
      <c r="G88" s="22" t="s">
        <v>533</v>
      </c>
      <c r="H88" s="39" t="s">
        <v>419</v>
      </c>
      <c r="I88" s="39" t="s">
        <v>410</v>
      </c>
      <c r="J88" s="22" t="s">
        <v>445</v>
      </c>
    </row>
    <row r="89" ht="42" customHeight="1" spans="1:10">
      <c r="A89" s="163" t="s">
        <v>351</v>
      </c>
      <c r="B89" s="39" t="s">
        <v>526</v>
      </c>
      <c r="C89" s="39" t="s">
        <v>447</v>
      </c>
      <c r="D89" s="39" t="s">
        <v>448</v>
      </c>
      <c r="E89" s="22" t="s">
        <v>534</v>
      </c>
      <c r="F89" s="39" t="s">
        <v>417</v>
      </c>
      <c r="G89" s="22" t="s">
        <v>535</v>
      </c>
      <c r="H89" s="39" t="s">
        <v>451</v>
      </c>
      <c r="I89" s="39" t="s">
        <v>410</v>
      </c>
      <c r="J89" s="22" t="s">
        <v>534</v>
      </c>
    </row>
    <row r="90" ht="42" customHeight="1" spans="1:10">
      <c r="A90" s="163" t="s">
        <v>363</v>
      </c>
      <c r="B90" s="39" t="s">
        <v>536</v>
      </c>
      <c r="C90" s="39" t="s">
        <v>404</v>
      </c>
      <c r="D90" s="39" t="s">
        <v>405</v>
      </c>
      <c r="E90" s="22" t="s">
        <v>537</v>
      </c>
      <c r="F90" s="39" t="s">
        <v>407</v>
      </c>
      <c r="G90" s="22" t="s">
        <v>538</v>
      </c>
      <c r="H90" s="39" t="s">
        <v>499</v>
      </c>
      <c r="I90" s="39" t="s">
        <v>410</v>
      </c>
      <c r="J90" s="22" t="s">
        <v>537</v>
      </c>
    </row>
    <row r="91" ht="42" customHeight="1" spans="1:10">
      <c r="A91" s="163" t="s">
        <v>363</v>
      </c>
      <c r="B91" s="39" t="s">
        <v>536</v>
      </c>
      <c r="C91" s="39" t="s">
        <v>404</v>
      </c>
      <c r="D91" s="39" t="s">
        <v>405</v>
      </c>
      <c r="E91" s="22" t="s">
        <v>539</v>
      </c>
      <c r="F91" s="39" t="s">
        <v>417</v>
      </c>
      <c r="G91" s="22" t="s">
        <v>540</v>
      </c>
      <c r="H91" s="39" t="s">
        <v>541</v>
      </c>
      <c r="I91" s="39" t="s">
        <v>410</v>
      </c>
      <c r="J91" s="22" t="s">
        <v>539</v>
      </c>
    </row>
    <row r="92" ht="42" customHeight="1" spans="1:10">
      <c r="A92" s="163" t="s">
        <v>363</v>
      </c>
      <c r="B92" s="39" t="s">
        <v>536</v>
      </c>
      <c r="C92" s="39" t="s">
        <v>404</v>
      </c>
      <c r="D92" s="39" t="s">
        <v>405</v>
      </c>
      <c r="E92" s="22" t="s">
        <v>542</v>
      </c>
      <c r="F92" s="39" t="s">
        <v>417</v>
      </c>
      <c r="G92" s="22" t="s">
        <v>91</v>
      </c>
      <c r="H92" s="39" t="s">
        <v>541</v>
      </c>
      <c r="I92" s="39" t="s">
        <v>410</v>
      </c>
      <c r="J92" s="22" t="s">
        <v>542</v>
      </c>
    </row>
    <row r="93" ht="42" customHeight="1" spans="1:10">
      <c r="A93" s="163" t="s">
        <v>363</v>
      </c>
      <c r="B93" s="39" t="s">
        <v>536</v>
      </c>
      <c r="C93" s="39" t="s">
        <v>404</v>
      </c>
      <c r="D93" s="39" t="s">
        <v>415</v>
      </c>
      <c r="E93" s="22" t="s">
        <v>543</v>
      </c>
      <c r="F93" s="39" t="s">
        <v>417</v>
      </c>
      <c r="G93" s="22" t="s">
        <v>418</v>
      </c>
      <c r="H93" s="39" t="s">
        <v>419</v>
      </c>
      <c r="I93" s="39" t="s">
        <v>410</v>
      </c>
      <c r="J93" s="22" t="s">
        <v>543</v>
      </c>
    </row>
    <row r="94" ht="42" customHeight="1" spans="1:10">
      <c r="A94" s="163" t="s">
        <v>363</v>
      </c>
      <c r="B94" s="39" t="s">
        <v>536</v>
      </c>
      <c r="C94" s="39" t="s">
        <v>404</v>
      </c>
      <c r="D94" s="39" t="s">
        <v>415</v>
      </c>
      <c r="E94" s="22" t="s">
        <v>544</v>
      </c>
      <c r="F94" s="39" t="s">
        <v>417</v>
      </c>
      <c r="G94" s="22" t="s">
        <v>418</v>
      </c>
      <c r="H94" s="39" t="s">
        <v>419</v>
      </c>
      <c r="I94" s="39" t="s">
        <v>410</v>
      </c>
      <c r="J94" s="22" t="s">
        <v>544</v>
      </c>
    </row>
    <row r="95" ht="42" customHeight="1" spans="1:10">
      <c r="A95" s="163" t="s">
        <v>363</v>
      </c>
      <c r="B95" s="39" t="s">
        <v>536</v>
      </c>
      <c r="C95" s="39" t="s">
        <v>404</v>
      </c>
      <c r="D95" s="39" t="s">
        <v>420</v>
      </c>
      <c r="E95" s="22" t="s">
        <v>545</v>
      </c>
      <c r="F95" s="39" t="s">
        <v>407</v>
      </c>
      <c r="G95" s="22" t="s">
        <v>478</v>
      </c>
      <c r="H95" s="39" t="s">
        <v>419</v>
      </c>
      <c r="I95" s="39" t="s">
        <v>410</v>
      </c>
      <c r="J95" s="22" t="s">
        <v>545</v>
      </c>
    </row>
    <row r="96" ht="42" customHeight="1" spans="1:10">
      <c r="A96" s="163" t="s">
        <v>363</v>
      </c>
      <c r="B96" s="39" t="s">
        <v>536</v>
      </c>
      <c r="C96" s="39" t="s">
        <v>404</v>
      </c>
      <c r="D96" s="39" t="s">
        <v>420</v>
      </c>
      <c r="E96" s="22" t="s">
        <v>546</v>
      </c>
      <c r="F96" s="39" t="s">
        <v>422</v>
      </c>
      <c r="G96" s="22" t="s">
        <v>547</v>
      </c>
      <c r="H96" s="39" t="s">
        <v>424</v>
      </c>
      <c r="I96" s="39" t="s">
        <v>410</v>
      </c>
      <c r="J96" s="22" t="s">
        <v>546</v>
      </c>
    </row>
    <row r="97" ht="42" customHeight="1" spans="1:10">
      <c r="A97" s="163" t="s">
        <v>363</v>
      </c>
      <c r="B97" s="39" t="s">
        <v>536</v>
      </c>
      <c r="C97" s="39" t="s">
        <v>426</v>
      </c>
      <c r="D97" s="39" t="s">
        <v>427</v>
      </c>
      <c r="E97" s="22" t="s">
        <v>548</v>
      </c>
      <c r="F97" s="39" t="s">
        <v>407</v>
      </c>
      <c r="G97" s="22" t="s">
        <v>418</v>
      </c>
      <c r="H97" s="39" t="s">
        <v>419</v>
      </c>
      <c r="I97" s="39" t="s">
        <v>410</v>
      </c>
      <c r="J97" s="22" t="s">
        <v>548</v>
      </c>
    </row>
    <row r="98" ht="42" customHeight="1" spans="1:10">
      <c r="A98" s="163" t="s">
        <v>363</v>
      </c>
      <c r="B98" s="39" t="s">
        <v>536</v>
      </c>
      <c r="C98" s="39" t="s">
        <v>426</v>
      </c>
      <c r="D98" s="39" t="s">
        <v>434</v>
      </c>
      <c r="E98" s="22" t="s">
        <v>549</v>
      </c>
      <c r="F98" s="39" t="s">
        <v>417</v>
      </c>
      <c r="G98" s="22" t="s">
        <v>418</v>
      </c>
      <c r="H98" s="39" t="s">
        <v>419</v>
      </c>
      <c r="I98" s="39" t="s">
        <v>410</v>
      </c>
      <c r="J98" s="22" t="s">
        <v>549</v>
      </c>
    </row>
    <row r="99" ht="42" customHeight="1" spans="1:10">
      <c r="A99" s="163" t="s">
        <v>363</v>
      </c>
      <c r="B99" s="39" t="s">
        <v>536</v>
      </c>
      <c r="C99" s="39" t="s">
        <v>426</v>
      </c>
      <c r="D99" s="39" t="s">
        <v>434</v>
      </c>
      <c r="E99" s="22" t="s">
        <v>550</v>
      </c>
      <c r="F99" s="39" t="s">
        <v>407</v>
      </c>
      <c r="G99" s="22" t="s">
        <v>92</v>
      </c>
      <c r="H99" s="39" t="s">
        <v>551</v>
      </c>
      <c r="I99" s="39" t="s">
        <v>410</v>
      </c>
      <c r="J99" s="22" t="s">
        <v>550</v>
      </c>
    </row>
    <row r="100" ht="42" customHeight="1" spans="1:10">
      <c r="A100" s="163" t="s">
        <v>363</v>
      </c>
      <c r="B100" s="39" t="s">
        <v>536</v>
      </c>
      <c r="C100" s="39" t="s">
        <v>443</v>
      </c>
      <c r="D100" s="39" t="s">
        <v>444</v>
      </c>
      <c r="E100" s="22" t="s">
        <v>552</v>
      </c>
      <c r="F100" s="39" t="s">
        <v>407</v>
      </c>
      <c r="G100" s="22" t="s">
        <v>478</v>
      </c>
      <c r="H100" s="39" t="s">
        <v>419</v>
      </c>
      <c r="I100" s="39" t="s">
        <v>410</v>
      </c>
      <c r="J100" s="22" t="s">
        <v>553</v>
      </c>
    </row>
    <row r="101" ht="42" customHeight="1" spans="1:10">
      <c r="A101" s="163" t="s">
        <v>390</v>
      </c>
      <c r="B101" s="39" t="s">
        <v>554</v>
      </c>
      <c r="C101" s="39" t="s">
        <v>404</v>
      </c>
      <c r="D101" s="39" t="s">
        <v>405</v>
      </c>
      <c r="E101" s="22" t="s">
        <v>555</v>
      </c>
      <c r="F101" s="39" t="s">
        <v>417</v>
      </c>
      <c r="G101" s="22" t="s">
        <v>432</v>
      </c>
      <c r="H101" s="39" t="s">
        <v>541</v>
      </c>
      <c r="I101" s="39" t="s">
        <v>410</v>
      </c>
      <c r="J101" s="22" t="s">
        <v>555</v>
      </c>
    </row>
    <row r="102" ht="42" customHeight="1" spans="1:10">
      <c r="A102" s="163" t="s">
        <v>390</v>
      </c>
      <c r="B102" s="39" t="s">
        <v>554</v>
      </c>
      <c r="C102" s="39" t="s">
        <v>404</v>
      </c>
      <c r="D102" s="39" t="s">
        <v>415</v>
      </c>
      <c r="E102" s="22" t="s">
        <v>556</v>
      </c>
      <c r="F102" s="39" t="s">
        <v>407</v>
      </c>
      <c r="G102" s="22" t="s">
        <v>505</v>
      </c>
      <c r="H102" s="39" t="s">
        <v>419</v>
      </c>
      <c r="I102" s="39" t="s">
        <v>410</v>
      </c>
      <c r="J102" s="22" t="s">
        <v>556</v>
      </c>
    </row>
    <row r="103" ht="42" customHeight="1" spans="1:10">
      <c r="A103" s="163" t="s">
        <v>390</v>
      </c>
      <c r="B103" s="39" t="s">
        <v>554</v>
      </c>
      <c r="C103" s="39" t="s">
        <v>404</v>
      </c>
      <c r="D103" s="39" t="s">
        <v>420</v>
      </c>
      <c r="E103" s="22" t="s">
        <v>557</v>
      </c>
      <c r="F103" s="39" t="s">
        <v>407</v>
      </c>
      <c r="G103" s="22" t="s">
        <v>558</v>
      </c>
      <c r="H103" s="39" t="s">
        <v>419</v>
      </c>
      <c r="I103" s="39" t="s">
        <v>410</v>
      </c>
      <c r="J103" s="22" t="s">
        <v>557</v>
      </c>
    </row>
    <row r="104" ht="42" customHeight="1" spans="1:10">
      <c r="A104" s="163" t="s">
        <v>390</v>
      </c>
      <c r="B104" s="39" t="s">
        <v>554</v>
      </c>
      <c r="C104" s="39" t="s">
        <v>426</v>
      </c>
      <c r="D104" s="39" t="s">
        <v>427</v>
      </c>
      <c r="E104" s="22" t="s">
        <v>559</v>
      </c>
      <c r="F104" s="39" t="s">
        <v>407</v>
      </c>
      <c r="G104" s="22" t="s">
        <v>560</v>
      </c>
      <c r="H104" s="39" t="s">
        <v>451</v>
      </c>
      <c r="I104" s="39" t="s">
        <v>410</v>
      </c>
      <c r="J104" s="22" t="s">
        <v>559</v>
      </c>
    </row>
    <row r="105" ht="42" customHeight="1" spans="1:10">
      <c r="A105" s="163" t="s">
        <v>390</v>
      </c>
      <c r="B105" s="39" t="s">
        <v>554</v>
      </c>
      <c r="C105" s="39" t="s">
        <v>426</v>
      </c>
      <c r="D105" s="39" t="s">
        <v>434</v>
      </c>
      <c r="E105" s="22" t="s">
        <v>561</v>
      </c>
      <c r="F105" s="39" t="s">
        <v>407</v>
      </c>
      <c r="G105" s="22" t="s">
        <v>562</v>
      </c>
      <c r="H105" s="39" t="s">
        <v>499</v>
      </c>
      <c r="I105" s="39" t="s">
        <v>410</v>
      </c>
      <c r="J105" s="22" t="s">
        <v>561</v>
      </c>
    </row>
    <row r="106" ht="42" customHeight="1" spans="1:10">
      <c r="A106" s="163" t="s">
        <v>390</v>
      </c>
      <c r="B106" s="39" t="s">
        <v>554</v>
      </c>
      <c r="C106" s="39" t="s">
        <v>443</v>
      </c>
      <c r="D106" s="39" t="s">
        <v>444</v>
      </c>
      <c r="E106" s="22" t="s">
        <v>563</v>
      </c>
      <c r="F106" s="39" t="s">
        <v>407</v>
      </c>
      <c r="G106" s="22" t="s">
        <v>505</v>
      </c>
      <c r="H106" s="39" t="s">
        <v>419</v>
      </c>
      <c r="I106" s="39" t="s">
        <v>437</v>
      </c>
      <c r="J106" s="22" t="s">
        <v>563</v>
      </c>
    </row>
    <row r="107" ht="42" customHeight="1" spans="1:10">
      <c r="A107" s="163" t="s">
        <v>367</v>
      </c>
      <c r="B107" s="39" t="s">
        <v>564</v>
      </c>
      <c r="C107" s="39" t="s">
        <v>404</v>
      </c>
      <c r="D107" s="39" t="s">
        <v>405</v>
      </c>
      <c r="E107" s="22" t="s">
        <v>565</v>
      </c>
      <c r="F107" s="39" t="s">
        <v>417</v>
      </c>
      <c r="G107" s="22" t="s">
        <v>84</v>
      </c>
      <c r="H107" s="39" t="s">
        <v>541</v>
      </c>
      <c r="I107" s="39" t="s">
        <v>410</v>
      </c>
      <c r="J107" s="22" t="s">
        <v>565</v>
      </c>
    </row>
    <row r="108" ht="42" customHeight="1" spans="1:10">
      <c r="A108" s="163" t="s">
        <v>367</v>
      </c>
      <c r="B108" s="39" t="s">
        <v>564</v>
      </c>
      <c r="C108" s="39" t="s">
        <v>404</v>
      </c>
      <c r="D108" s="39" t="s">
        <v>415</v>
      </c>
      <c r="E108" s="22" t="s">
        <v>467</v>
      </c>
      <c r="F108" s="39" t="s">
        <v>407</v>
      </c>
      <c r="G108" s="22" t="s">
        <v>418</v>
      </c>
      <c r="H108" s="39" t="s">
        <v>419</v>
      </c>
      <c r="I108" s="39" t="s">
        <v>410</v>
      </c>
      <c r="J108" s="22" t="s">
        <v>467</v>
      </c>
    </row>
    <row r="109" ht="42" customHeight="1" spans="1:10">
      <c r="A109" s="163" t="s">
        <v>367</v>
      </c>
      <c r="B109" s="39" t="s">
        <v>564</v>
      </c>
      <c r="C109" s="39" t="s">
        <v>404</v>
      </c>
      <c r="D109" s="39" t="s">
        <v>420</v>
      </c>
      <c r="E109" s="22" t="s">
        <v>557</v>
      </c>
      <c r="F109" s="39" t="s">
        <v>407</v>
      </c>
      <c r="G109" s="22" t="s">
        <v>566</v>
      </c>
      <c r="H109" s="39" t="s">
        <v>419</v>
      </c>
      <c r="I109" s="39" t="s">
        <v>410</v>
      </c>
      <c r="J109" s="22" t="s">
        <v>557</v>
      </c>
    </row>
    <row r="110" ht="42" customHeight="1" spans="1:10">
      <c r="A110" s="163" t="s">
        <v>367</v>
      </c>
      <c r="B110" s="39" t="s">
        <v>564</v>
      </c>
      <c r="C110" s="39" t="s">
        <v>426</v>
      </c>
      <c r="D110" s="39" t="s">
        <v>427</v>
      </c>
      <c r="E110" s="22" t="s">
        <v>567</v>
      </c>
      <c r="F110" s="39" t="s">
        <v>407</v>
      </c>
      <c r="G110" s="22" t="s">
        <v>568</v>
      </c>
      <c r="H110" s="39" t="s">
        <v>451</v>
      </c>
      <c r="I110" s="39" t="s">
        <v>410</v>
      </c>
      <c r="J110" s="22" t="s">
        <v>567</v>
      </c>
    </row>
    <row r="111" ht="42" customHeight="1" spans="1:10">
      <c r="A111" s="163" t="s">
        <v>367</v>
      </c>
      <c r="B111" s="39" t="s">
        <v>564</v>
      </c>
      <c r="C111" s="39" t="s">
        <v>426</v>
      </c>
      <c r="D111" s="39" t="s">
        <v>434</v>
      </c>
      <c r="E111" s="22" t="s">
        <v>561</v>
      </c>
      <c r="F111" s="39" t="s">
        <v>407</v>
      </c>
      <c r="G111" s="22" t="s">
        <v>569</v>
      </c>
      <c r="H111" s="39" t="s">
        <v>499</v>
      </c>
      <c r="I111" s="39" t="s">
        <v>410</v>
      </c>
      <c r="J111" s="22" t="s">
        <v>561</v>
      </c>
    </row>
    <row r="112" ht="42" customHeight="1" spans="1:10">
      <c r="A112" s="163" t="s">
        <v>367</v>
      </c>
      <c r="B112" s="39" t="s">
        <v>564</v>
      </c>
      <c r="C112" s="39" t="s">
        <v>443</v>
      </c>
      <c r="D112" s="39" t="s">
        <v>444</v>
      </c>
      <c r="E112" s="22" t="s">
        <v>553</v>
      </c>
      <c r="F112" s="39" t="s">
        <v>407</v>
      </c>
      <c r="G112" s="22" t="s">
        <v>505</v>
      </c>
      <c r="H112" s="39" t="s">
        <v>419</v>
      </c>
      <c r="I112" s="39" t="s">
        <v>410</v>
      </c>
      <c r="J112" s="22" t="s">
        <v>553</v>
      </c>
    </row>
    <row r="113" ht="42" customHeight="1" spans="1:10">
      <c r="A113" s="163" t="s">
        <v>313</v>
      </c>
      <c r="B113" s="39" t="s">
        <v>570</v>
      </c>
      <c r="C113" s="39" t="s">
        <v>404</v>
      </c>
      <c r="D113" s="39" t="s">
        <v>405</v>
      </c>
      <c r="E113" s="22" t="s">
        <v>571</v>
      </c>
      <c r="F113" s="39" t="s">
        <v>572</v>
      </c>
      <c r="G113" s="22" t="s">
        <v>573</v>
      </c>
      <c r="H113" s="39" t="s">
        <v>541</v>
      </c>
      <c r="I113" s="39" t="s">
        <v>410</v>
      </c>
      <c r="J113" s="22" t="s">
        <v>574</v>
      </c>
    </row>
    <row r="114" ht="42" customHeight="1" spans="1:10">
      <c r="A114" s="163" t="s">
        <v>313</v>
      </c>
      <c r="B114" s="39" t="s">
        <v>570</v>
      </c>
      <c r="C114" s="39" t="s">
        <v>404</v>
      </c>
      <c r="D114" s="39" t="s">
        <v>415</v>
      </c>
      <c r="E114" s="22" t="s">
        <v>575</v>
      </c>
      <c r="F114" s="39" t="s">
        <v>407</v>
      </c>
      <c r="G114" s="22" t="s">
        <v>88</v>
      </c>
      <c r="H114" s="39" t="s">
        <v>541</v>
      </c>
      <c r="I114" s="39" t="s">
        <v>410</v>
      </c>
      <c r="J114" s="22" t="s">
        <v>575</v>
      </c>
    </row>
    <row r="115" ht="42" customHeight="1" spans="1:10">
      <c r="A115" s="163" t="s">
        <v>313</v>
      </c>
      <c r="B115" s="39" t="s">
        <v>570</v>
      </c>
      <c r="C115" s="39" t="s">
        <v>404</v>
      </c>
      <c r="D115" s="39" t="s">
        <v>420</v>
      </c>
      <c r="E115" s="22" t="s">
        <v>576</v>
      </c>
      <c r="F115" s="39" t="s">
        <v>422</v>
      </c>
      <c r="G115" s="22" t="s">
        <v>577</v>
      </c>
      <c r="H115" s="39" t="s">
        <v>424</v>
      </c>
      <c r="I115" s="39" t="s">
        <v>410</v>
      </c>
      <c r="J115" s="22" t="s">
        <v>578</v>
      </c>
    </row>
    <row r="116" ht="42" customHeight="1" spans="1:10">
      <c r="A116" s="163" t="s">
        <v>313</v>
      </c>
      <c r="B116" s="39" t="s">
        <v>570</v>
      </c>
      <c r="C116" s="39" t="s">
        <v>404</v>
      </c>
      <c r="D116" s="39" t="s">
        <v>420</v>
      </c>
      <c r="E116" s="22" t="s">
        <v>579</v>
      </c>
      <c r="F116" s="39" t="s">
        <v>407</v>
      </c>
      <c r="G116" s="22" t="s">
        <v>84</v>
      </c>
      <c r="H116" s="39" t="s">
        <v>424</v>
      </c>
      <c r="I116" s="39" t="s">
        <v>437</v>
      </c>
      <c r="J116" s="22" t="s">
        <v>579</v>
      </c>
    </row>
    <row r="117" ht="42" customHeight="1" spans="1:10">
      <c r="A117" s="163" t="s">
        <v>313</v>
      </c>
      <c r="B117" s="39" t="s">
        <v>570</v>
      </c>
      <c r="C117" s="39" t="s">
        <v>426</v>
      </c>
      <c r="D117" s="39" t="s">
        <v>427</v>
      </c>
      <c r="E117" s="22" t="s">
        <v>580</v>
      </c>
      <c r="F117" s="39" t="s">
        <v>407</v>
      </c>
      <c r="G117" s="22" t="s">
        <v>581</v>
      </c>
      <c r="H117" s="39" t="s">
        <v>451</v>
      </c>
      <c r="I117" s="39" t="s">
        <v>410</v>
      </c>
      <c r="J117" s="22" t="s">
        <v>582</v>
      </c>
    </row>
    <row r="118" ht="42" customHeight="1" spans="1:10">
      <c r="A118" s="163" t="s">
        <v>313</v>
      </c>
      <c r="B118" s="39" t="s">
        <v>570</v>
      </c>
      <c r="C118" s="39" t="s">
        <v>426</v>
      </c>
      <c r="D118" s="39" t="s">
        <v>434</v>
      </c>
      <c r="E118" s="22" t="s">
        <v>583</v>
      </c>
      <c r="F118" s="39" t="s">
        <v>407</v>
      </c>
      <c r="G118" s="22" t="s">
        <v>418</v>
      </c>
      <c r="H118" s="39" t="s">
        <v>419</v>
      </c>
      <c r="I118" s="39" t="s">
        <v>410</v>
      </c>
      <c r="J118" s="22" t="s">
        <v>584</v>
      </c>
    </row>
    <row r="119" ht="42" customHeight="1" spans="1:10">
      <c r="A119" s="163" t="s">
        <v>313</v>
      </c>
      <c r="B119" s="39" t="s">
        <v>570</v>
      </c>
      <c r="C119" s="39" t="s">
        <v>426</v>
      </c>
      <c r="D119" s="39" t="s">
        <v>434</v>
      </c>
      <c r="E119" s="22" t="s">
        <v>585</v>
      </c>
      <c r="F119" s="39" t="s">
        <v>407</v>
      </c>
      <c r="G119" s="22" t="s">
        <v>533</v>
      </c>
      <c r="H119" s="39" t="s">
        <v>419</v>
      </c>
      <c r="I119" s="39" t="s">
        <v>410</v>
      </c>
      <c r="J119" s="22" t="s">
        <v>586</v>
      </c>
    </row>
    <row r="120" ht="42" customHeight="1" spans="1:10">
      <c r="A120" s="163" t="s">
        <v>313</v>
      </c>
      <c r="B120" s="39" t="s">
        <v>570</v>
      </c>
      <c r="C120" s="39" t="s">
        <v>426</v>
      </c>
      <c r="D120" s="39" t="s">
        <v>434</v>
      </c>
      <c r="E120" s="22" t="s">
        <v>587</v>
      </c>
      <c r="F120" s="39" t="s">
        <v>407</v>
      </c>
      <c r="G120" s="22" t="s">
        <v>418</v>
      </c>
      <c r="H120" s="39" t="s">
        <v>419</v>
      </c>
      <c r="I120" s="39" t="s">
        <v>410</v>
      </c>
      <c r="J120" s="22" t="s">
        <v>588</v>
      </c>
    </row>
    <row r="121" ht="42" customHeight="1" spans="1:10">
      <c r="A121" s="163" t="s">
        <v>313</v>
      </c>
      <c r="B121" s="39" t="s">
        <v>570</v>
      </c>
      <c r="C121" s="39" t="s">
        <v>426</v>
      </c>
      <c r="D121" s="39" t="s">
        <v>434</v>
      </c>
      <c r="E121" s="22" t="s">
        <v>589</v>
      </c>
      <c r="F121" s="39" t="s">
        <v>422</v>
      </c>
      <c r="G121" s="22" t="s">
        <v>87</v>
      </c>
      <c r="H121" s="39" t="s">
        <v>590</v>
      </c>
      <c r="I121" s="39" t="s">
        <v>410</v>
      </c>
      <c r="J121" s="22" t="s">
        <v>591</v>
      </c>
    </row>
    <row r="122" ht="42" customHeight="1" spans="1:10">
      <c r="A122" s="163" t="s">
        <v>313</v>
      </c>
      <c r="B122" s="39" t="s">
        <v>570</v>
      </c>
      <c r="C122" s="39" t="s">
        <v>426</v>
      </c>
      <c r="D122" s="39" t="s">
        <v>434</v>
      </c>
      <c r="E122" s="22" t="s">
        <v>592</v>
      </c>
      <c r="F122" s="39" t="s">
        <v>407</v>
      </c>
      <c r="G122" s="22" t="s">
        <v>92</v>
      </c>
      <c r="H122" s="39" t="s">
        <v>541</v>
      </c>
      <c r="I122" s="39" t="s">
        <v>410</v>
      </c>
      <c r="J122" s="22" t="s">
        <v>593</v>
      </c>
    </row>
    <row r="123" ht="42" customHeight="1" spans="1:10">
      <c r="A123" s="163" t="s">
        <v>313</v>
      </c>
      <c r="B123" s="39" t="s">
        <v>570</v>
      </c>
      <c r="C123" s="39" t="s">
        <v>426</v>
      </c>
      <c r="D123" s="39" t="s">
        <v>475</v>
      </c>
      <c r="E123" s="22" t="s">
        <v>594</v>
      </c>
      <c r="F123" s="39" t="s">
        <v>407</v>
      </c>
      <c r="G123" s="22" t="s">
        <v>595</v>
      </c>
      <c r="H123" s="39" t="s">
        <v>541</v>
      </c>
      <c r="I123" s="39" t="s">
        <v>410</v>
      </c>
      <c r="J123" s="22" t="s">
        <v>594</v>
      </c>
    </row>
    <row r="124" ht="42" customHeight="1" spans="1:10">
      <c r="A124" s="163" t="s">
        <v>313</v>
      </c>
      <c r="B124" s="39" t="s">
        <v>570</v>
      </c>
      <c r="C124" s="39" t="s">
        <v>426</v>
      </c>
      <c r="D124" s="39" t="s">
        <v>440</v>
      </c>
      <c r="E124" s="22" t="s">
        <v>596</v>
      </c>
      <c r="F124" s="39" t="s">
        <v>407</v>
      </c>
      <c r="G124" s="22" t="s">
        <v>597</v>
      </c>
      <c r="H124" s="39" t="s">
        <v>424</v>
      </c>
      <c r="I124" s="39" t="s">
        <v>437</v>
      </c>
      <c r="J124" s="22" t="s">
        <v>596</v>
      </c>
    </row>
    <row r="125" ht="42" customHeight="1" spans="1:10">
      <c r="A125" s="163" t="s">
        <v>313</v>
      </c>
      <c r="B125" s="39" t="s">
        <v>570</v>
      </c>
      <c r="C125" s="39" t="s">
        <v>443</v>
      </c>
      <c r="D125" s="39" t="s">
        <v>444</v>
      </c>
      <c r="E125" s="22" t="s">
        <v>598</v>
      </c>
      <c r="F125" s="39" t="s">
        <v>407</v>
      </c>
      <c r="G125" s="22" t="s">
        <v>505</v>
      </c>
      <c r="H125" s="39" t="s">
        <v>419</v>
      </c>
      <c r="I125" s="39" t="s">
        <v>410</v>
      </c>
      <c r="J125" s="22" t="s">
        <v>599</v>
      </c>
    </row>
    <row r="126" ht="42" customHeight="1" spans="1:10">
      <c r="A126" s="163" t="s">
        <v>313</v>
      </c>
      <c r="B126" s="39" t="s">
        <v>570</v>
      </c>
      <c r="C126" s="39" t="s">
        <v>447</v>
      </c>
      <c r="D126" s="39" t="s">
        <v>448</v>
      </c>
      <c r="E126" s="22" t="s">
        <v>600</v>
      </c>
      <c r="F126" s="39" t="s">
        <v>417</v>
      </c>
      <c r="G126" s="22" t="s">
        <v>601</v>
      </c>
      <c r="H126" s="39" t="s">
        <v>451</v>
      </c>
      <c r="I126" s="39" t="s">
        <v>410</v>
      </c>
      <c r="J126" s="22" t="s">
        <v>600</v>
      </c>
    </row>
    <row r="127" ht="42" customHeight="1" spans="1:10">
      <c r="A127" s="163" t="s">
        <v>313</v>
      </c>
      <c r="B127" s="39" t="s">
        <v>570</v>
      </c>
      <c r="C127" s="39" t="s">
        <v>447</v>
      </c>
      <c r="D127" s="39" t="s">
        <v>448</v>
      </c>
      <c r="E127" s="22" t="s">
        <v>602</v>
      </c>
      <c r="F127" s="39" t="s">
        <v>417</v>
      </c>
      <c r="G127" s="22" t="s">
        <v>603</v>
      </c>
      <c r="H127" s="39" t="s">
        <v>451</v>
      </c>
      <c r="I127" s="39" t="s">
        <v>410</v>
      </c>
      <c r="J127" s="22" t="s">
        <v>604</v>
      </c>
    </row>
    <row r="128" ht="42" customHeight="1" spans="1:10">
      <c r="A128" s="163" t="s">
        <v>313</v>
      </c>
      <c r="B128" s="39" t="s">
        <v>570</v>
      </c>
      <c r="C128" s="39" t="s">
        <v>447</v>
      </c>
      <c r="D128" s="39" t="s">
        <v>448</v>
      </c>
      <c r="E128" s="22" t="s">
        <v>605</v>
      </c>
      <c r="F128" s="39" t="s">
        <v>422</v>
      </c>
      <c r="G128" s="22" t="s">
        <v>606</v>
      </c>
      <c r="H128" s="39" t="s">
        <v>451</v>
      </c>
      <c r="I128" s="39" t="s">
        <v>410</v>
      </c>
      <c r="J128" s="22" t="s">
        <v>607</v>
      </c>
    </row>
    <row r="129" ht="42" customHeight="1" spans="1:10">
      <c r="A129" s="163" t="s">
        <v>313</v>
      </c>
      <c r="B129" s="39" t="s">
        <v>570</v>
      </c>
      <c r="C129" s="39" t="s">
        <v>447</v>
      </c>
      <c r="D129" s="39" t="s">
        <v>523</v>
      </c>
      <c r="E129" s="22" t="s">
        <v>608</v>
      </c>
      <c r="F129" s="39" t="s">
        <v>422</v>
      </c>
      <c r="G129" s="22" t="s">
        <v>609</v>
      </c>
      <c r="H129" s="39" t="s">
        <v>610</v>
      </c>
      <c r="I129" s="39" t="s">
        <v>410</v>
      </c>
      <c r="J129" s="22" t="s">
        <v>611</v>
      </c>
    </row>
    <row r="130" ht="42" customHeight="1" spans="1:10">
      <c r="A130" s="163" t="s">
        <v>313</v>
      </c>
      <c r="B130" s="39" t="s">
        <v>570</v>
      </c>
      <c r="C130" s="39" t="s">
        <v>447</v>
      </c>
      <c r="D130" s="39" t="s">
        <v>612</v>
      </c>
      <c r="E130" s="22" t="s">
        <v>613</v>
      </c>
      <c r="F130" s="39" t="s">
        <v>422</v>
      </c>
      <c r="G130" s="22" t="s">
        <v>614</v>
      </c>
      <c r="H130" s="39" t="s">
        <v>615</v>
      </c>
      <c r="I130" s="39" t="s">
        <v>410</v>
      </c>
      <c r="J130" s="22" t="s">
        <v>616</v>
      </c>
    </row>
    <row r="131" ht="42" customHeight="1" spans="1:10">
      <c r="A131" s="163" t="s">
        <v>335</v>
      </c>
      <c r="B131" s="39" t="s">
        <v>617</v>
      </c>
      <c r="C131" s="39" t="s">
        <v>404</v>
      </c>
      <c r="D131" s="39" t="s">
        <v>405</v>
      </c>
      <c r="E131" s="22" t="s">
        <v>518</v>
      </c>
      <c r="F131" s="39" t="s">
        <v>407</v>
      </c>
      <c r="G131" s="22" t="s">
        <v>618</v>
      </c>
      <c r="H131" s="39" t="s">
        <v>409</v>
      </c>
      <c r="I131" s="39" t="s">
        <v>410</v>
      </c>
      <c r="J131" s="22" t="s">
        <v>518</v>
      </c>
    </row>
    <row r="132" ht="42" customHeight="1" spans="1:10">
      <c r="A132" s="163" t="s">
        <v>335</v>
      </c>
      <c r="B132" s="39" t="s">
        <v>617</v>
      </c>
      <c r="C132" s="39" t="s">
        <v>404</v>
      </c>
      <c r="D132" s="39" t="s">
        <v>405</v>
      </c>
      <c r="E132" s="22" t="s">
        <v>411</v>
      </c>
      <c r="F132" s="39" t="s">
        <v>407</v>
      </c>
      <c r="G132" s="22" t="s">
        <v>619</v>
      </c>
      <c r="H132" s="39" t="s">
        <v>409</v>
      </c>
      <c r="I132" s="39" t="s">
        <v>410</v>
      </c>
      <c r="J132" s="22" t="s">
        <v>411</v>
      </c>
    </row>
    <row r="133" ht="42" customHeight="1" spans="1:10">
      <c r="A133" s="163" t="s">
        <v>335</v>
      </c>
      <c r="B133" s="39" t="s">
        <v>617</v>
      </c>
      <c r="C133" s="39" t="s">
        <v>404</v>
      </c>
      <c r="D133" s="39" t="s">
        <v>415</v>
      </c>
      <c r="E133" s="22" t="s">
        <v>455</v>
      </c>
      <c r="F133" s="39" t="s">
        <v>417</v>
      </c>
      <c r="G133" s="22" t="s">
        <v>418</v>
      </c>
      <c r="H133" s="39" t="s">
        <v>419</v>
      </c>
      <c r="I133" s="39" t="s">
        <v>410</v>
      </c>
      <c r="J133" s="22" t="s">
        <v>455</v>
      </c>
    </row>
    <row r="134" ht="42" customHeight="1" spans="1:10">
      <c r="A134" s="163" t="s">
        <v>335</v>
      </c>
      <c r="B134" s="39" t="s">
        <v>617</v>
      </c>
      <c r="C134" s="39" t="s">
        <v>404</v>
      </c>
      <c r="D134" s="39" t="s">
        <v>420</v>
      </c>
      <c r="E134" s="22" t="s">
        <v>421</v>
      </c>
      <c r="F134" s="39" t="s">
        <v>422</v>
      </c>
      <c r="G134" s="22" t="s">
        <v>456</v>
      </c>
      <c r="H134" s="39" t="s">
        <v>424</v>
      </c>
      <c r="I134" s="39" t="s">
        <v>410</v>
      </c>
      <c r="J134" s="22" t="s">
        <v>421</v>
      </c>
    </row>
    <row r="135" ht="42" customHeight="1" spans="1:10">
      <c r="A135" s="163" t="s">
        <v>335</v>
      </c>
      <c r="B135" s="39" t="s">
        <v>617</v>
      </c>
      <c r="C135" s="39" t="s">
        <v>404</v>
      </c>
      <c r="D135" s="39" t="s">
        <v>420</v>
      </c>
      <c r="E135" s="22" t="s">
        <v>425</v>
      </c>
      <c r="F135" s="39" t="s">
        <v>422</v>
      </c>
      <c r="G135" s="22" t="s">
        <v>456</v>
      </c>
      <c r="H135" s="39" t="s">
        <v>424</v>
      </c>
      <c r="I135" s="39" t="s">
        <v>410</v>
      </c>
      <c r="J135" s="22" t="s">
        <v>425</v>
      </c>
    </row>
    <row r="136" ht="42" customHeight="1" spans="1:10">
      <c r="A136" s="163" t="s">
        <v>335</v>
      </c>
      <c r="B136" s="39" t="s">
        <v>617</v>
      </c>
      <c r="C136" s="39" t="s">
        <v>426</v>
      </c>
      <c r="D136" s="39" t="s">
        <v>427</v>
      </c>
      <c r="E136" s="22" t="s">
        <v>428</v>
      </c>
      <c r="F136" s="39" t="s">
        <v>407</v>
      </c>
      <c r="G136" s="22" t="s">
        <v>87</v>
      </c>
      <c r="H136" s="39" t="s">
        <v>429</v>
      </c>
      <c r="I136" s="39" t="s">
        <v>410</v>
      </c>
      <c r="J136" s="22" t="s">
        <v>428</v>
      </c>
    </row>
    <row r="137" ht="42" customHeight="1" spans="1:10">
      <c r="A137" s="163" t="s">
        <v>335</v>
      </c>
      <c r="B137" s="39" t="s">
        <v>617</v>
      </c>
      <c r="C137" s="39" t="s">
        <v>426</v>
      </c>
      <c r="D137" s="39" t="s">
        <v>427</v>
      </c>
      <c r="E137" s="22" t="s">
        <v>430</v>
      </c>
      <c r="F137" s="39" t="s">
        <v>407</v>
      </c>
      <c r="G137" s="22" t="s">
        <v>87</v>
      </c>
      <c r="H137" s="39" t="s">
        <v>429</v>
      </c>
      <c r="I137" s="39" t="s">
        <v>410</v>
      </c>
      <c r="J137" s="22" t="s">
        <v>430</v>
      </c>
    </row>
    <row r="138" ht="42" customHeight="1" spans="1:10">
      <c r="A138" s="163" t="s">
        <v>335</v>
      </c>
      <c r="B138" s="39" t="s">
        <v>617</v>
      </c>
      <c r="C138" s="39" t="s">
        <v>426</v>
      </c>
      <c r="D138" s="39" t="s">
        <v>427</v>
      </c>
      <c r="E138" s="22" t="s">
        <v>431</v>
      </c>
      <c r="F138" s="39" t="s">
        <v>407</v>
      </c>
      <c r="G138" s="22" t="s">
        <v>432</v>
      </c>
      <c r="H138" s="39" t="s">
        <v>433</v>
      </c>
      <c r="I138" s="39" t="s">
        <v>410</v>
      </c>
      <c r="J138" s="22" t="s">
        <v>431</v>
      </c>
    </row>
    <row r="139" ht="42" customHeight="1" spans="1:10">
      <c r="A139" s="163" t="s">
        <v>335</v>
      </c>
      <c r="B139" s="39" t="s">
        <v>617</v>
      </c>
      <c r="C139" s="39" t="s">
        <v>426</v>
      </c>
      <c r="D139" s="39" t="s">
        <v>434</v>
      </c>
      <c r="E139" s="22" t="s">
        <v>435</v>
      </c>
      <c r="F139" s="39" t="s">
        <v>417</v>
      </c>
      <c r="G139" s="22" t="s">
        <v>436</v>
      </c>
      <c r="H139" s="39" t="s">
        <v>419</v>
      </c>
      <c r="I139" s="39" t="s">
        <v>437</v>
      </c>
      <c r="J139" s="22" t="s">
        <v>435</v>
      </c>
    </row>
    <row r="140" ht="42" customHeight="1" spans="1:10">
      <c r="A140" s="163" t="s">
        <v>335</v>
      </c>
      <c r="B140" s="39" t="s">
        <v>617</v>
      </c>
      <c r="C140" s="39" t="s">
        <v>426</v>
      </c>
      <c r="D140" s="39" t="s">
        <v>434</v>
      </c>
      <c r="E140" s="22" t="s">
        <v>438</v>
      </c>
      <c r="F140" s="39" t="s">
        <v>417</v>
      </c>
      <c r="G140" s="22" t="s">
        <v>439</v>
      </c>
      <c r="H140" s="39" t="s">
        <v>419</v>
      </c>
      <c r="I140" s="39" t="s">
        <v>437</v>
      </c>
      <c r="J140" s="22" t="s">
        <v>438</v>
      </c>
    </row>
    <row r="141" ht="42" customHeight="1" spans="1:10">
      <c r="A141" s="163" t="s">
        <v>335</v>
      </c>
      <c r="B141" s="39" t="s">
        <v>617</v>
      </c>
      <c r="C141" s="39" t="s">
        <v>426</v>
      </c>
      <c r="D141" s="39" t="s">
        <v>440</v>
      </c>
      <c r="E141" s="22" t="s">
        <v>441</v>
      </c>
      <c r="F141" s="39" t="s">
        <v>417</v>
      </c>
      <c r="G141" s="22" t="s">
        <v>442</v>
      </c>
      <c r="H141" s="39" t="s">
        <v>419</v>
      </c>
      <c r="I141" s="39" t="s">
        <v>410</v>
      </c>
      <c r="J141" s="22" t="s">
        <v>441</v>
      </c>
    </row>
    <row r="142" ht="42" customHeight="1" spans="1:10">
      <c r="A142" s="163" t="s">
        <v>335</v>
      </c>
      <c r="B142" s="39" t="s">
        <v>617</v>
      </c>
      <c r="C142" s="39" t="s">
        <v>443</v>
      </c>
      <c r="D142" s="39" t="s">
        <v>444</v>
      </c>
      <c r="E142" s="22" t="s">
        <v>445</v>
      </c>
      <c r="F142" s="39" t="s">
        <v>407</v>
      </c>
      <c r="G142" s="22" t="s">
        <v>533</v>
      </c>
      <c r="H142" s="39" t="s">
        <v>419</v>
      </c>
      <c r="I142" s="39" t="s">
        <v>410</v>
      </c>
      <c r="J142" s="22" t="s">
        <v>445</v>
      </c>
    </row>
    <row r="143" ht="42" customHeight="1" spans="1:10">
      <c r="A143" s="163" t="s">
        <v>335</v>
      </c>
      <c r="B143" s="39" t="s">
        <v>617</v>
      </c>
      <c r="C143" s="39" t="s">
        <v>447</v>
      </c>
      <c r="D143" s="39" t="s">
        <v>448</v>
      </c>
      <c r="E143" s="22" t="s">
        <v>620</v>
      </c>
      <c r="F143" s="39" t="s">
        <v>422</v>
      </c>
      <c r="G143" s="22" t="s">
        <v>621</v>
      </c>
      <c r="H143" s="39" t="s">
        <v>451</v>
      </c>
      <c r="I143" s="39" t="s">
        <v>410</v>
      </c>
      <c r="J143" s="22" t="s">
        <v>620</v>
      </c>
    </row>
    <row r="144" ht="42" customHeight="1" spans="1:10">
      <c r="A144" s="163" t="s">
        <v>323</v>
      </c>
      <c r="B144" s="39" t="s">
        <v>622</v>
      </c>
      <c r="C144" s="39" t="s">
        <v>404</v>
      </c>
      <c r="D144" s="39" t="s">
        <v>415</v>
      </c>
      <c r="E144" s="22" t="s">
        <v>623</v>
      </c>
      <c r="F144" s="39" t="s">
        <v>624</v>
      </c>
      <c r="G144" s="22" t="s">
        <v>625</v>
      </c>
      <c r="H144" s="39" t="s">
        <v>419</v>
      </c>
      <c r="I144" s="39" t="s">
        <v>410</v>
      </c>
      <c r="J144" s="22" t="s">
        <v>626</v>
      </c>
    </row>
    <row r="145" ht="42" customHeight="1" spans="1:10">
      <c r="A145" s="163" t="s">
        <v>323</v>
      </c>
      <c r="B145" s="39" t="s">
        <v>622</v>
      </c>
      <c r="C145" s="39" t="s">
        <v>426</v>
      </c>
      <c r="D145" s="39" t="s">
        <v>434</v>
      </c>
      <c r="E145" s="22" t="s">
        <v>627</v>
      </c>
      <c r="F145" s="39" t="s">
        <v>407</v>
      </c>
      <c r="G145" s="22" t="s">
        <v>628</v>
      </c>
      <c r="H145" s="39" t="s">
        <v>419</v>
      </c>
      <c r="I145" s="39" t="s">
        <v>410</v>
      </c>
      <c r="J145" s="22" t="s">
        <v>626</v>
      </c>
    </row>
    <row r="146" ht="42" customHeight="1" spans="1:10">
      <c r="A146" s="163" t="s">
        <v>323</v>
      </c>
      <c r="B146" s="39" t="s">
        <v>622</v>
      </c>
      <c r="C146" s="39" t="s">
        <v>443</v>
      </c>
      <c r="D146" s="39" t="s">
        <v>444</v>
      </c>
      <c r="E146" s="22" t="s">
        <v>445</v>
      </c>
      <c r="F146" s="39" t="s">
        <v>407</v>
      </c>
      <c r="G146" s="22" t="s">
        <v>629</v>
      </c>
      <c r="H146" s="39" t="s">
        <v>419</v>
      </c>
      <c r="I146" s="39" t="s">
        <v>410</v>
      </c>
      <c r="J146" s="22" t="s">
        <v>626</v>
      </c>
    </row>
    <row r="147" ht="42" customHeight="1" spans="1:10">
      <c r="A147" s="163" t="s">
        <v>323</v>
      </c>
      <c r="B147" s="39" t="s">
        <v>622</v>
      </c>
      <c r="C147" s="39" t="s">
        <v>447</v>
      </c>
      <c r="D147" s="39" t="s">
        <v>448</v>
      </c>
      <c r="E147" s="22" t="s">
        <v>630</v>
      </c>
      <c r="F147" s="39" t="s">
        <v>417</v>
      </c>
      <c r="G147" s="22" t="s">
        <v>631</v>
      </c>
      <c r="H147" s="39" t="s">
        <v>631</v>
      </c>
      <c r="I147" s="39" t="s">
        <v>410</v>
      </c>
      <c r="J147" s="22" t="s">
        <v>632</v>
      </c>
    </row>
    <row r="148" ht="42" customHeight="1" spans="1:10">
      <c r="A148" s="163" t="s">
        <v>375</v>
      </c>
      <c r="B148" s="39" t="s">
        <v>633</v>
      </c>
      <c r="C148" s="39" t="s">
        <v>404</v>
      </c>
      <c r="D148" s="39" t="s">
        <v>405</v>
      </c>
      <c r="E148" s="22" t="s">
        <v>518</v>
      </c>
      <c r="F148" s="39" t="s">
        <v>407</v>
      </c>
      <c r="G148" s="22" t="s">
        <v>634</v>
      </c>
      <c r="H148" s="39" t="s">
        <v>409</v>
      </c>
      <c r="I148" s="39" t="s">
        <v>410</v>
      </c>
      <c r="J148" s="22" t="s">
        <v>518</v>
      </c>
    </row>
    <row r="149" ht="42" customHeight="1" spans="1:10">
      <c r="A149" s="163" t="s">
        <v>375</v>
      </c>
      <c r="B149" s="39" t="s">
        <v>633</v>
      </c>
      <c r="C149" s="39" t="s">
        <v>404</v>
      </c>
      <c r="D149" s="39" t="s">
        <v>405</v>
      </c>
      <c r="E149" s="22" t="s">
        <v>411</v>
      </c>
      <c r="F149" s="39" t="s">
        <v>407</v>
      </c>
      <c r="G149" s="22" t="s">
        <v>635</v>
      </c>
      <c r="H149" s="39" t="s">
        <v>409</v>
      </c>
      <c r="I149" s="39" t="s">
        <v>410</v>
      </c>
      <c r="J149" s="22" t="s">
        <v>411</v>
      </c>
    </row>
    <row r="150" ht="42" customHeight="1" spans="1:10">
      <c r="A150" s="163" t="s">
        <v>375</v>
      </c>
      <c r="B150" s="39" t="s">
        <v>633</v>
      </c>
      <c r="C150" s="39" t="s">
        <v>404</v>
      </c>
      <c r="D150" s="39" t="s">
        <v>405</v>
      </c>
      <c r="E150" s="22" t="s">
        <v>636</v>
      </c>
      <c r="F150" s="39" t="s">
        <v>407</v>
      </c>
      <c r="G150" s="22" t="s">
        <v>637</v>
      </c>
      <c r="H150" s="39" t="s">
        <v>409</v>
      </c>
      <c r="I150" s="39" t="s">
        <v>410</v>
      </c>
      <c r="J150" s="22" t="s">
        <v>636</v>
      </c>
    </row>
    <row r="151" ht="42" customHeight="1" spans="1:10">
      <c r="A151" s="163" t="s">
        <v>375</v>
      </c>
      <c r="B151" s="39" t="s">
        <v>633</v>
      </c>
      <c r="C151" s="39" t="s">
        <v>404</v>
      </c>
      <c r="D151" s="39" t="s">
        <v>415</v>
      </c>
      <c r="E151" s="22" t="s">
        <v>416</v>
      </c>
      <c r="F151" s="39" t="s">
        <v>417</v>
      </c>
      <c r="G151" s="22" t="s">
        <v>418</v>
      </c>
      <c r="H151" s="39" t="s">
        <v>419</v>
      </c>
      <c r="I151" s="39" t="s">
        <v>410</v>
      </c>
      <c r="J151" s="22" t="s">
        <v>416</v>
      </c>
    </row>
    <row r="152" ht="42" customHeight="1" spans="1:10">
      <c r="A152" s="163" t="s">
        <v>375</v>
      </c>
      <c r="B152" s="39" t="s">
        <v>633</v>
      </c>
      <c r="C152" s="39" t="s">
        <v>404</v>
      </c>
      <c r="D152" s="39" t="s">
        <v>420</v>
      </c>
      <c r="E152" s="22" t="s">
        <v>421</v>
      </c>
      <c r="F152" s="39" t="s">
        <v>407</v>
      </c>
      <c r="G152" s="22" t="s">
        <v>638</v>
      </c>
      <c r="H152" s="39" t="s">
        <v>424</v>
      </c>
      <c r="I152" s="39" t="s">
        <v>410</v>
      </c>
      <c r="J152" s="22" t="s">
        <v>421</v>
      </c>
    </row>
    <row r="153" ht="42" customHeight="1" spans="1:10">
      <c r="A153" s="163" t="s">
        <v>375</v>
      </c>
      <c r="B153" s="39" t="s">
        <v>633</v>
      </c>
      <c r="C153" s="39" t="s">
        <v>404</v>
      </c>
      <c r="D153" s="39" t="s">
        <v>420</v>
      </c>
      <c r="E153" s="22" t="s">
        <v>425</v>
      </c>
      <c r="F153" s="39" t="s">
        <v>422</v>
      </c>
      <c r="G153" s="22" t="s">
        <v>521</v>
      </c>
      <c r="H153" s="39" t="s">
        <v>424</v>
      </c>
      <c r="I153" s="39" t="s">
        <v>410</v>
      </c>
      <c r="J153" s="22" t="s">
        <v>425</v>
      </c>
    </row>
    <row r="154" ht="42" customHeight="1" spans="1:10">
      <c r="A154" s="163" t="s">
        <v>375</v>
      </c>
      <c r="B154" s="39" t="s">
        <v>633</v>
      </c>
      <c r="C154" s="39" t="s">
        <v>426</v>
      </c>
      <c r="D154" s="39" t="s">
        <v>427</v>
      </c>
      <c r="E154" s="22" t="s">
        <v>428</v>
      </c>
      <c r="F154" s="39" t="s">
        <v>407</v>
      </c>
      <c r="G154" s="22" t="s">
        <v>87</v>
      </c>
      <c r="H154" s="39" t="s">
        <v>429</v>
      </c>
      <c r="I154" s="39" t="s">
        <v>410</v>
      </c>
      <c r="J154" s="22" t="s">
        <v>428</v>
      </c>
    </row>
    <row r="155" ht="42" customHeight="1" spans="1:10">
      <c r="A155" s="163" t="s">
        <v>375</v>
      </c>
      <c r="B155" s="39" t="s">
        <v>633</v>
      </c>
      <c r="C155" s="39" t="s">
        <v>426</v>
      </c>
      <c r="D155" s="39" t="s">
        <v>427</v>
      </c>
      <c r="E155" s="22" t="s">
        <v>431</v>
      </c>
      <c r="F155" s="39" t="s">
        <v>407</v>
      </c>
      <c r="G155" s="22" t="s">
        <v>493</v>
      </c>
      <c r="H155" s="39" t="s">
        <v>429</v>
      </c>
      <c r="I155" s="39" t="s">
        <v>410</v>
      </c>
      <c r="J155" s="22" t="s">
        <v>431</v>
      </c>
    </row>
    <row r="156" ht="42" customHeight="1" spans="1:10">
      <c r="A156" s="163" t="s">
        <v>375</v>
      </c>
      <c r="B156" s="39" t="s">
        <v>633</v>
      </c>
      <c r="C156" s="39" t="s">
        <v>426</v>
      </c>
      <c r="D156" s="39" t="s">
        <v>434</v>
      </c>
      <c r="E156" s="22" t="s">
        <v>435</v>
      </c>
      <c r="F156" s="39" t="s">
        <v>417</v>
      </c>
      <c r="G156" s="22" t="s">
        <v>436</v>
      </c>
      <c r="H156" s="39" t="s">
        <v>419</v>
      </c>
      <c r="I156" s="39" t="s">
        <v>410</v>
      </c>
      <c r="J156" s="22" t="s">
        <v>435</v>
      </c>
    </row>
    <row r="157" ht="42" customHeight="1" spans="1:10">
      <c r="A157" s="163" t="s">
        <v>375</v>
      </c>
      <c r="B157" s="39" t="s">
        <v>633</v>
      </c>
      <c r="C157" s="39" t="s">
        <v>426</v>
      </c>
      <c r="D157" s="39" t="s">
        <v>434</v>
      </c>
      <c r="E157" s="22" t="s">
        <v>438</v>
      </c>
      <c r="F157" s="39" t="s">
        <v>417</v>
      </c>
      <c r="G157" s="22" t="s">
        <v>439</v>
      </c>
      <c r="H157" s="39" t="s">
        <v>419</v>
      </c>
      <c r="I157" s="39" t="s">
        <v>410</v>
      </c>
      <c r="J157" s="22" t="s">
        <v>438</v>
      </c>
    </row>
    <row r="158" ht="42" customHeight="1" spans="1:10">
      <c r="A158" s="163" t="s">
        <v>375</v>
      </c>
      <c r="B158" s="39" t="s">
        <v>633</v>
      </c>
      <c r="C158" s="39" t="s">
        <v>426</v>
      </c>
      <c r="D158" s="39" t="s">
        <v>440</v>
      </c>
      <c r="E158" s="22" t="s">
        <v>441</v>
      </c>
      <c r="F158" s="39" t="s">
        <v>417</v>
      </c>
      <c r="G158" s="22" t="s">
        <v>442</v>
      </c>
      <c r="H158" s="39" t="s">
        <v>419</v>
      </c>
      <c r="I158" s="39" t="s">
        <v>437</v>
      </c>
      <c r="J158" s="22" t="s">
        <v>441</v>
      </c>
    </row>
    <row r="159" ht="42" customHeight="1" spans="1:10">
      <c r="A159" s="163" t="s">
        <v>375</v>
      </c>
      <c r="B159" s="39" t="s">
        <v>633</v>
      </c>
      <c r="C159" s="39" t="s">
        <v>443</v>
      </c>
      <c r="D159" s="39" t="s">
        <v>444</v>
      </c>
      <c r="E159" s="22" t="s">
        <v>445</v>
      </c>
      <c r="F159" s="39" t="s">
        <v>407</v>
      </c>
      <c r="G159" s="22" t="s">
        <v>446</v>
      </c>
      <c r="H159" s="39" t="s">
        <v>419</v>
      </c>
      <c r="I159" s="39" t="s">
        <v>410</v>
      </c>
      <c r="J159" s="22" t="s">
        <v>445</v>
      </c>
    </row>
    <row r="160" ht="42" customHeight="1" spans="1:10">
      <c r="A160" s="163" t="s">
        <v>375</v>
      </c>
      <c r="B160" s="39" t="s">
        <v>633</v>
      </c>
      <c r="C160" s="39" t="s">
        <v>447</v>
      </c>
      <c r="D160" s="39" t="s">
        <v>448</v>
      </c>
      <c r="E160" s="22" t="s">
        <v>449</v>
      </c>
      <c r="F160" s="39" t="s">
        <v>407</v>
      </c>
      <c r="G160" s="22" t="s">
        <v>639</v>
      </c>
      <c r="H160" s="39" t="s">
        <v>451</v>
      </c>
      <c r="I160" s="39" t="s">
        <v>410</v>
      </c>
      <c r="J160" s="22" t="s">
        <v>449</v>
      </c>
    </row>
    <row r="161" ht="42" customHeight="1" spans="1:10">
      <c r="A161" s="163" t="s">
        <v>375</v>
      </c>
      <c r="B161" s="39" t="s">
        <v>633</v>
      </c>
      <c r="C161" s="39" t="s">
        <v>447</v>
      </c>
      <c r="D161" s="39" t="s">
        <v>523</v>
      </c>
      <c r="E161" s="22" t="s">
        <v>640</v>
      </c>
      <c r="F161" s="39" t="s">
        <v>417</v>
      </c>
      <c r="G161" s="22" t="s">
        <v>442</v>
      </c>
      <c r="H161" s="39" t="s">
        <v>419</v>
      </c>
      <c r="I161" s="39" t="s">
        <v>437</v>
      </c>
      <c r="J161" s="22" t="s">
        <v>640</v>
      </c>
    </row>
    <row r="162" ht="42" customHeight="1" spans="1:10">
      <c r="A162" s="163" t="s">
        <v>319</v>
      </c>
      <c r="B162" s="39" t="s">
        <v>641</v>
      </c>
      <c r="C162" s="39" t="s">
        <v>404</v>
      </c>
      <c r="D162" s="39" t="s">
        <v>405</v>
      </c>
      <c r="E162" s="22" t="s">
        <v>642</v>
      </c>
      <c r="F162" s="39" t="s">
        <v>407</v>
      </c>
      <c r="G162" s="22" t="s">
        <v>643</v>
      </c>
      <c r="H162" s="39" t="s">
        <v>541</v>
      </c>
      <c r="I162" s="39" t="s">
        <v>410</v>
      </c>
      <c r="J162" s="22" t="s">
        <v>644</v>
      </c>
    </row>
    <row r="163" ht="42" customHeight="1" spans="1:10">
      <c r="A163" s="163" t="s">
        <v>319</v>
      </c>
      <c r="B163" s="39" t="s">
        <v>641</v>
      </c>
      <c r="C163" s="39" t="s">
        <v>404</v>
      </c>
      <c r="D163" s="39" t="s">
        <v>415</v>
      </c>
      <c r="E163" s="22" t="s">
        <v>645</v>
      </c>
      <c r="F163" s="39" t="s">
        <v>417</v>
      </c>
      <c r="G163" s="22" t="s">
        <v>418</v>
      </c>
      <c r="H163" s="39" t="s">
        <v>419</v>
      </c>
      <c r="I163" s="39" t="s">
        <v>410</v>
      </c>
      <c r="J163" s="22" t="s">
        <v>646</v>
      </c>
    </row>
    <row r="164" ht="42" customHeight="1" spans="1:10">
      <c r="A164" s="163" t="s">
        <v>319</v>
      </c>
      <c r="B164" s="39" t="s">
        <v>641</v>
      </c>
      <c r="C164" s="39" t="s">
        <v>404</v>
      </c>
      <c r="D164" s="39" t="s">
        <v>420</v>
      </c>
      <c r="E164" s="22" t="s">
        <v>647</v>
      </c>
      <c r="F164" s="39" t="s">
        <v>417</v>
      </c>
      <c r="G164" s="22" t="s">
        <v>418</v>
      </c>
      <c r="H164" s="39" t="s">
        <v>419</v>
      </c>
      <c r="I164" s="39" t="s">
        <v>437</v>
      </c>
      <c r="J164" s="22" t="s">
        <v>648</v>
      </c>
    </row>
    <row r="165" ht="42" customHeight="1" spans="1:10">
      <c r="A165" s="163" t="s">
        <v>319</v>
      </c>
      <c r="B165" s="39" t="s">
        <v>641</v>
      </c>
      <c r="C165" s="39" t="s">
        <v>426</v>
      </c>
      <c r="D165" s="39" t="s">
        <v>434</v>
      </c>
      <c r="E165" s="22" t="s">
        <v>649</v>
      </c>
      <c r="F165" s="39" t="s">
        <v>407</v>
      </c>
      <c r="G165" s="22" t="s">
        <v>643</v>
      </c>
      <c r="H165" s="39" t="s">
        <v>541</v>
      </c>
      <c r="I165" s="39" t="s">
        <v>410</v>
      </c>
      <c r="J165" s="22" t="s">
        <v>650</v>
      </c>
    </row>
    <row r="166" ht="42" customHeight="1" spans="1:10">
      <c r="A166" s="163" t="s">
        <v>319</v>
      </c>
      <c r="B166" s="39" t="s">
        <v>641</v>
      </c>
      <c r="C166" s="39" t="s">
        <v>426</v>
      </c>
      <c r="D166" s="39" t="s">
        <v>434</v>
      </c>
      <c r="E166" s="22" t="s">
        <v>651</v>
      </c>
      <c r="F166" s="39" t="s">
        <v>407</v>
      </c>
      <c r="G166" s="22" t="s">
        <v>643</v>
      </c>
      <c r="H166" s="39" t="s">
        <v>541</v>
      </c>
      <c r="I166" s="39" t="s">
        <v>410</v>
      </c>
      <c r="J166" s="22" t="s">
        <v>652</v>
      </c>
    </row>
    <row r="167" ht="42" customHeight="1" spans="1:10">
      <c r="A167" s="163" t="s">
        <v>319</v>
      </c>
      <c r="B167" s="39" t="s">
        <v>641</v>
      </c>
      <c r="C167" s="39" t="s">
        <v>443</v>
      </c>
      <c r="D167" s="39" t="s">
        <v>444</v>
      </c>
      <c r="E167" s="22" t="s">
        <v>444</v>
      </c>
      <c r="F167" s="39" t="s">
        <v>417</v>
      </c>
      <c r="G167" s="22" t="s">
        <v>566</v>
      </c>
      <c r="H167" s="39" t="s">
        <v>419</v>
      </c>
      <c r="I167" s="39" t="s">
        <v>437</v>
      </c>
      <c r="J167" s="22" t="s">
        <v>653</v>
      </c>
    </row>
    <row r="168" ht="42" customHeight="1" spans="1:10">
      <c r="A168" s="163" t="s">
        <v>369</v>
      </c>
      <c r="B168" s="39" t="s">
        <v>654</v>
      </c>
      <c r="C168" s="39" t="s">
        <v>404</v>
      </c>
      <c r="D168" s="39" t="s">
        <v>405</v>
      </c>
      <c r="E168" s="22" t="s">
        <v>565</v>
      </c>
      <c r="F168" s="39" t="s">
        <v>417</v>
      </c>
      <c r="G168" s="22" t="s">
        <v>84</v>
      </c>
      <c r="H168" s="39" t="s">
        <v>541</v>
      </c>
      <c r="I168" s="39" t="s">
        <v>410</v>
      </c>
      <c r="J168" s="22" t="s">
        <v>565</v>
      </c>
    </row>
    <row r="169" ht="42" customHeight="1" spans="1:10">
      <c r="A169" s="163" t="s">
        <v>369</v>
      </c>
      <c r="B169" s="39" t="s">
        <v>654</v>
      </c>
      <c r="C169" s="39" t="s">
        <v>404</v>
      </c>
      <c r="D169" s="39" t="s">
        <v>415</v>
      </c>
      <c r="E169" s="22" t="s">
        <v>467</v>
      </c>
      <c r="F169" s="39" t="s">
        <v>407</v>
      </c>
      <c r="G169" s="22" t="s">
        <v>418</v>
      </c>
      <c r="H169" s="39" t="s">
        <v>419</v>
      </c>
      <c r="I169" s="39" t="s">
        <v>410</v>
      </c>
      <c r="J169" s="22" t="s">
        <v>467</v>
      </c>
    </row>
    <row r="170" ht="42" customHeight="1" spans="1:10">
      <c r="A170" s="163" t="s">
        <v>369</v>
      </c>
      <c r="B170" s="39" t="s">
        <v>654</v>
      </c>
      <c r="C170" s="39" t="s">
        <v>404</v>
      </c>
      <c r="D170" s="39" t="s">
        <v>420</v>
      </c>
      <c r="E170" s="22" t="s">
        <v>557</v>
      </c>
      <c r="F170" s="39" t="s">
        <v>407</v>
      </c>
      <c r="G170" s="22" t="s">
        <v>566</v>
      </c>
      <c r="H170" s="39" t="s">
        <v>419</v>
      </c>
      <c r="I170" s="39" t="s">
        <v>410</v>
      </c>
      <c r="J170" s="22" t="s">
        <v>557</v>
      </c>
    </row>
    <row r="171" ht="42" customHeight="1" spans="1:10">
      <c r="A171" s="163" t="s">
        <v>369</v>
      </c>
      <c r="B171" s="39" t="s">
        <v>654</v>
      </c>
      <c r="C171" s="39" t="s">
        <v>426</v>
      </c>
      <c r="D171" s="39" t="s">
        <v>427</v>
      </c>
      <c r="E171" s="22" t="s">
        <v>567</v>
      </c>
      <c r="F171" s="39" t="s">
        <v>407</v>
      </c>
      <c r="G171" s="22" t="s">
        <v>655</v>
      </c>
      <c r="H171" s="39" t="s">
        <v>451</v>
      </c>
      <c r="I171" s="39" t="s">
        <v>410</v>
      </c>
      <c r="J171" s="22" t="s">
        <v>567</v>
      </c>
    </row>
    <row r="172" ht="42" customHeight="1" spans="1:10">
      <c r="A172" s="163" t="s">
        <v>369</v>
      </c>
      <c r="B172" s="39" t="s">
        <v>654</v>
      </c>
      <c r="C172" s="39" t="s">
        <v>426</v>
      </c>
      <c r="D172" s="39" t="s">
        <v>434</v>
      </c>
      <c r="E172" s="22" t="s">
        <v>561</v>
      </c>
      <c r="F172" s="39" t="s">
        <v>407</v>
      </c>
      <c r="G172" s="22" t="s">
        <v>656</v>
      </c>
      <c r="H172" s="39" t="s">
        <v>499</v>
      </c>
      <c r="I172" s="39" t="s">
        <v>410</v>
      </c>
      <c r="J172" s="22" t="s">
        <v>561</v>
      </c>
    </row>
    <row r="173" ht="42" customHeight="1" spans="1:10">
      <c r="A173" s="163" t="s">
        <v>369</v>
      </c>
      <c r="B173" s="39" t="s">
        <v>654</v>
      </c>
      <c r="C173" s="39" t="s">
        <v>443</v>
      </c>
      <c r="D173" s="39" t="s">
        <v>444</v>
      </c>
      <c r="E173" s="22" t="s">
        <v>553</v>
      </c>
      <c r="F173" s="39" t="s">
        <v>407</v>
      </c>
      <c r="G173" s="22" t="s">
        <v>505</v>
      </c>
      <c r="H173" s="39" t="s">
        <v>419</v>
      </c>
      <c r="I173" s="39" t="s">
        <v>410</v>
      </c>
      <c r="J173" s="22" t="s">
        <v>553</v>
      </c>
    </row>
    <row r="174" ht="42" customHeight="1" spans="1:10">
      <c r="A174" s="163" t="s">
        <v>337</v>
      </c>
      <c r="B174" s="39" t="s">
        <v>657</v>
      </c>
      <c r="C174" s="39" t="s">
        <v>404</v>
      </c>
      <c r="D174" s="39" t="s">
        <v>405</v>
      </c>
      <c r="E174" s="22" t="s">
        <v>518</v>
      </c>
      <c r="F174" s="39" t="s">
        <v>407</v>
      </c>
      <c r="G174" s="22" t="s">
        <v>658</v>
      </c>
      <c r="H174" s="39" t="s">
        <v>409</v>
      </c>
      <c r="I174" s="39" t="s">
        <v>410</v>
      </c>
      <c r="J174" s="22" t="s">
        <v>518</v>
      </c>
    </row>
    <row r="175" ht="42" customHeight="1" spans="1:10">
      <c r="A175" s="163" t="s">
        <v>337</v>
      </c>
      <c r="B175" s="39" t="s">
        <v>657</v>
      </c>
      <c r="C175" s="39" t="s">
        <v>404</v>
      </c>
      <c r="D175" s="39" t="s">
        <v>405</v>
      </c>
      <c r="E175" s="22" t="s">
        <v>411</v>
      </c>
      <c r="F175" s="39" t="s">
        <v>407</v>
      </c>
      <c r="G175" s="22" t="s">
        <v>659</v>
      </c>
      <c r="H175" s="39" t="s">
        <v>409</v>
      </c>
      <c r="I175" s="39" t="s">
        <v>410</v>
      </c>
      <c r="J175" s="22" t="s">
        <v>411</v>
      </c>
    </row>
    <row r="176" ht="42" customHeight="1" spans="1:10">
      <c r="A176" s="163" t="s">
        <v>337</v>
      </c>
      <c r="B176" s="39" t="s">
        <v>657</v>
      </c>
      <c r="C176" s="39" t="s">
        <v>404</v>
      </c>
      <c r="D176" s="39" t="s">
        <v>415</v>
      </c>
      <c r="E176" s="22" t="s">
        <v>416</v>
      </c>
      <c r="F176" s="39" t="s">
        <v>417</v>
      </c>
      <c r="G176" s="22" t="s">
        <v>418</v>
      </c>
      <c r="H176" s="39" t="s">
        <v>419</v>
      </c>
      <c r="I176" s="39" t="s">
        <v>410</v>
      </c>
      <c r="J176" s="22" t="s">
        <v>416</v>
      </c>
    </row>
    <row r="177" ht="42" customHeight="1" spans="1:10">
      <c r="A177" s="163" t="s">
        <v>337</v>
      </c>
      <c r="B177" s="39" t="s">
        <v>657</v>
      </c>
      <c r="C177" s="39" t="s">
        <v>404</v>
      </c>
      <c r="D177" s="39" t="s">
        <v>420</v>
      </c>
      <c r="E177" s="22" t="s">
        <v>421</v>
      </c>
      <c r="F177" s="39" t="s">
        <v>422</v>
      </c>
      <c r="G177" s="22" t="s">
        <v>456</v>
      </c>
      <c r="H177" s="39" t="s">
        <v>424</v>
      </c>
      <c r="I177" s="39" t="s">
        <v>410</v>
      </c>
      <c r="J177" s="22" t="s">
        <v>421</v>
      </c>
    </row>
    <row r="178" ht="42" customHeight="1" spans="1:10">
      <c r="A178" s="163" t="s">
        <v>337</v>
      </c>
      <c r="B178" s="39" t="s">
        <v>657</v>
      </c>
      <c r="C178" s="39" t="s">
        <v>404</v>
      </c>
      <c r="D178" s="39" t="s">
        <v>420</v>
      </c>
      <c r="E178" s="22" t="s">
        <v>425</v>
      </c>
      <c r="F178" s="39" t="s">
        <v>422</v>
      </c>
      <c r="G178" s="22" t="s">
        <v>456</v>
      </c>
      <c r="H178" s="39" t="s">
        <v>424</v>
      </c>
      <c r="I178" s="39" t="s">
        <v>410</v>
      </c>
      <c r="J178" s="22" t="s">
        <v>425</v>
      </c>
    </row>
    <row r="179" ht="42" customHeight="1" spans="1:10">
      <c r="A179" s="163" t="s">
        <v>337</v>
      </c>
      <c r="B179" s="39" t="s">
        <v>657</v>
      </c>
      <c r="C179" s="39" t="s">
        <v>426</v>
      </c>
      <c r="D179" s="39" t="s">
        <v>427</v>
      </c>
      <c r="E179" s="22" t="s">
        <v>428</v>
      </c>
      <c r="F179" s="39" t="s">
        <v>407</v>
      </c>
      <c r="G179" s="22" t="s">
        <v>87</v>
      </c>
      <c r="H179" s="39" t="s">
        <v>429</v>
      </c>
      <c r="I179" s="39" t="s">
        <v>410</v>
      </c>
      <c r="J179" s="22" t="s">
        <v>428</v>
      </c>
    </row>
    <row r="180" ht="42" customHeight="1" spans="1:10">
      <c r="A180" s="163" t="s">
        <v>337</v>
      </c>
      <c r="B180" s="39" t="s">
        <v>657</v>
      </c>
      <c r="C180" s="39" t="s">
        <v>426</v>
      </c>
      <c r="D180" s="39" t="s">
        <v>427</v>
      </c>
      <c r="E180" s="22" t="s">
        <v>430</v>
      </c>
      <c r="F180" s="39" t="s">
        <v>407</v>
      </c>
      <c r="G180" s="22" t="s">
        <v>87</v>
      </c>
      <c r="H180" s="39" t="s">
        <v>429</v>
      </c>
      <c r="I180" s="39" t="s">
        <v>410</v>
      </c>
      <c r="J180" s="22" t="s">
        <v>430</v>
      </c>
    </row>
    <row r="181" ht="42" customHeight="1" spans="1:10">
      <c r="A181" s="163" t="s">
        <v>337</v>
      </c>
      <c r="B181" s="39" t="s">
        <v>657</v>
      </c>
      <c r="C181" s="39" t="s">
        <v>426</v>
      </c>
      <c r="D181" s="39" t="s">
        <v>427</v>
      </c>
      <c r="E181" s="22" t="s">
        <v>431</v>
      </c>
      <c r="F181" s="39" t="s">
        <v>407</v>
      </c>
      <c r="G181" s="22" t="s">
        <v>432</v>
      </c>
      <c r="H181" s="39" t="s">
        <v>433</v>
      </c>
      <c r="I181" s="39" t="s">
        <v>410</v>
      </c>
      <c r="J181" s="22" t="s">
        <v>431</v>
      </c>
    </row>
    <row r="182" ht="42" customHeight="1" spans="1:10">
      <c r="A182" s="163" t="s">
        <v>337</v>
      </c>
      <c r="B182" s="39" t="s">
        <v>657</v>
      </c>
      <c r="C182" s="39" t="s">
        <v>426</v>
      </c>
      <c r="D182" s="39" t="s">
        <v>434</v>
      </c>
      <c r="E182" s="22" t="s">
        <v>435</v>
      </c>
      <c r="F182" s="39" t="s">
        <v>417</v>
      </c>
      <c r="G182" s="22" t="s">
        <v>436</v>
      </c>
      <c r="H182" s="39" t="s">
        <v>419</v>
      </c>
      <c r="I182" s="39" t="s">
        <v>437</v>
      </c>
      <c r="J182" s="22" t="s">
        <v>435</v>
      </c>
    </row>
    <row r="183" ht="42" customHeight="1" spans="1:10">
      <c r="A183" s="163" t="s">
        <v>337</v>
      </c>
      <c r="B183" s="39" t="s">
        <v>657</v>
      </c>
      <c r="C183" s="39" t="s">
        <v>426</v>
      </c>
      <c r="D183" s="39" t="s">
        <v>434</v>
      </c>
      <c r="E183" s="22" t="s">
        <v>438</v>
      </c>
      <c r="F183" s="39" t="s">
        <v>417</v>
      </c>
      <c r="G183" s="22" t="s">
        <v>439</v>
      </c>
      <c r="H183" s="39" t="s">
        <v>419</v>
      </c>
      <c r="I183" s="39" t="s">
        <v>437</v>
      </c>
      <c r="J183" s="22" t="s">
        <v>438</v>
      </c>
    </row>
    <row r="184" ht="42" customHeight="1" spans="1:10">
      <c r="A184" s="163" t="s">
        <v>337</v>
      </c>
      <c r="B184" s="39" t="s">
        <v>657</v>
      </c>
      <c r="C184" s="39" t="s">
        <v>426</v>
      </c>
      <c r="D184" s="39" t="s">
        <v>440</v>
      </c>
      <c r="E184" s="22" t="s">
        <v>441</v>
      </c>
      <c r="F184" s="39" t="s">
        <v>417</v>
      </c>
      <c r="G184" s="22" t="s">
        <v>442</v>
      </c>
      <c r="H184" s="39" t="s">
        <v>419</v>
      </c>
      <c r="I184" s="39" t="s">
        <v>410</v>
      </c>
      <c r="J184" s="22" t="s">
        <v>441</v>
      </c>
    </row>
    <row r="185" ht="42" customHeight="1" spans="1:10">
      <c r="A185" s="163" t="s">
        <v>337</v>
      </c>
      <c r="B185" s="39" t="s">
        <v>657</v>
      </c>
      <c r="C185" s="39" t="s">
        <v>443</v>
      </c>
      <c r="D185" s="39" t="s">
        <v>444</v>
      </c>
      <c r="E185" s="22" t="s">
        <v>445</v>
      </c>
      <c r="F185" s="39" t="s">
        <v>407</v>
      </c>
      <c r="G185" s="22" t="s">
        <v>478</v>
      </c>
      <c r="H185" s="39" t="s">
        <v>419</v>
      </c>
      <c r="I185" s="39" t="s">
        <v>410</v>
      </c>
      <c r="J185" s="22" t="s">
        <v>445</v>
      </c>
    </row>
    <row r="186" ht="42" customHeight="1" spans="1:10">
      <c r="A186" s="163" t="s">
        <v>337</v>
      </c>
      <c r="B186" s="39" t="s">
        <v>657</v>
      </c>
      <c r="C186" s="39" t="s">
        <v>447</v>
      </c>
      <c r="D186" s="39" t="s">
        <v>448</v>
      </c>
      <c r="E186" s="22" t="s">
        <v>449</v>
      </c>
      <c r="F186" s="39" t="s">
        <v>422</v>
      </c>
      <c r="G186" s="22" t="s">
        <v>660</v>
      </c>
      <c r="H186" s="39" t="s">
        <v>451</v>
      </c>
      <c r="I186" s="39" t="s">
        <v>410</v>
      </c>
      <c r="J186" s="22" t="s">
        <v>449</v>
      </c>
    </row>
    <row r="187" ht="42" customHeight="1" spans="1:10">
      <c r="A187" s="163" t="s">
        <v>388</v>
      </c>
      <c r="B187" s="39" t="s">
        <v>661</v>
      </c>
      <c r="C187" s="39" t="s">
        <v>404</v>
      </c>
      <c r="D187" s="39" t="s">
        <v>405</v>
      </c>
      <c r="E187" s="22" t="s">
        <v>662</v>
      </c>
      <c r="F187" s="39" t="s">
        <v>417</v>
      </c>
      <c r="G187" s="22" t="s">
        <v>83</v>
      </c>
      <c r="H187" s="39" t="s">
        <v>541</v>
      </c>
      <c r="I187" s="39" t="s">
        <v>410</v>
      </c>
      <c r="J187" s="22" t="s">
        <v>662</v>
      </c>
    </row>
    <row r="188" ht="42" customHeight="1" spans="1:10">
      <c r="A188" s="163" t="s">
        <v>388</v>
      </c>
      <c r="B188" s="39" t="s">
        <v>661</v>
      </c>
      <c r="C188" s="39" t="s">
        <v>404</v>
      </c>
      <c r="D188" s="39" t="s">
        <v>405</v>
      </c>
      <c r="E188" s="22" t="s">
        <v>663</v>
      </c>
      <c r="F188" s="39" t="s">
        <v>417</v>
      </c>
      <c r="G188" s="22" t="s">
        <v>664</v>
      </c>
      <c r="H188" s="39" t="s">
        <v>499</v>
      </c>
      <c r="I188" s="39" t="s">
        <v>410</v>
      </c>
      <c r="J188" s="22" t="s">
        <v>663</v>
      </c>
    </row>
    <row r="189" ht="42" customHeight="1" spans="1:10">
      <c r="A189" s="163" t="s">
        <v>388</v>
      </c>
      <c r="B189" s="39" t="s">
        <v>661</v>
      </c>
      <c r="C189" s="39" t="s">
        <v>404</v>
      </c>
      <c r="D189" s="39" t="s">
        <v>415</v>
      </c>
      <c r="E189" s="22" t="s">
        <v>665</v>
      </c>
      <c r="F189" s="39" t="s">
        <v>417</v>
      </c>
      <c r="G189" s="22" t="s">
        <v>505</v>
      </c>
      <c r="H189" s="39" t="s">
        <v>419</v>
      </c>
      <c r="I189" s="39" t="s">
        <v>410</v>
      </c>
      <c r="J189" s="22" t="s">
        <v>666</v>
      </c>
    </row>
    <row r="190" ht="42" customHeight="1" spans="1:10">
      <c r="A190" s="163" t="s">
        <v>388</v>
      </c>
      <c r="B190" s="39" t="s">
        <v>661</v>
      </c>
      <c r="C190" s="39" t="s">
        <v>404</v>
      </c>
      <c r="D190" s="39" t="s">
        <v>420</v>
      </c>
      <c r="E190" s="22" t="s">
        <v>667</v>
      </c>
      <c r="F190" s="39" t="s">
        <v>417</v>
      </c>
      <c r="G190" s="22" t="s">
        <v>418</v>
      </c>
      <c r="H190" s="39" t="s">
        <v>419</v>
      </c>
      <c r="I190" s="39" t="s">
        <v>410</v>
      </c>
      <c r="J190" s="22" t="s">
        <v>667</v>
      </c>
    </row>
    <row r="191" ht="42" customHeight="1" spans="1:10">
      <c r="A191" s="163" t="s">
        <v>388</v>
      </c>
      <c r="B191" s="39" t="s">
        <v>661</v>
      </c>
      <c r="C191" s="39" t="s">
        <v>426</v>
      </c>
      <c r="D191" s="39" t="s">
        <v>434</v>
      </c>
      <c r="E191" s="22" t="s">
        <v>549</v>
      </c>
      <c r="F191" s="39" t="s">
        <v>417</v>
      </c>
      <c r="G191" s="22" t="s">
        <v>418</v>
      </c>
      <c r="H191" s="39" t="s">
        <v>419</v>
      </c>
      <c r="I191" s="39" t="s">
        <v>410</v>
      </c>
      <c r="J191" s="22" t="s">
        <v>668</v>
      </c>
    </row>
    <row r="192" ht="42" customHeight="1" spans="1:10">
      <c r="A192" s="163" t="s">
        <v>388</v>
      </c>
      <c r="B192" s="39" t="s">
        <v>661</v>
      </c>
      <c r="C192" s="39" t="s">
        <v>426</v>
      </c>
      <c r="D192" s="39" t="s">
        <v>434</v>
      </c>
      <c r="E192" s="22" t="s">
        <v>669</v>
      </c>
      <c r="F192" s="39" t="s">
        <v>572</v>
      </c>
      <c r="G192" s="22" t="s">
        <v>670</v>
      </c>
      <c r="H192" s="39" t="s">
        <v>424</v>
      </c>
      <c r="I192" s="39" t="s">
        <v>410</v>
      </c>
      <c r="J192" s="22" t="s">
        <v>669</v>
      </c>
    </row>
    <row r="193" ht="42" customHeight="1" spans="1:10">
      <c r="A193" s="163" t="s">
        <v>388</v>
      </c>
      <c r="B193" s="39" t="s">
        <v>661</v>
      </c>
      <c r="C193" s="39" t="s">
        <v>443</v>
      </c>
      <c r="D193" s="39" t="s">
        <v>444</v>
      </c>
      <c r="E193" s="22" t="s">
        <v>553</v>
      </c>
      <c r="F193" s="39" t="s">
        <v>407</v>
      </c>
      <c r="G193" s="22" t="s">
        <v>505</v>
      </c>
      <c r="H193" s="39" t="s">
        <v>419</v>
      </c>
      <c r="I193" s="39" t="s">
        <v>437</v>
      </c>
      <c r="J193" s="22" t="s">
        <v>553</v>
      </c>
    </row>
    <row r="194" ht="42" customHeight="1" spans="1:10">
      <c r="A194" s="163" t="s">
        <v>339</v>
      </c>
      <c r="B194" s="39" t="s">
        <v>671</v>
      </c>
      <c r="C194" s="39" t="s">
        <v>404</v>
      </c>
      <c r="D194" s="39" t="s">
        <v>405</v>
      </c>
      <c r="E194" s="22" t="s">
        <v>406</v>
      </c>
      <c r="F194" s="39" t="s">
        <v>407</v>
      </c>
      <c r="G194" s="22" t="s">
        <v>672</v>
      </c>
      <c r="H194" s="39" t="s">
        <v>409</v>
      </c>
      <c r="I194" s="39" t="s">
        <v>410</v>
      </c>
      <c r="J194" s="22" t="s">
        <v>406</v>
      </c>
    </row>
    <row r="195" ht="42" customHeight="1" spans="1:10">
      <c r="A195" s="163" t="s">
        <v>339</v>
      </c>
      <c r="B195" s="39" t="s">
        <v>671</v>
      </c>
      <c r="C195" s="39" t="s">
        <v>404</v>
      </c>
      <c r="D195" s="39" t="s">
        <v>405</v>
      </c>
      <c r="E195" s="22" t="s">
        <v>673</v>
      </c>
      <c r="F195" s="39" t="s">
        <v>407</v>
      </c>
      <c r="G195" s="22" t="s">
        <v>674</v>
      </c>
      <c r="H195" s="39" t="s">
        <v>409</v>
      </c>
      <c r="I195" s="39" t="s">
        <v>410</v>
      </c>
      <c r="J195" s="22" t="s">
        <v>673</v>
      </c>
    </row>
    <row r="196" ht="42" customHeight="1" spans="1:10">
      <c r="A196" s="163" t="s">
        <v>339</v>
      </c>
      <c r="B196" s="39" t="s">
        <v>671</v>
      </c>
      <c r="C196" s="39" t="s">
        <v>404</v>
      </c>
      <c r="D196" s="39" t="s">
        <v>405</v>
      </c>
      <c r="E196" s="22" t="s">
        <v>413</v>
      </c>
      <c r="F196" s="39" t="s">
        <v>407</v>
      </c>
      <c r="G196" s="22" t="s">
        <v>675</v>
      </c>
      <c r="H196" s="39" t="s">
        <v>409</v>
      </c>
      <c r="I196" s="39" t="s">
        <v>410</v>
      </c>
      <c r="J196" s="22" t="s">
        <v>413</v>
      </c>
    </row>
    <row r="197" ht="42" customHeight="1" spans="1:10">
      <c r="A197" s="163" t="s">
        <v>339</v>
      </c>
      <c r="B197" s="39" t="s">
        <v>671</v>
      </c>
      <c r="C197" s="39" t="s">
        <v>404</v>
      </c>
      <c r="D197" s="39" t="s">
        <v>415</v>
      </c>
      <c r="E197" s="22" t="s">
        <v>455</v>
      </c>
      <c r="F197" s="39" t="s">
        <v>417</v>
      </c>
      <c r="G197" s="22" t="s">
        <v>418</v>
      </c>
      <c r="H197" s="39" t="s">
        <v>419</v>
      </c>
      <c r="I197" s="39" t="s">
        <v>410</v>
      </c>
      <c r="J197" s="22" t="s">
        <v>455</v>
      </c>
    </row>
    <row r="198" ht="42" customHeight="1" spans="1:10">
      <c r="A198" s="163" t="s">
        <v>339</v>
      </c>
      <c r="B198" s="39" t="s">
        <v>671</v>
      </c>
      <c r="C198" s="39" t="s">
        <v>404</v>
      </c>
      <c r="D198" s="39" t="s">
        <v>420</v>
      </c>
      <c r="E198" s="22" t="s">
        <v>421</v>
      </c>
      <c r="F198" s="39" t="s">
        <v>422</v>
      </c>
      <c r="G198" s="22" t="s">
        <v>423</v>
      </c>
      <c r="H198" s="39" t="s">
        <v>424</v>
      </c>
      <c r="I198" s="39" t="s">
        <v>410</v>
      </c>
      <c r="J198" s="22" t="s">
        <v>421</v>
      </c>
    </row>
    <row r="199" ht="42" customHeight="1" spans="1:10">
      <c r="A199" s="163" t="s">
        <v>339</v>
      </c>
      <c r="B199" s="39" t="s">
        <v>671</v>
      </c>
      <c r="C199" s="39" t="s">
        <v>404</v>
      </c>
      <c r="D199" s="39" t="s">
        <v>420</v>
      </c>
      <c r="E199" s="22" t="s">
        <v>425</v>
      </c>
      <c r="F199" s="39" t="s">
        <v>422</v>
      </c>
      <c r="G199" s="22" t="s">
        <v>423</v>
      </c>
      <c r="H199" s="39" t="s">
        <v>424</v>
      </c>
      <c r="I199" s="39" t="s">
        <v>410</v>
      </c>
      <c r="J199" s="22" t="s">
        <v>425</v>
      </c>
    </row>
    <row r="200" ht="42" customHeight="1" spans="1:10">
      <c r="A200" s="163" t="s">
        <v>339</v>
      </c>
      <c r="B200" s="39" t="s">
        <v>671</v>
      </c>
      <c r="C200" s="39" t="s">
        <v>426</v>
      </c>
      <c r="D200" s="39" t="s">
        <v>427</v>
      </c>
      <c r="E200" s="22" t="s">
        <v>457</v>
      </c>
      <c r="F200" s="39" t="s">
        <v>407</v>
      </c>
      <c r="G200" s="22" t="s">
        <v>87</v>
      </c>
      <c r="H200" s="39" t="s">
        <v>429</v>
      </c>
      <c r="I200" s="39" t="s">
        <v>410</v>
      </c>
      <c r="J200" s="22" t="s">
        <v>457</v>
      </c>
    </row>
    <row r="201" ht="42" customHeight="1" spans="1:10">
      <c r="A201" s="163" t="s">
        <v>339</v>
      </c>
      <c r="B201" s="39" t="s">
        <v>671</v>
      </c>
      <c r="C201" s="39" t="s">
        <v>426</v>
      </c>
      <c r="D201" s="39" t="s">
        <v>427</v>
      </c>
      <c r="E201" s="22" t="s">
        <v>430</v>
      </c>
      <c r="F201" s="39" t="s">
        <v>407</v>
      </c>
      <c r="G201" s="22" t="s">
        <v>87</v>
      </c>
      <c r="H201" s="39" t="s">
        <v>429</v>
      </c>
      <c r="I201" s="39" t="s">
        <v>410</v>
      </c>
      <c r="J201" s="22" t="s">
        <v>430</v>
      </c>
    </row>
    <row r="202" ht="42" customHeight="1" spans="1:10">
      <c r="A202" s="163" t="s">
        <v>339</v>
      </c>
      <c r="B202" s="39" t="s">
        <v>671</v>
      </c>
      <c r="C202" s="39" t="s">
        <v>426</v>
      </c>
      <c r="D202" s="39" t="s">
        <v>427</v>
      </c>
      <c r="E202" s="22" t="s">
        <v>431</v>
      </c>
      <c r="F202" s="39" t="s">
        <v>407</v>
      </c>
      <c r="G202" s="22" t="s">
        <v>432</v>
      </c>
      <c r="H202" s="39" t="s">
        <v>433</v>
      </c>
      <c r="I202" s="39" t="s">
        <v>410</v>
      </c>
      <c r="J202" s="22" t="s">
        <v>431</v>
      </c>
    </row>
    <row r="203" ht="42" customHeight="1" spans="1:10">
      <c r="A203" s="163" t="s">
        <v>339</v>
      </c>
      <c r="B203" s="39" t="s">
        <v>671</v>
      </c>
      <c r="C203" s="39" t="s">
        <v>426</v>
      </c>
      <c r="D203" s="39" t="s">
        <v>434</v>
      </c>
      <c r="E203" s="22" t="s">
        <v>435</v>
      </c>
      <c r="F203" s="39" t="s">
        <v>417</v>
      </c>
      <c r="G203" s="22" t="s">
        <v>436</v>
      </c>
      <c r="H203" s="39" t="s">
        <v>419</v>
      </c>
      <c r="I203" s="39" t="s">
        <v>437</v>
      </c>
      <c r="J203" s="22" t="s">
        <v>435</v>
      </c>
    </row>
    <row r="204" ht="42" customHeight="1" spans="1:10">
      <c r="A204" s="163" t="s">
        <v>339</v>
      </c>
      <c r="B204" s="39" t="s">
        <v>671</v>
      </c>
      <c r="C204" s="39" t="s">
        <v>426</v>
      </c>
      <c r="D204" s="39" t="s">
        <v>434</v>
      </c>
      <c r="E204" s="22" t="s">
        <v>438</v>
      </c>
      <c r="F204" s="39" t="s">
        <v>417</v>
      </c>
      <c r="G204" s="22" t="s">
        <v>439</v>
      </c>
      <c r="H204" s="39" t="s">
        <v>419</v>
      </c>
      <c r="I204" s="39" t="s">
        <v>437</v>
      </c>
      <c r="J204" s="22" t="s">
        <v>438</v>
      </c>
    </row>
    <row r="205" ht="42" customHeight="1" spans="1:10">
      <c r="A205" s="163" t="s">
        <v>339</v>
      </c>
      <c r="B205" s="39" t="s">
        <v>671</v>
      </c>
      <c r="C205" s="39" t="s">
        <v>426</v>
      </c>
      <c r="D205" s="39" t="s">
        <v>440</v>
      </c>
      <c r="E205" s="22" t="s">
        <v>441</v>
      </c>
      <c r="F205" s="39" t="s">
        <v>417</v>
      </c>
      <c r="G205" s="22" t="s">
        <v>442</v>
      </c>
      <c r="H205" s="39" t="s">
        <v>419</v>
      </c>
      <c r="I205" s="39" t="s">
        <v>410</v>
      </c>
      <c r="J205" s="22" t="s">
        <v>441</v>
      </c>
    </row>
    <row r="206" ht="42" customHeight="1" spans="1:10">
      <c r="A206" s="163" t="s">
        <v>339</v>
      </c>
      <c r="B206" s="39" t="s">
        <v>671</v>
      </c>
      <c r="C206" s="39" t="s">
        <v>443</v>
      </c>
      <c r="D206" s="39" t="s">
        <v>444</v>
      </c>
      <c r="E206" s="22" t="s">
        <v>445</v>
      </c>
      <c r="F206" s="39" t="s">
        <v>407</v>
      </c>
      <c r="G206" s="22" t="s">
        <v>676</v>
      </c>
      <c r="H206" s="39" t="s">
        <v>419</v>
      </c>
      <c r="I206" s="39" t="s">
        <v>410</v>
      </c>
      <c r="J206" s="22" t="s">
        <v>445</v>
      </c>
    </row>
    <row r="207" ht="42" customHeight="1" spans="1:10">
      <c r="A207" s="163" t="s">
        <v>339</v>
      </c>
      <c r="B207" s="39" t="s">
        <v>671</v>
      </c>
      <c r="C207" s="39" t="s">
        <v>447</v>
      </c>
      <c r="D207" s="39" t="s">
        <v>448</v>
      </c>
      <c r="E207" s="22" t="s">
        <v>534</v>
      </c>
      <c r="F207" s="39" t="s">
        <v>417</v>
      </c>
      <c r="G207" s="22" t="s">
        <v>677</v>
      </c>
      <c r="H207" s="39" t="s">
        <v>451</v>
      </c>
      <c r="I207" s="39" t="s">
        <v>410</v>
      </c>
      <c r="J207" s="22" t="s">
        <v>534</v>
      </c>
    </row>
    <row r="208" ht="42" customHeight="1" spans="1:10">
      <c r="A208" s="163" t="s">
        <v>343</v>
      </c>
      <c r="B208" s="39" t="s">
        <v>678</v>
      </c>
      <c r="C208" s="39" t="s">
        <v>404</v>
      </c>
      <c r="D208" s="39" t="s">
        <v>405</v>
      </c>
      <c r="E208" s="22" t="s">
        <v>518</v>
      </c>
      <c r="F208" s="39" t="s">
        <v>407</v>
      </c>
      <c r="G208" s="22" t="s">
        <v>679</v>
      </c>
      <c r="H208" s="39" t="s">
        <v>409</v>
      </c>
      <c r="I208" s="39" t="s">
        <v>410</v>
      </c>
      <c r="J208" s="22" t="s">
        <v>518</v>
      </c>
    </row>
    <row r="209" ht="42" customHeight="1" spans="1:10">
      <c r="A209" s="163" t="s">
        <v>343</v>
      </c>
      <c r="B209" s="39" t="s">
        <v>678</v>
      </c>
      <c r="C209" s="39" t="s">
        <v>404</v>
      </c>
      <c r="D209" s="39" t="s">
        <v>405</v>
      </c>
      <c r="E209" s="22" t="s">
        <v>411</v>
      </c>
      <c r="F209" s="39" t="s">
        <v>407</v>
      </c>
      <c r="G209" s="22" t="s">
        <v>680</v>
      </c>
      <c r="H209" s="39" t="s">
        <v>409</v>
      </c>
      <c r="I209" s="39" t="s">
        <v>410</v>
      </c>
      <c r="J209" s="22" t="s">
        <v>411</v>
      </c>
    </row>
    <row r="210" ht="42" customHeight="1" spans="1:10">
      <c r="A210" s="163" t="s">
        <v>343</v>
      </c>
      <c r="B210" s="39" t="s">
        <v>678</v>
      </c>
      <c r="C210" s="39" t="s">
        <v>404</v>
      </c>
      <c r="D210" s="39" t="s">
        <v>405</v>
      </c>
      <c r="E210" s="22" t="s">
        <v>413</v>
      </c>
      <c r="F210" s="39" t="s">
        <v>407</v>
      </c>
      <c r="G210" s="22" t="s">
        <v>681</v>
      </c>
      <c r="H210" s="39" t="s">
        <v>409</v>
      </c>
      <c r="I210" s="39" t="s">
        <v>410</v>
      </c>
      <c r="J210" s="22" t="s">
        <v>413</v>
      </c>
    </row>
    <row r="211" ht="42" customHeight="1" spans="1:10">
      <c r="A211" s="163" t="s">
        <v>343</v>
      </c>
      <c r="B211" s="39" t="s">
        <v>678</v>
      </c>
      <c r="C211" s="39" t="s">
        <v>404</v>
      </c>
      <c r="D211" s="39" t="s">
        <v>415</v>
      </c>
      <c r="E211" s="22" t="s">
        <v>455</v>
      </c>
      <c r="F211" s="39" t="s">
        <v>417</v>
      </c>
      <c r="G211" s="22" t="s">
        <v>418</v>
      </c>
      <c r="H211" s="39" t="s">
        <v>419</v>
      </c>
      <c r="I211" s="39" t="s">
        <v>410</v>
      </c>
      <c r="J211" s="22" t="s">
        <v>455</v>
      </c>
    </row>
    <row r="212" ht="42" customHeight="1" spans="1:10">
      <c r="A212" s="163" t="s">
        <v>343</v>
      </c>
      <c r="B212" s="39" t="s">
        <v>678</v>
      </c>
      <c r="C212" s="39" t="s">
        <v>404</v>
      </c>
      <c r="D212" s="39" t="s">
        <v>420</v>
      </c>
      <c r="E212" s="22" t="s">
        <v>421</v>
      </c>
      <c r="F212" s="39" t="s">
        <v>422</v>
      </c>
      <c r="G212" s="22" t="s">
        <v>423</v>
      </c>
      <c r="H212" s="39" t="s">
        <v>424</v>
      </c>
      <c r="I212" s="39" t="s">
        <v>410</v>
      </c>
      <c r="J212" s="22" t="s">
        <v>421</v>
      </c>
    </row>
    <row r="213" ht="42" customHeight="1" spans="1:10">
      <c r="A213" s="163" t="s">
        <v>343</v>
      </c>
      <c r="B213" s="39" t="s">
        <v>678</v>
      </c>
      <c r="C213" s="39" t="s">
        <v>404</v>
      </c>
      <c r="D213" s="39" t="s">
        <v>420</v>
      </c>
      <c r="E213" s="22" t="s">
        <v>425</v>
      </c>
      <c r="F213" s="39" t="s">
        <v>422</v>
      </c>
      <c r="G213" s="22" t="s">
        <v>423</v>
      </c>
      <c r="H213" s="39" t="s">
        <v>424</v>
      </c>
      <c r="I213" s="39" t="s">
        <v>410</v>
      </c>
      <c r="J213" s="22" t="s">
        <v>425</v>
      </c>
    </row>
    <row r="214" ht="42" customHeight="1" spans="1:10">
      <c r="A214" s="163" t="s">
        <v>343</v>
      </c>
      <c r="B214" s="39" t="s">
        <v>678</v>
      </c>
      <c r="C214" s="39" t="s">
        <v>426</v>
      </c>
      <c r="D214" s="39" t="s">
        <v>427</v>
      </c>
      <c r="E214" s="22" t="s">
        <v>428</v>
      </c>
      <c r="F214" s="39" t="s">
        <v>407</v>
      </c>
      <c r="G214" s="22" t="s">
        <v>87</v>
      </c>
      <c r="H214" s="39" t="s">
        <v>429</v>
      </c>
      <c r="I214" s="39" t="s">
        <v>410</v>
      </c>
      <c r="J214" s="22" t="s">
        <v>428</v>
      </c>
    </row>
    <row r="215" ht="42" customHeight="1" spans="1:10">
      <c r="A215" s="163" t="s">
        <v>343</v>
      </c>
      <c r="B215" s="39" t="s">
        <v>678</v>
      </c>
      <c r="C215" s="39" t="s">
        <v>426</v>
      </c>
      <c r="D215" s="39" t="s">
        <v>427</v>
      </c>
      <c r="E215" s="22" t="s">
        <v>430</v>
      </c>
      <c r="F215" s="39" t="s">
        <v>407</v>
      </c>
      <c r="G215" s="22" t="s">
        <v>87</v>
      </c>
      <c r="H215" s="39" t="s">
        <v>429</v>
      </c>
      <c r="I215" s="39" t="s">
        <v>410</v>
      </c>
      <c r="J215" s="22" t="s">
        <v>430</v>
      </c>
    </row>
    <row r="216" ht="42" customHeight="1" spans="1:10">
      <c r="A216" s="163" t="s">
        <v>343</v>
      </c>
      <c r="B216" s="39" t="s">
        <v>678</v>
      </c>
      <c r="C216" s="39" t="s">
        <v>426</v>
      </c>
      <c r="D216" s="39" t="s">
        <v>427</v>
      </c>
      <c r="E216" s="22" t="s">
        <v>431</v>
      </c>
      <c r="F216" s="39" t="s">
        <v>407</v>
      </c>
      <c r="G216" s="22" t="s">
        <v>432</v>
      </c>
      <c r="H216" s="39" t="s">
        <v>433</v>
      </c>
      <c r="I216" s="39" t="s">
        <v>410</v>
      </c>
      <c r="J216" s="22" t="s">
        <v>431</v>
      </c>
    </row>
    <row r="217" ht="42" customHeight="1" spans="1:10">
      <c r="A217" s="163" t="s">
        <v>343</v>
      </c>
      <c r="B217" s="39" t="s">
        <v>678</v>
      </c>
      <c r="C217" s="39" t="s">
        <v>426</v>
      </c>
      <c r="D217" s="39" t="s">
        <v>434</v>
      </c>
      <c r="E217" s="22" t="s">
        <v>435</v>
      </c>
      <c r="F217" s="39" t="s">
        <v>417</v>
      </c>
      <c r="G217" s="22" t="s">
        <v>436</v>
      </c>
      <c r="H217" s="39" t="s">
        <v>419</v>
      </c>
      <c r="I217" s="39" t="s">
        <v>437</v>
      </c>
      <c r="J217" s="22" t="s">
        <v>435</v>
      </c>
    </row>
    <row r="218" ht="42" customHeight="1" spans="1:10">
      <c r="A218" s="163" t="s">
        <v>343</v>
      </c>
      <c r="B218" s="39" t="s">
        <v>678</v>
      </c>
      <c r="C218" s="39" t="s">
        <v>426</v>
      </c>
      <c r="D218" s="39" t="s">
        <v>434</v>
      </c>
      <c r="E218" s="22" t="s">
        <v>438</v>
      </c>
      <c r="F218" s="39" t="s">
        <v>417</v>
      </c>
      <c r="G218" s="22" t="s">
        <v>439</v>
      </c>
      <c r="H218" s="39" t="s">
        <v>419</v>
      </c>
      <c r="I218" s="39" t="s">
        <v>437</v>
      </c>
      <c r="J218" s="22" t="s">
        <v>438</v>
      </c>
    </row>
    <row r="219" ht="42" customHeight="1" spans="1:10">
      <c r="A219" s="163" t="s">
        <v>343</v>
      </c>
      <c r="B219" s="39" t="s">
        <v>678</v>
      </c>
      <c r="C219" s="39" t="s">
        <v>426</v>
      </c>
      <c r="D219" s="39" t="s">
        <v>440</v>
      </c>
      <c r="E219" s="22" t="s">
        <v>441</v>
      </c>
      <c r="F219" s="39" t="s">
        <v>417</v>
      </c>
      <c r="G219" s="22" t="s">
        <v>442</v>
      </c>
      <c r="H219" s="39" t="s">
        <v>419</v>
      </c>
      <c r="I219" s="39" t="s">
        <v>437</v>
      </c>
      <c r="J219" s="22" t="s">
        <v>441</v>
      </c>
    </row>
    <row r="220" ht="42" customHeight="1" spans="1:10">
      <c r="A220" s="163" t="s">
        <v>343</v>
      </c>
      <c r="B220" s="39" t="s">
        <v>678</v>
      </c>
      <c r="C220" s="39" t="s">
        <v>443</v>
      </c>
      <c r="D220" s="39" t="s">
        <v>444</v>
      </c>
      <c r="E220" s="22" t="s">
        <v>459</v>
      </c>
      <c r="F220" s="39" t="s">
        <v>407</v>
      </c>
      <c r="G220" s="22" t="s">
        <v>533</v>
      </c>
      <c r="H220" s="39" t="s">
        <v>419</v>
      </c>
      <c r="I220" s="39" t="s">
        <v>410</v>
      </c>
      <c r="J220" s="22" t="s">
        <v>682</v>
      </c>
    </row>
    <row r="221" ht="42" customHeight="1" spans="1:10">
      <c r="A221" s="163" t="s">
        <v>343</v>
      </c>
      <c r="B221" s="39" t="s">
        <v>678</v>
      </c>
      <c r="C221" s="39" t="s">
        <v>447</v>
      </c>
      <c r="D221" s="39" t="s">
        <v>448</v>
      </c>
      <c r="E221" s="22" t="s">
        <v>534</v>
      </c>
      <c r="F221" s="39" t="s">
        <v>417</v>
      </c>
      <c r="G221" s="22" t="s">
        <v>683</v>
      </c>
      <c r="H221" s="39" t="s">
        <v>451</v>
      </c>
      <c r="I221" s="39" t="s">
        <v>410</v>
      </c>
      <c r="J221" s="22" t="s">
        <v>534</v>
      </c>
    </row>
    <row r="222" ht="42" customHeight="1" spans="1:10">
      <c r="A222" s="163" t="s">
        <v>306</v>
      </c>
      <c r="B222" s="39" t="s">
        <v>684</v>
      </c>
      <c r="C222" s="39" t="s">
        <v>404</v>
      </c>
      <c r="D222" s="39" t="s">
        <v>405</v>
      </c>
      <c r="E222" s="22" t="s">
        <v>685</v>
      </c>
      <c r="F222" s="39" t="s">
        <v>417</v>
      </c>
      <c r="G222" s="22" t="s">
        <v>432</v>
      </c>
      <c r="H222" s="39" t="s">
        <v>541</v>
      </c>
      <c r="I222" s="39" t="s">
        <v>437</v>
      </c>
      <c r="J222" s="22" t="s">
        <v>686</v>
      </c>
    </row>
    <row r="223" ht="42" customHeight="1" spans="1:10">
      <c r="A223" s="163" t="s">
        <v>306</v>
      </c>
      <c r="B223" s="39" t="s">
        <v>684</v>
      </c>
      <c r="C223" s="39" t="s">
        <v>404</v>
      </c>
      <c r="D223" s="39" t="s">
        <v>415</v>
      </c>
      <c r="E223" s="22" t="s">
        <v>687</v>
      </c>
      <c r="F223" s="39" t="s">
        <v>417</v>
      </c>
      <c r="G223" s="22" t="s">
        <v>418</v>
      </c>
      <c r="H223" s="39" t="s">
        <v>419</v>
      </c>
      <c r="I223" s="39" t="s">
        <v>410</v>
      </c>
      <c r="J223" s="22" t="s">
        <v>688</v>
      </c>
    </row>
    <row r="224" ht="42" customHeight="1" spans="1:10">
      <c r="A224" s="163" t="s">
        <v>306</v>
      </c>
      <c r="B224" s="39" t="s">
        <v>684</v>
      </c>
      <c r="C224" s="39" t="s">
        <v>404</v>
      </c>
      <c r="D224" s="39" t="s">
        <v>420</v>
      </c>
      <c r="E224" s="22" t="s">
        <v>689</v>
      </c>
      <c r="F224" s="39" t="s">
        <v>407</v>
      </c>
      <c r="G224" s="22" t="s">
        <v>505</v>
      </c>
      <c r="H224" s="39" t="s">
        <v>419</v>
      </c>
      <c r="I224" s="39" t="s">
        <v>410</v>
      </c>
      <c r="J224" s="22" t="s">
        <v>690</v>
      </c>
    </row>
    <row r="225" ht="42" customHeight="1" spans="1:10">
      <c r="A225" s="163" t="s">
        <v>306</v>
      </c>
      <c r="B225" s="39" t="s">
        <v>684</v>
      </c>
      <c r="C225" s="39" t="s">
        <v>426</v>
      </c>
      <c r="D225" s="39" t="s">
        <v>434</v>
      </c>
      <c r="E225" s="22" t="s">
        <v>651</v>
      </c>
      <c r="F225" s="39" t="s">
        <v>422</v>
      </c>
      <c r="G225" s="22" t="s">
        <v>432</v>
      </c>
      <c r="H225" s="39" t="s">
        <v>541</v>
      </c>
      <c r="I225" s="39" t="s">
        <v>410</v>
      </c>
      <c r="J225" s="22" t="s">
        <v>651</v>
      </c>
    </row>
    <row r="226" ht="42" customHeight="1" spans="1:10">
      <c r="A226" s="163" t="s">
        <v>306</v>
      </c>
      <c r="B226" s="39" t="s">
        <v>684</v>
      </c>
      <c r="C226" s="39" t="s">
        <v>443</v>
      </c>
      <c r="D226" s="39" t="s">
        <v>444</v>
      </c>
      <c r="E226" s="22" t="s">
        <v>691</v>
      </c>
      <c r="F226" s="39" t="s">
        <v>422</v>
      </c>
      <c r="G226" s="22" t="s">
        <v>566</v>
      </c>
      <c r="H226" s="39" t="s">
        <v>419</v>
      </c>
      <c r="I226" s="39" t="s">
        <v>437</v>
      </c>
      <c r="J226" s="22" t="s">
        <v>692</v>
      </c>
    </row>
    <row r="227" ht="42" customHeight="1" spans="1:10">
      <c r="A227" s="163" t="s">
        <v>315</v>
      </c>
      <c r="B227" s="39" t="s">
        <v>693</v>
      </c>
      <c r="C227" s="39" t="s">
        <v>404</v>
      </c>
      <c r="D227" s="39" t="s">
        <v>405</v>
      </c>
      <c r="E227" s="22" t="s">
        <v>694</v>
      </c>
      <c r="F227" s="39" t="s">
        <v>417</v>
      </c>
      <c r="G227" s="22" t="s">
        <v>83</v>
      </c>
      <c r="H227" s="39" t="s">
        <v>541</v>
      </c>
      <c r="I227" s="39" t="s">
        <v>410</v>
      </c>
      <c r="J227" s="22" t="s">
        <v>694</v>
      </c>
    </row>
    <row r="228" ht="42" customHeight="1" spans="1:10">
      <c r="A228" s="163" t="s">
        <v>315</v>
      </c>
      <c r="B228" s="39" t="s">
        <v>693</v>
      </c>
      <c r="C228" s="39" t="s">
        <v>404</v>
      </c>
      <c r="D228" s="39" t="s">
        <v>415</v>
      </c>
      <c r="E228" s="22" t="s">
        <v>695</v>
      </c>
      <c r="F228" s="39" t="s">
        <v>417</v>
      </c>
      <c r="G228" s="22" t="s">
        <v>418</v>
      </c>
      <c r="H228" s="39" t="s">
        <v>419</v>
      </c>
      <c r="I228" s="39" t="s">
        <v>410</v>
      </c>
      <c r="J228" s="22" t="s">
        <v>695</v>
      </c>
    </row>
    <row r="229" ht="42" customHeight="1" spans="1:10">
      <c r="A229" s="163" t="s">
        <v>315</v>
      </c>
      <c r="B229" s="39" t="s">
        <v>693</v>
      </c>
      <c r="C229" s="39" t="s">
        <v>404</v>
      </c>
      <c r="D229" s="39" t="s">
        <v>420</v>
      </c>
      <c r="E229" s="22" t="s">
        <v>696</v>
      </c>
      <c r="F229" s="39" t="s">
        <v>417</v>
      </c>
      <c r="G229" s="22" t="s">
        <v>418</v>
      </c>
      <c r="H229" s="39" t="s">
        <v>419</v>
      </c>
      <c r="I229" s="39" t="s">
        <v>410</v>
      </c>
      <c r="J229" s="22" t="s">
        <v>696</v>
      </c>
    </row>
    <row r="230" ht="42" customHeight="1" spans="1:10">
      <c r="A230" s="163" t="s">
        <v>315</v>
      </c>
      <c r="B230" s="39" t="s">
        <v>693</v>
      </c>
      <c r="C230" s="39" t="s">
        <v>426</v>
      </c>
      <c r="D230" s="39" t="s">
        <v>427</v>
      </c>
      <c r="E230" s="22" t="s">
        <v>697</v>
      </c>
      <c r="F230" s="39" t="s">
        <v>417</v>
      </c>
      <c r="G230" s="22" t="s">
        <v>698</v>
      </c>
      <c r="H230" s="39" t="s">
        <v>419</v>
      </c>
      <c r="I230" s="39" t="s">
        <v>437</v>
      </c>
      <c r="J230" s="22" t="s">
        <v>697</v>
      </c>
    </row>
    <row r="231" ht="42" customHeight="1" spans="1:10">
      <c r="A231" s="163" t="s">
        <v>315</v>
      </c>
      <c r="B231" s="39" t="s">
        <v>693</v>
      </c>
      <c r="C231" s="39" t="s">
        <v>426</v>
      </c>
      <c r="D231" s="39" t="s">
        <v>434</v>
      </c>
      <c r="E231" s="22" t="s">
        <v>699</v>
      </c>
      <c r="F231" s="39" t="s">
        <v>417</v>
      </c>
      <c r="G231" s="22" t="s">
        <v>418</v>
      </c>
      <c r="H231" s="39" t="s">
        <v>419</v>
      </c>
      <c r="I231" s="39" t="s">
        <v>437</v>
      </c>
      <c r="J231" s="22" t="s">
        <v>699</v>
      </c>
    </row>
    <row r="232" ht="42" customHeight="1" spans="1:10">
      <c r="A232" s="163" t="s">
        <v>315</v>
      </c>
      <c r="B232" s="39" t="s">
        <v>693</v>
      </c>
      <c r="C232" s="39" t="s">
        <v>443</v>
      </c>
      <c r="D232" s="39" t="s">
        <v>444</v>
      </c>
      <c r="E232" s="22" t="s">
        <v>700</v>
      </c>
      <c r="F232" s="39" t="s">
        <v>417</v>
      </c>
      <c r="G232" s="22" t="s">
        <v>505</v>
      </c>
      <c r="H232" s="39" t="s">
        <v>419</v>
      </c>
      <c r="I232" s="39" t="s">
        <v>437</v>
      </c>
      <c r="J232" s="22" t="s">
        <v>700</v>
      </c>
    </row>
    <row r="233" ht="42" customHeight="1" spans="1:10">
      <c r="A233" s="163" t="s">
        <v>371</v>
      </c>
      <c r="B233" s="39" t="s">
        <v>701</v>
      </c>
      <c r="C233" s="39" t="s">
        <v>404</v>
      </c>
      <c r="D233" s="39" t="s">
        <v>405</v>
      </c>
      <c r="E233" s="22" t="s">
        <v>702</v>
      </c>
      <c r="F233" s="39" t="s">
        <v>417</v>
      </c>
      <c r="G233" s="22" t="s">
        <v>86</v>
      </c>
      <c r="H233" s="39" t="s">
        <v>541</v>
      </c>
      <c r="I233" s="39" t="s">
        <v>410</v>
      </c>
      <c r="J233" s="22" t="s">
        <v>702</v>
      </c>
    </row>
    <row r="234" ht="42" customHeight="1" spans="1:10">
      <c r="A234" s="163" t="s">
        <v>371</v>
      </c>
      <c r="B234" s="39" t="s">
        <v>701</v>
      </c>
      <c r="C234" s="39" t="s">
        <v>404</v>
      </c>
      <c r="D234" s="39" t="s">
        <v>415</v>
      </c>
      <c r="E234" s="22" t="s">
        <v>467</v>
      </c>
      <c r="F234" s="39" t="s">
        <v>407</v>
      </c>
      <c r="G234" s="22" t="s">
        <v>418</v>
      </c>
      <c r="H234" s="39" t="s">
        <v>419</v>
      </c>
      <c r="I234" s="39" t="s">
        <v>410</v>
      </c>
      <c r="J234" s="22" t="s">
        <v>467</v>
      </c>
    </row>
    <row r="235" ht="42" customHeight="1" spans="1:10">
      <c r="A235" s="163" t="s">
        <v>371</v>
      </c>
      <c r="B235" s="39" t="s">
        <v>701</v>
      </c>
      <c r="C235" s="39" t="s">
        <v>404</v>
      </c>
      <c r="D235" s="39" t="s">
        <v>420</v>
      </c>
      <c r="E235" s="22" t="s">
        <v>703</v>
      </c>
      <c r="F235" s="39" t="s">
        <v>407</v>
      </c>
      <c r="G235" s="22" t="s">
        <v>85</v>
      </c>
      <c r="H235" s="39" t="s">
        <v>424</v>
      </c>
      <c r="I235" s="39" t="s">
        <v>410</v>
      </c>
      <c r="J235" s="22" t="s">
        <v>703</v>
      </c>
    </row>
    <row r="236" ht="42" customHeight="1" spans="1:10">
      <c r="A236" s="163" t="s">
        <v>371</v>
      </c>
      <c r="B236" s="39" t="s">
        <v>701</v>
      </c>
      <c r="C236" s="39" t="s">
        <v>426</v>
      </c>
      <c r="D236" s="39" t="s">
        <v>427</v>
      </c>
      <c r="E236" s="22" t="s">
        <v>567</v>
      </c>
      <c r="F236" s="39" t="s">
        <v>407</v>
      </c>
      <c r="G236" s="22" t="s">
        <v>704</v>
      </c>
      <c r="H236" s="39" t="s">
        <v>451</v>
      </c>
      <c r="I236" s="39" t="s">
        <v>410</v>
      </c>
      <c r="J236" s="22" t="s">
        <v>567</v>
      </c>
    </row>
    <row r="237" ht="42" customHeight="1" spans="1:10">
      <c r="A237" s="163" t="s">
        <v>371</v>
      </c>
      <c r="B237" s="39" t="s">
        <v>701</v>
      </c>
      <c r="C237" s="39" t="s">
        <v>426</v>
      </c>
      <c r="D237" s="39" t="s">
        <v>434</v>
      </c>
      <c r="E237" s="22" t="s">
        <v>561</v>
      </c>
      <c r="F237" s="39" t="s">
        <v>407</v>
      </c>
      <c r="G237" s="22" t="s">
        <v>705</v>
      </c>
      <c r="H237" s="39" t="s">
        <v>499</v>
      </c>
      <c r="I237" s="39" t="s">
        <v>410</v>
      </c>
      <c r="J237" s="22" t="s">
        <v>561</v>
      </c>
    </row>
    <row r="238" ht="42" customHeight="1" spans="1:10">
      <c r="A238" s="163" t="s">
        <v>371</v>
      </c>
      <c r="B238" s="39" t="s">
        <v>701</v>
      </c>
      <c r="C238" s="39" t="s">
        <v>443</v>
      </c>
      <c r="D238" s="39" t="s">
        <v>444</v>
      </c>
      <c r="E238" s="22" t="s">
        <v>553</v>
      </c>
      <c r="F238" s="39" t="s">
        <v>407</v>
      </c>
      <c r="G238" s="22" t="s">
        <v>505</v>
      </c>
      <c r="H238" s="39" t="s">
        <v>419</v>
      </c>
      <c r="I238" s="39" t="s">
        <v>410</v>
      </c>
      <c r="J238" s="22" t="s">
        <v>553</v>
      </c>
    </row>
    <row r="239" ht="42" customHeight="1" spans="1:10">
      <c r="A239" s="163" t="s">
        <v>321</v>
      </c>
      <c r="B239" s="39" t="s">
        <v>706</v>
      </c>
      <c r="C239" s="39" t="s">
        <v>404</v>
      </c>
      <c r="D239" s="39" t="s">
        <v>405</v>
      </c>
      <c r="E239" s="22" t="s">
        <v>707</v>
      </c>
      <c r="F239" s="39" t="s">
        <v>417</v>
      </c>
      <c r="G239" s="22" t="s">
        <v>418</v>
      </c>
      <c r="H239" s="39" t="s">
        <v>419</v>
      </c>
      <c r="I239" s="39" t="s">
        <v>437</v>
      </c>
      <c r="J239" s="22" t="s">
        <v>707</v>
      </c>
    </row>
    <row r="240" ht="42" customHeight="1" spans="1:10">
      <c r="A240" s="163" t="s">
        <v>321</v>
      </c>
      <c r="B240" s="39" t="s">
        <v>706</v>
      </c>
      <c r="C240" s="39" t="s">
        <v>404</v>
      </c>
      <c r="D240" s="39" t="s">
        <v>415</v>
      </c>
      <c r="E240" s="22" t="s">
        <v>708</v>
      </c>
      <c r="F240" s="39" t="s">
        <v>417</v>
      </c>
      <c r="G240" s="22" t="s">
        <v>418</v>
      </c>
      <c r="H240" s="39" t="s">
        <v>419</v>
      </c>
      <c r="I240" s="39" t="s">
        <v>410</v>
      </c>
      <c r="J240" s="22" t="s">
        <v>709</v>
      </c>
    </row>
    <row r="241" ht="42" customHeight="1" spans="1:10">
      <c r="A241" s="163" t="s">
        <v>321</v>
      </c>
      <c r="B241" s="39" t="s">
        <v>706</v>
      </c>
      <c r="C241" s="39" t="s">
        <v>426</v>
      </c>
      <c r="D241" s="39" t="s">
        <v>434</v>
      </c>
      <c r="E241" s="22" t="s">
        <v>710</v>
      </c>
      <c r="F241" s="39" t="s">
        <v>417</v>
      </c>
      <c r="G241" s="22" t="s">
        <v>418</v>
      </c>
      <c r="H241" s="39" t="s">
        <v>419</v>
      </c>
      <c r="I241" s="39" t="s">
        <v>410</v>
      </c>
      <c r="J241" s="22" t="s">
        <v>711</v>
      </c>
    </row>
    <row r="242" ht="42" customHeight="1" spans="1:10">
      <c r="A242" s="163" t="s">
        <v>321</v>
      </c>
      <c r="B242" s="39" t="s">
        <v>706</v>
      </c>
      <c r="C242" s="39" t="s">
        <v>443</v>
      </c>
      <c r="D242" s="39" t="s">
        <v>444</v>
      </c>
      <c r="E242" s="22" t="s">
        <v>712</v>
      </c>
      <c r="F242" s="39" t="s">
        <v>417</v>
      </c>
      <c r="G242" s="22" t="s">
        <v>478</v>
      </c>
      <c r="H242" s="39"/>
      <c r="I242" s="39" t="s">
        <v>437</v>
      </c>
      <c r="J242" s="22" t="s">
        <v>713</v>
      </c>
    </row>
    <row r="243" ht="42" customHeight="1" spans="1:10">
      <c r="A243" s="163" t="s">
        <v>349</v>
      </c>
      <c r="B243" s="39" t="s">
        <v>714</v>
      </c>
      <c r="C243" s="39" t="s">
        <v>404</v>
      </c>
      <c r="D243" s="39" t="s">
        <v>405</v>
      </c>
      <c r="E243" s="22" t="s">
        <v>406</v>
      </c>
      <c r="F243" s="39" t="s">
        <v>407</v>
      </c>
      <c r="G243" s="22" t="s">
        <v>715</v>
      </c>
      <c r="H243" s="39" t="s">
        <v>409</v>
      </c>
      <c r="I243" s="39" t="s">
        <v>410</v>
      </c>
      <c r="J243" s="22" t="s">
        <v>406</v>
      </c>
    </row>
    <row r="244" ht="42" customHeight="1" spans="1:10">
      <c r="A244" s="163" t="s">
        <v>349</v>
      </c>
      <c r="B244" s="39" t="s">
        <v>714</v>
      </c>
      <c r="C244" s="39" t="s">
        <v>404</v>
      </c>
      <c r="D244" s="39" t="s">
        <v>405</v>
      </c>
      <c r="E244" s="22" t="s">
        <v>411</v>
      </c>
      <c r="F244" s="39" t="s">
        <v>407</v>
      </c>
      <c r="G244" s="22" t="s">
        <v>716</v>
      </c>
      <c r="H244" s="39" t="s">
        <v>409</v>
      </c>
      <c r="I244" s="39" t="s">
        <v>410</v>
      </c>
      <c r="J244" s="22" t="s">
        <v>673</v>
      </c>
    </row>
    <row r="245" ht="42" customHeight="1" spans="1:10">
      <c r="A245" s="163" t="s">
        <v>349</v>
      </c>
      <c r="B245" s="39" t="s">
        <v>714</v>
      </c>
      <c r="C245" s="39" t="s">
        <v>404</v>
      </c>
      <c r="D245" s="39" t="s">
        <v>405</v>
      </c>
      <c r="E245" s="22" t="s">
        <v>717</v>
      </c>
      <c r="F245" s="39" t="s">
        <v>407</v>
      </c>
      <c r="G245" s="22" t="s">
        <v>718</v>
      </c>
      <c r="H245" s="39" t="s">
        <v>409</v>
      </c>
      <c r="I245" s="39" t="s">
        <v>410</v>
      </c>
      <c r="J245" s="22" t="s">
        <v>413</v>
      </c>
    </row>
    <row r="246" ht="42" customHeight="1" spans="1:10">
      <c r="A246" s="163" t="s">
        <v>349</v>
      </c>
      <c r="B246" s="39" t="s">
        <v>714</v>
      </c>
      <c r="C246" s="39" t="s">
        <v>404</v>
      </c>
      <c r="D246" s="39" t="s">
        <v>415</v>
      </c>
      <c r="E246" s="22" t="s">
        <v>455</v>
      </c>
      <c r="F246" s="39" t="s">
        <v>417</v>
      </c>
      <c r="G246" s="22" t="s">
        <v>418</v>
      </c>
      <c r="H246" s="39" t="s">
        <v>419</v>
      </c>
      <c r="I246" s="39" t="s">
        <v>410</v>
      </c>
      <c r="J246" s="22" t="s">
        <v>455</v>
      </c>
    </row>
    <row r="247" ht="42" customHeight="1" spans="1:10">
      <c r="A247" s="163" t="s">
        <v>349</v>
      </c>
      <c r="B247" s="39" t="s">
        <v>714</v>
      </c>
      <c r="C247" s="39" t="s">
        <v>404</v>
      </c>
      <c r="D247" s="39" t="s">
        <v>420</v>
      </c>
      <c r="E247" s="22" t="s">
        <v>421</v>
      </c>
      <c r="F247" s="39" t="s">
        <v>422</v>
      </c>
      <c r="G247" s="22" t="s">
        <v>423</v>
      </c>
      <c r="H247" s="39" t="s">
        <v>424</v>
      </c>
      <c r="I247" s="39" t="s">
        <v>410</v>
      </c>
      <c r="J247" s="22" t="s">
        <v>421</v>
      </c>
    </row>
    <row r="248" ht="42" customHeight="1" spans="1:10">
      <c r="A248" s="163" t="s">
        <v>349</v>
      </c>
      <c r="B248" s="39" t="s">
        <v>714</v>
      </c>
      <c r="C248" s="39" t="s">
        <v>404</v>
      </c>
      <c r="D248" s="39" t="s">
        <v>420</v>
      </c>
      <c r="E248" s="22" t="s">
        <v>719</v>
      </c>
      <c r="F248" s="39" t="s">
        <v>422</v>
      </c>
      <c r="G248" s="22" t="s">
        <v>423</v>
      </c>
      <c r="H248" s="39" t="s">
        <v>424</v>
      </c>
      <c r="I248" s="39" t="s">
        <v>410</v>
      </c>
      <c r="J248" s="22" t="s">
        <v>719</v>
      </c>
    </row>
    <row r="249" ht="42" customHeight="1" spans="1:10">
      <c r="A249" s="163" t="s">
        <v>349</v>
      </c>
      <c r="B249" s="39" t="s">
        <v>714</v>
      </c>
      <c r="C249" s="39" t="s">
        <v>426</v>
      </c>
      <c r="D249" s="39" t="s">
        <v>427</v>
      </c>
      <c r="E249" s="22" t="s">
        <v>428</v>
      </c>
      <c r="F249" s="39" t="s">
        <v>407</v>
      </c>
      <c r="G249" s="22" t="s">
        <v>87</v>
      </c>
      <c r="H249" s="39" t="s">
        <v>429</v>
      </c>
      <c r="I249" s="39" t="s">
        <v>410</v>
      </c>
      <c r="J249" s="22" t="s">
        <v>428</v>
      </c>
    </row>
    <row r="250" ht="42" customHeight="1" spans="1:10">
      <c r="A250" s="163" t="s">
        <v>349</v>
      </c>
      <c r="B250" s="39" t="s">
        <v>714</v>
      </c>
      <c r="C250" s="39" t="s">
        <v>426</v>
      </c>
      <c r="D250" s="39" t="s">
        <v>427</v>
      </c>
      <c r="E250" s="22" t="s">
        <v>430</v>
      </c>
      <c r="F250" s="39" t="s">
        <v>407</v>
      </c>
      <c r="G250" s="22" t="s">
        <v>87</v>
      </c>
      <c r="H250" s="39" t="s">
        <v>429</v>
      </c>
      <c r="I250" s="39" t="s">
        <v>410</v>
      </c>
      <c r="J250" s="22" t="s">
        <v>720</v>
      </c>
    </row>
    <row r="251" ht="42" customHeight="1" spans="1:10">
      <c r="A251" s="163" t="s">
        <v>349</v>
      </c>
      <c r="B251" s="39" t="s">
        <v>714</v>
      </c>
      <c r="C251" s="39" t="s">
        <v>426</v>
      </c>
      <c r="D251" s="39" t="s">
        <v>427</v>
      </c>
      <c r="E251" s="22" t="s">
        <v>458</v>
      </c>
      <c r="F251" s="39" t="s">
        <v>407</v>
      </c>
      <c r="G251" s="22" t="s">
        <v>432</v>
      </c>
      <c r="H251" s="39" t="s">
        <v>433</v>
      </c>
      <c r="I251" s="39" t="s">
        <v>410</v>
      </c>
      <c r="J251" s="22" t="s">
        <v>431</v>
      </c>
    </row>
    <row r="252" ht="42" customHeight="1" spans="1:10">
      <c r="A252" s="163" t="s">
        <v>349</v>
      </c>
      <c r="B252" s="39" t="s">
        <v>714</v>
      </c>
      <c r="C252" s="39" t="s">
        <v>426</v>
      </c>
      <c r="D252" s="39" t="s">
        <v>434</v>
      </c>
      <c r="E252" s="22" t="s">
        <v>532</v>
      </c>
      <c r="F252" s="39" t="s">
        <v>417</v>
      </c>
      <c r="G252" s="22" t="s">
        <v>436</v>
      </c>
      <c r="H252" s="39" t="s">
        <v>419</v>
      </c>
      <c r="I252" s="39" t="s">
        <v>437</v>
      </c>
      <c r="J252" s="22" t="s">
        <v>435</v>
      </c>
    </row>
    <row r="253" ht="42" customHeight="1" spans="1:10">
      <c r="A253" s="163" t="s">
        <v>349</v>
      </c>
      <c r="B253" s="39" t="s">
        <v>714</v>
      </c>
      <c r="C253" s="39" t="s">
        <v>426</v>
      </c>
      <c r="D253" s="39" t="s">
        <v>434</v>
      </c>
      <c r="E253" s="22" t="s">
        <v>721</v>
      </c>
      <c r="F253" s="39" t="s">
        <v>417</v>
      </c>
      <c r="G253" s="22" t="s">
        <v>439</v>
      </c>
      <c r="H253" s="39" t="s">
        <v>419</v>
      </c>
      <c r="I253" s="39" t="s">
        <v>437</v>
      </c>
      <c r="J253" s="22" t="s">
        <v>722</v>
      </c>
    </row>
    <row r="254" ht="42" customHeight="1" spans="1:10">
      <c r="A254" s="163" t="s">
        <v>349</v>
      </c>
      <c r="B254" s="39" t="s">
        <v>714</v>
      </c>
      <c r="C254" s="39" t="s">
        <v>426</v>
      </c>
      <c r="D254" s="39" t="s">
        <v>440</v>
      </c>
      <c r="E254" s="22" t="s">
        <v>441</v>
      </c>
      <c r="F254" s="39" t="s">
        <v>417</v>
      </c>
      <c r="G254" s="22" t="s">
        <v>442</v>
      </c>
      <c r="H254" s="39" t="s">
        <v>419</v>
      </c>
      <c r="I254" s="39" t="s">
        <v>410</v>
      </c>
      <c r="J254" s="22" t="s">
        <v>441</v>
      </c>
    </row>
    <row r="255" ht="42" customHeight="1" spans="1:10">
      <c r="A255" s="163" t="s">
        <v>349</v>
      </c>
      <c r="B255" s="39" t="s">
        <v>714</v>
      </c>
      <c r="C255" s="39" t="s">
        <v>443</v>
      </c>
      <c r="D255" s="39" t="s">
        <v>444</v>
      </c>
      <c r="E255" s="22" t="s">
        <v>445</v>
      </c>
      <c r="F255" s="39" t="s">
        <v>407</v>
      </c>
      <c r="G255" s="22" t="s">
        <v>533</v>
      </c>
      <c r="H255" s="39" t="s">
        <v>419</v>
      </c>
      <c r="I255" s="39" t="s">
        <v>410</v>
      </c>
      <c r="J255" s="22" t="s">
        <v>445</v>
      </c>
    </row>
    <row r="256" ht="42" customHeight="1" spans="1:10">
      <c r="A256" s="163" t="s">
        <v>349</v>
      </c>
      <c r="B256" s="39" t="s">
        <v>714</v>
      </c>
      <c r="C256" s="39" t="s">
        <v>447</v>
      </c>
      <c r="D256" s="39" t="s">
        <v>448</v>
      </c>
      <c r="E256" s="22" t="s">
        <v>534</v>
      </c>
      <c r="F256" s="39" t="s">
        <v>417</v>
      </c>
      <c r="G256" s="22" t="s">
        <v>723</v>
      </c>
      <c r="H256" s="39" t="s">
        <v>451</v>
      </c>
      <c r="I256" s="39" t="s">
        <v>410</v>
      </c>
      <c r="J256" s="22" t="s">
        <v>534</v>
      </c>
    </row>
    <row r="257" ht="42" customHeight="1" spans="1:10">
      <c r="A257" s="163" t="s">
        <v>379</v>
      </c>
      <c r="B257" s="39" t="s">
        <v>724</v>
      </c>
      <c r="C257" s="39" t="s">
        <v>404</v>
      </c>
      <c r="D257" s="39" t="s">
        <v>405</v>
      </c>
      <c r="E257" s="22" t="s">
        <v>725</v>
      </c>
      <c r="F257" s="39" t="s">
        <v>417</v>
      </c>
      <c r="G257" s="22" t="s">
        <v>418</v>
      </c>
      <c r="H257" s="39" t="s">
        <v>419</v>
      </c>
      <c r="I257" s="39" t="s">
        <v>410</v>
      </c>
      <c r="J257" s="22" t="s">
        <v>726</v>
      </c>
    </row>
    <row r="258" ht="42" customHeight="1" spans="1:10">
      <c r="A258" s="163" t="s">
        <v>379</v>
      </c>
      <c r="B258" s="39" t="s">
        <v>724</v>
      </c>
      <c r="C258" s="39" t="s">
        <v>404</v>
      </c>
      <c r="D258" s="39" t="s">
        <v>415</v>
      </c>
      <c r="E258" s="22" t="s">
        <v>727</v>
      </c>
      <c r="F258" s="39" t="s">
        <v>417</v>
      </c>
      <c r="G258" s="22" t="s">
        <v>418</v>
      </c>
      <c r="H258" s="39" t="s">
        <v>419</v>
      </c>
      <c r="I258" s="39" t="s">
        <v>410</v>
      </c>
      <c r="J258" s="22" t="s">
        <v>728</v>
      </c>
    </row>
    <row r="259" ht="42" customHeight="1" spans="1:10">
      <c r="A259" s="163" t="s">
        <v>379</v>
      </c>
      <c r="B259" s="39" t="s">
        <v>724</v>
      </c>
      <c r="C259" s="39" t="s">
        <v>404</v>
      </c>
      <c r="D259" s="39" t="s">
        <v>420</v>
      </c>
      <c r="E259" s="22" t="s">
        <v>545</v>
      </c>
      <c r="F259" s="39" t="s">
        <v>417</v>
      </c>
      <c r="G259" s="22" t="s">
        <v>418</v>
      </c>
      <c r="H259" s="39" t="s">
        <v>419</v>
      </c>
      <c r="I259" s="39" t="s">
        <v>410</v>
      </c>
      <c r="J259" s="22" t="s">
        <v>729</v>
      </c>
    </row>
    <row r="260" ht="42" customHeight="1" spans="1:10">
      <c r="A260" s="163" t="s">
        <v>379</v>
      </c>
      <c r="B260" s="39" t="s">
        <v>724</v>
      </c>
      <c r="C260" s="39" t="s">
        <v>426</v>
      </c>
      <c r="D260" s="39" t="s">
        <v>427</v>
      </c>
      <c r="E260" s="22" t="s">
        <v>730</v>
      </c>
      <c r="F260" s="39" t="s">
        <v>417</v>
      </c>
      <c r="G260" s="22" t="s">
        <v>731</v>
      </c>
      <c r="H260" s="39"/>
      <c r="I260" s="39" t="s">
        <v>437</v>
      </c>
      <c r="J260" s="22" t="s">
        <v>732</v>
      </c>
    </row>
    <row r="261" ht="42" customHeight="1" spans="1:10">
      <c r="A261" s="163" t="s">
        <v>379</v>
      </c>
      <c r="B261" s="39" t="s">
        <v>724</v>
      </c>
      <c r="C261" s="39" t="s">
        <v>426</v>
      </c>
      <c r="D261" s="39" t="s">
        <v>434</v>
      </c>
      <c r="E261" s="22" t="s">
        <v>733</v>
      </c>
      <c r="F261" s="39" t="s">
        <v>417</v>
      </c>
      <c r="G261" s="22" t="s">
        <v>436</v>
      </c>
      <c r="H261" s="39" t="s">
        <v>419</v>
      </c>
      <c r="I261" s="39" t="s">
        <v>437</v>
      </c>
      <c r="J261" s="22" t="s">
        <v>734</v>
      </c>
    </row>
    <row r="262" ht="42" customHeight="1" spans="1:10">
      <c r="A262" s="163" t="s">
        <v>379</v>
      </c>
      <c r="B262" s="39" t="s">
        <v>724</v>
      </c>
      <c r="C262" s="39" t="s">
        <v>426</v>
      </c>
      <c r="D262" s="39" t="s">
        <v>434</v>
      </c>
      <c r="E262" s="22" t="s">
        <v>735</v>
      </c>
      <c r="F262" s="39" t="s">
        <v>417</v>
      </c>
      <c r="G262" s="22" t="s">
        <v>736</v>
      </c>
      <c r="H262" s="39"/>
      <c r="I262" s="39" t="s">
        <v>437</v>
      </c>
      <c r="J262" s="22" t="s">
        <v>737</v>
      </c>
    </row>
    <row r="263" ht="42" customHeight="1" spans="1:10">
      <c r="A263" s="163" t="s">
        <v>379</v>
      </c>
      <c r="B263" s="39" t="s">
        <v>724</v>
      </c>
      <c r="C263" s="39" t="s">
        <v>443</v>
      </c>
      <c r="D263" s="39" t="s">
        <v>444</v>
      </c>
      <c r="E263" s="22" t="s">
        <v>738</v>
      </c>
      <c r="F263" s="39" t="s">
        <v>407</v>
      </c>
      <c r="G263" s="22" t="s">
        <v>505</v>
      </c>
      <c r="H263" s="39" t="s">
        <v>419</v>
      </c>
      <c r="I263" s="39" t="s">
        <v>437</v>
      </c>
      <c r="J263" s="22" t="s">
        <v>739</v>
      </c>
    </row>
    <row r="264" ht="42" customHeight="1" spans="1:10">
      <c r="A264" s="163" t="s">
        <v>341</v>
      </c>
      <c r="B264" s="39" t="s">
        <v>740</v>
      </c>
      <c r="C264" s="39" t="s">
        <v>404</v>
      </c>
      <c r="D264" s="39" t="s">
        <v>405</v>
      </c>
      <c r="E264" s="22" t="s">
        <v>406</v>
      </c>
      <c r="F264" s="39" t="s">
        <v>407</v>
      </c>
      <c r="G264" s="22" t="s">
        <v>741</v>
      </c>
      <c r="H264" s="39" t="s">
        <v>409</v>
      </c>
      <c r="I264" s="39" t="s">
        <v>410</v>
      </c>
      <c r="J264" s="22" t="s">
        <v>406</v>
      </c>
    </row>
    <row r="265" ht="42" customHeight="1" spans="1:10">
      <c r="A265" s="163" t="s">
        <v>341</v>
      </c>
      <c r="B265" s="39" t="s">
        <v>740</v>
      </c>
      <c r="C265" s="39" t="s">
        <v>404</v>
      </c>
      <c r="D265" s="39" t="s">
        <v>405</v>
      </c>
      <c r="E265" s="22" t="s">
        <v>673</v>
      </c>
      <c r="F265" s="39" t="s">
        <v>407</v>
      </c>
      <c r="G265" s="22" t="s">
        <v>742</v>
      </c>
      <c r="H265" s="39" t="s">
        <v>409</v>
      </c>
      <c r="I265" s="39" t="s">
        <v>410</v>
      </c>
      <c r="J265" s="22" t="s">
        <v>673</v>
      </c>
    </row>
    <row r="266" ht="42" customHeight="1" spans="1:10">
      <c r="A266" s="163" t="s">
        <v>341</v>
      </c>
      <c r="B266" s="39" t="s">
        <v>740</v>
      </c>
      <c r="C266" s="39" t="s">
        <v>404</v>
      </c>
      <c r="D266" s="39" t="s">
        <v>405</v>
      </c>
      <c r="E266" s="22" t="s">
        <v>413</v>
      </c>
      <c r="F266" s="39" t="s">
        <v>407</v>
      </c>
      <c r="G266" s="22" t="s">
        <v>743</v>
      </c>
      <c r="H266" s="39" t="s">
        <v>409</v>
      </c>
      <c r="I266" s="39" t="s">
        <v>410</v>
      </c>
      <c r="J266" s="22" t="s">
        <v>413</v>
      </c>
    </row>
    <row r="267" ht="42" customHeight="1" spans="1:10">
      <c r="A267" s="163" t="s">
        <v>341</v>
      </c>
      <c r="B267" s="39" t="s">
        <v>740</v>
      </c>
      <c r="C267" s="39" t="s">
        <v>404</v>
      </c>
      <c r="D267" s="39" t="s">
        <v>415</v>
      </c>
      <c r="E267" s="22" t="s">
        <v>455</v>
      </c>
      <c r="F267" s="39" t="s">
        <v>417</v>
      </c>
      <c r="G267" s="22" t="s">
        <v>418</v>
      </c>
      <c r="H267" s="39" t="s">
        <v>419</v>
      </c>
      <c r="I267" s="39" t="s">
        <v>410</v>
      </c>
      <c r="J267" s="22" t="s">
        <v>455</v>
      </c>
    </row>
    <row r="268" ht="42" customHeight="1" spans="1:10">
      <c r="A268" s="163" t="s">
        <v>341</v>
      </c>
      <c r="B268" s="39" t="s">
        <v>740</v>
      </c>
      <c r="C268" s="39" t="s">
        <v>404</v>
      </c>
      <c r="D268" s="39" t="s">
        <v>420</v>
      </c>
      <c r="E268" s="22" t="s">
        <v>421</v>
      </c>
      <c r="F268" s="39" t="s">
        <v>422</v>
      </c>
      <c r="G268" s="22" t="s">
        <v>456</v>
      </c>
      <c r="H268" s="39" t="s">
        <v>424</v>
      </c>
      <c r="I268" s="39" t="s">
        <v>410</v>
      </c>
      <c r="J268" s="22" t="s">
        <v>421</v>
      </c>
    </row>
    <row r="269" ht="42" customHeight="1" spans="1:10">
      <c r="A269" s="163" t="s">
        <v>341</v>
      </c>
      <c r="B269" s="39" t="s">
        <v>740</v>
      </c>
      <c r="C269" s="39" t="s">
        <v>404</v>
      </c>
      <c r="D269" s="39" t="s">
        <v>420</v>
      </c>
      <c r="E269" s="22" t="s">
        <v>425</v>
      </c>
      <c r="F269" s="39" t="s">
        <v>422</v>
      </c>
      <c r="G269" s="22" t="s">
        <v>456</v>
      </c>
      <c r="H269" s="39" t="s">
        <v>424</v>
      </c>
      <c r="I269" s="39" t="s">
        <v>410</v>
      </c>
      <c r="J269" s="22" t="s">
        <v>425</v>
      </c>
    </row>
    <row r="270" ht="42" customHeight="1" spans="1:10">
      <c r="A270" s="163" t="s">
        <v>341</v>
      </c>
      <c r="B270" s="39" t="s">
        <v>740</v>
      </c>
      <c r="C270" s="39" t="s">
        <v>426</v>
      </c>
      <c r="D270" s="39" t="s">
        <v>427</v>
      </c>
      <c r="E270" s="22" t="s">
        <v>428</v>
      </c>
      <c r="F270" s="39" t="s">
        <v>407</v>
      </c>
      <c r="G270" s="22" t="s">
        <v>87</v>
      </c>
      <c r="H270" s="39" t="s">
        <v>429</v>
      </c>
      <c r="I270" s="39" t="s">
        <v>410</v>
      </c>
      <c r="J270" s="22" t="s">
        <v>428</v>
      </c>
    </row>
    <row r="271" ht="42" customHeight="1" spans="1:10">
      <c r="A271" s="163" t="s">
        <v>341</v>
      </c>
      <c r="B271" s="39" t="s">
        <v>740</v>
      </c>
      <c r="C271" s="39" t="s">
        <v>426</v>
      </c>
      <c r="D271" s="39" t="s">
        <v>427</v>
      </c>
      <c r="E271" s="22" t="s">
        <v>430</v>
      </c>
      <c r="F271" s="39" t="s">
        <v>407</v>
      </c>
      <c r="G271" s="22" t="s">
        <v>87</v>
      </c>
      <c r="H271" s="39" t="s">
        <v>429</v>
      </c>
      <c r="I271" s="39" t="s">
        <v>410</v>
      </c>
      <c r="J271" s="22" t="s">
        <v>430</v>
      </c>
    </row>
    <row r="272" ht="42" customHeight="1" spans="1:10">
      <c r="A272" s="163" t="s">
        <v>341</v>
      </c>
      <c r="B272" s="39" t="s">
        <v>740</v>
      </c>
      <c r="C272" s="39" t="s">
        <v>426</v>
      </c>
      <c r="D272" s="39" t="s">
        <v>427</v>
      </c>
      <c r="E272" s="22" t="s">
        <v>431</v>
      </c>
      <c r="F272" s="39" t="s">
        <v>407</v>
      </c>
      <c r="G272" s="22" t="s">
        <v>432</v>
      </c>
      <c r="H272" s="39" t="s">
        <v>433</v>
      </c>
      <c r="I272" s="39" t="s">
        <v>410</v>
      </c>
      <c r="J272" s="22" t="s">
        <v>431</v>
      </c>
    </row>
    <row r="273" ht="42" customHeight="1" spans="1:10">
      <c r="A273" s="163" t="s">
        <v>341</v>
      </c>
      <c r="B273" s="39" t="s">
        <v>740</v>
      </c>
      <c r="C273" s="39" t="s">
        <v>426</v>
      </c>
      <c r="D273" s="39" t="s">
        <v>434</v>
      </c>
      <c r="E273" s="22" t="s">
        <v>435</v>
      </c>
      <c r="F273" s="39" t="s">
        <v>417</v>
      </c>
      <c r="G273" s="22" t="s">
        <v>436</v>
      </c>
      <c r="H273" s="39" t="s">
        <v>419</v>
      </c>
      <c r="I273" s="39" t="s">
        <v>437</v>
      </c>
      <c r="J273" s="22" t="s">
        <v>435</v>
      </c>
    </row>
    <row r="274" ht="42" customHeight="1" spans="1:10">
      <c r="A274" s="163" t="s">
        <v>341</v>
      </c>
      <c r="B274" s="39" t="s">
        <v>740</v>
      </c>
      <c r="C274" s="39" t="s">
        <v>426</v>
      </c>
      <c r="D274" s="39" t="s">
        <v>434</v>
      </c>
      <c r="E274" s="22" t="s">
        <v>438</v>
      </c>
      <c r="F274" s="39" t="s">
        <v>417</v>
      </c>
      <c r="G274" s="22" t="s">
        <v>439</v>
      </c>
      <c r="H274" s="39" t="s">
        <v>419</v>
      </c>
      <c r="I274" s="39" t="s">
        <v>437</v>
      </c>
      <c r="J274" s="22" t="s">
        <v>438</v>
      </c>
    </row>
    <row r="275" ht="42" customHeight="1" spans="1:10">
      <c r="A275" s="163" t="s">
        <v>341</v>
      </c>
      <c r="B275" s="39" t="s">
        <v>740</v>
      </c>
      <c r="C275" s="39" t="s">
        <v>426</v>
      </c>
      <c r="D275" s="39" t="s">
        <v>440</v>
      </c>
      <c r="E275" s="22" t="s">
        <v>441</v>
      </c>
      <c r="F275" s="39" t="s">
        <v>417</v>
      </c>
      <c r="G275" s="22" t="s">
        <v>442</v>
      </c>
      <c r="H275" s="39" t="s">
        <v>419</v>
      </c>
      <c r="I275" s="39" t="s">
        <v>410</v>
      </c>
      <c r="J275" s="22" t="s">
        <v>441</v>
      </c>
    </row>
    <row r="276" ht="42" customHeight="1" spans="1:10">
      <c r="A276" s="163" t="s">
        <v>341</v>
      </c>
      <c r="B276" s="39" t="s">
        <v>740</v>
      </c>
      <c r="C276" s="39" t="s">
        <v>443</v>
      </c>
      <c r="D276" s="39" t="s">
        <v>444</v>
      </c>
      <c r="E276" s="22" t="s">
        <v>445</v>
      </c>
      <c r="F276" s="39" t="s">
        <v>407</v>
      </c>
      <c r="G276" s="22" t="s">
        <v>533</v>
      </c>
      <c r="H276" s="39" t="s">
        <v>419</v>
      </c>
      <c r="I276" s="39" t="s">
        <v>410</v>
      </c>
      <c r="J276" s="22" t="s">
        <v>445</v>
      </c>
    </row>
    <row r="277" ht="42" customHeight="1" spans="1:10">
      <c r="A277" s="163" t="s">
        <v>341</v>
      </c>
      <c r="B277" s="39" t="s">
        <v>740</v>
      </c>
      <c r="C277" s="39" t="s">
        <v>447</v>
      </c>
      <c r="D277" s="39" t="s">
        <v>448</v>
      </c>
      <c r="E277" s="22" t="s">
        <v>449</v>
      </c>
      <c r="F277" s="39" t="s">
        <v>422</v>
      </c>
      <c r="G277" s="22" t="s">
        <v>744</v>
      </c>
      <c r="H277" s="39" t="s">
        <v>451</v>
      </c>
      <c r="I277" s="39" t="s">
        <v>410</v>
      </c>
      <c r="J277" s="22" t="s">
        <v>449</v>
      </c>
    </row>
    <row r="278" ht="42" customHeight="1" spans="1:10">
      <c r="A278" s="163" t="s">
        <v>365</v>
      </c>
      <c r="B278" s="39" t="s">
        <v>745</v>
      </c>
      <c r="C278" s="39" t="s">
        <v>404</v>
      </c>
      <c r="D278" s="39" t="s">
        <v>405</v>
      </c>
      <c r="E278" s="22" t="s">
        <v>746</v>
      </c>
      <c r="F278" s="39" t="s">
        <v>407</v>
      </c>
      <c r="G278" s="22" t="s">
        <v>747</v>
      </c>
      <c r="H278" s="39" t="s">
        <v>499</v>
      </c>
      <c r="I278" s="39" t="s">
        <v>410</v>
      </c>
      <c r="J278" s="22" t="s">
        <v>748</v>
      </c>
    </row>
    <row r="279" ht="42" customHeight="1" spans="1:10">
      <c r="A279" s="163" t="s">
        <v>365</v>
      </c>
      <c r="B279" s="39" t="s">
        <v>745</v>
      </c>
      <c r="C279" s="39" t="s">
        <v>404</v>
      </c>
      <c r="D279" s="39" t="s">
        <v>415</v>
      </c>
      <c r="E279" s="22" t="s">
        <v>749</v>
      </c>
      <c r="F279" s="39" t="s">
        <v>407</v>
      </c>
      <c r="G279" s="22" t="s">
        <v>747</v>
      </c>
      <c r="H279" s="39" t="s">
        <v>419</v>
      </c>
      <c r="I279" s="39" t="s">
        <v>410</v>
      </c>
      <c r="J279" s="22" t="s">
        <v>750</v>
      </c>
    </row>
    <row r="280" ht="42" customHeight="1" spans="1:10">
      <c r="A280" s="163" t="s">
        <v>365</v>
      </c>
      <c r="B280" s="39" t="s">
        <v>745</v>
      </c>
      <c r="C280" s="39" t="s">
        <v>404</v>
      </c>
      <c r="D280" s="39" t="s">
        <v>415</v>
      </c>
      <c r="E280" s="22" t="s">
        <v>751</v>
      </c>
      <c r="F280" s="39" t="s">
        <v>417</v>
      </c>
      <c r="G280" s="22" t="s">
        <v>418</v>
      </c>
      <c r="H280" s="39" t="s">
        <v>419</v>
      </c>
      <c r="I280" s="39" t="s">
        <v>410</v>
      </c>
      <c r="J280" s="22" t="s">
        <v>752</v>
      </c>
    </row>
    <row r="281" ht="42" customHeight="1" spans="1:10">
      <c r="A281" s="163" t="s">
        <v>365</v>
      </c>
      <c r="B281" s="39" t="s">
        <v>745</v>
      </c>
      <c r="C281" s="39" t="s">
        <v>404</v>
      </c>
      <c r="D281" s="39" t="s">
        <v>420</v>
      </c>
      <c r="E281" s="22" t="s">
        <v>753</v>
      </c>
      <c r="F281" s="39" t="s">
        <v>417</v>
      </c>
      <c r="G281" s="22" t="s">
        <v>418</v>
      </c>
      <c r="H281" s="39" t="s">
        <v>419</v>
      </c>
      <c r="I281" s="39" t="s">
        <v>410</v>
      </c>
      <c r="J281" s="22" t="s">
        <v>754</v>
      </c>
    </row>
    <row r="282" ht="42" customHeight="1" spans="1:10">
      <c r="A282" s="163" t="s">
        <v>365</v>
      </c>
      <c r="B282" s="39" t="s">
        <v>745</v>
      </c>
      <c r="C282" s="39" t="s">
        <v>404</v>
      </c>
      <c r="D282" s="39" t="s">
        <v>420</v>
      </c>
      <c r="E282" s="22" t="s">
        <v>755</v>
      </c>
      <c r="F282" s="39" t="s">
        <v>417</v>
      </c>
      <c r="G282" s="22" t="s">
        <v>418</v>
      </c>
      <c r="H282" s="39" t="s">
        <v>419</v>
      </c>
      <c r="I282" s="39" t="s">
        <v>410</v>
      </c>
      <c r="J282" s="22" t="s">
        <v>756</v>
      </c>
    </row>
    <row r="283" ht="42" customHeight="1" spans="1:10">
      <c r="A283" s="163" t="s">
        <v>365</v>
      </c>
      <c r="B283" s="39" t="s">
        <v>745</v>
      </c>
      <c r="C283" s="39" t="s">
        <v>426</v>
      </c>
      <c r="D283" s="39" t="s">
        <v>434</v>
      </c>
      <c r="E283" s="22" t="s">
        <v>753</v>
      </c>
      <c r="F283" s="39" t="s">
        <v>417</v>
      </c>
      <c r="G283" s="22" t="s">
        <v>418</v>
      </c>
      <c r="H283" s="39" t="s">
        <v>419</v>
      </c>
      <c r="I283" s="39" t="s">
        <v>410</v>
      </c>
      <c r="J283" s="22" t="s">
        <v>754</v>
      </c>
    </row>
    <row r="284" ht="42" customHeight="1" spans="1:10">
      <c r="A284" s="163" t="s">
        <v>365</v>
      </c>
      <c r="B284" s="39" t="s">
        <v>745</v>
      </c>
      <c r="C284" s="39" t="s">
        <v>443</v>
      </c>
      <c r="D284" s="39" t="s">
        <v>444</v>
      </c>
      <c r="E284" s="22" t="s">
        <v>757</v>
      </c>
      <c r="F284" s="39" t="s">
        <v>407</v>
      </c>
      <c r="G284" s="22" t="s">
        <v>505</v>
      </c>
      <c r="H284" s="39" t="s">
        <v>419</v>
      </c>
      <c r="I284" s="39" t="s">
        <v>410</v>
      </c>
      <c r="J284" s="22" t="s">
        <v>758</v>
      </c>
    </row>
    <row r="285" ht="42" customHeight="1" spans="1:10">
      <c r="A285" s="163" t="s">
        <v>325</v>
      </c>
      <c r="B285" s="39" t="s">
        <v>759</v>
      </c>
      <c r="C285" s="39" t="s">
        <v>404</v>
      </c>
      <c r="D285" s="39" t="s">
        <v>405</v>
      </c>
      <c r="E285" s="22" t="s">
        <v>760</v>
      </c>
      <c r="F285" s="39" t="s">
        <v>407</v>
      </c>
      <c r="G285" s="22" t="s">
        <v>432</v>
      </c>
      <c r="H285" s="39" t="s">
        <v>761</v>
      </c>
      <c r="I285" s="39" t="s">
        <v>410</v>
      </c>
      <c r="J285" s="22" t="s">
        <v>760</v>
      </c>
    </row>
    <row r="286" ht="42" customHeight="1" spans="1:10">
      <c r="A286" s="163" t="s">
        <v>325</v>
      </c>
      <c r="B286" s="39" t="s">
        <v>759</v>
      </c>
      <c r="C286" s="39" t="s">
        <v>404</v>
      </c>
      <c r="D286" s="39" t="s">
        <v>415</v>
      </c>
      <c r="E286" s="22" t="s">
        <v>762</v>
      </c>
      <c r="F286" s="39" t="s">
        <v>417</v>
      </c>
      <c r="G286" s="22" t="s">
        <v>418</v>
      </c>
      <c r="H286" s="39" t="s">
        <v>419</v>
      </c>
      <c r="I286" s="39" t="s">
        <v>410</v>
      </c>
      <c r="J286" s="22" t="s">
        <v>762</v>
      </c>
    </row>
    <row r="287" ht="42" customHeight="1" spans="1:10">
      <c r="A287" s="163" t="s">
        <v>325</v>
      </c>
      <c r="B287" s="39" t="s">
        <v>759</v>
      </c>
      <c r="C287" s="39" t="s">
        <v>404</v>
      </c>
      <c r="D287" s="39" t="s">
        <v>420</v>
      </c>
      <c r="E287" s="22" t="s">
        <v>763</v>
      </c>
      <c r="F287" s="39" t="s">
        <v>407</v>
      </c>
      <c r="G287" s="22" t="s">
        <v>505</v>
      </c>
      <c r="H287" s="39" t="s">
        <v>419</v>
      </c>
      <c r="I287" s="39" t="s">
        <v>410</v>
      </c>
      <c r="J287" s="22" t="s">
        <v>763</v>
      </c>
    </row>
    <row r="288" ht="42" customHeight="1" spans="1:10">
      <c r="A288" s="163" t="s">
        <v>325</v>
      </c>
      <c r="B288" s="39" t="s">
        <v>759</v>
      </c>
      <c r="C288" s="39" t="s">
        <v>426</v>
      </c>
      <c r="D288" s="39" t="s">
        <v>434</v>
      </c>
      <c r="E288" s="22" t="s">
        <v>764</v>
      </c>
      <c r="F288" s="39" t="s">
        <v>417</v>
      </c>
      <c r="G288" s="22" t="s">
        <v>418</v>
      </c>
      <c r="H288" s="39" t="s">
        <v>419</v>
      </c>
      <c r="I288" s="39" t="s">
        <v>410</v>
      </c>
      <c r="J288" s="22" t="s">
        <v>764</v>
      </c>
    </row>
    <row r="289" ht="42" customHeight="1" spans="1:10">
      <c r="A289" s="163" t="s">
        <v>325</v>
      </c>
      <c r="B289" s="39" t="s">
        <v>759</v>
      </c>
      <c r="C289" s="39" t="s">
        <v>443</v>
      </c>
      <c r="D289" s="39" t="s">
        <v>444</v>
      </c>
      <c r="E289" s="22" t="s">
        <v>765</v>
      </c>
      <c r="F289" s="39" t="s">
        <v>407</v>
      </c>
      <c r="G289" s="22" t="s">
        <v>505</v>
      </c>
      <c r="H289" s="39" t="s">
        <v>419</v>
      </c>
      <c r="I289" s="39" t="s">
        <v>410</v>
      </c>
      <c r="J289" s="22" t="s">
        <v>765</v>
      </c>
    </row>
    <row r="290" ht="42" customHeight="1" spans="1:10">
      <c r="A290" s="163" t="s">
        <v>377</v>
      </c>
      <c r="B290" s="39" t="s">
        <v>766</v>
      </c>
      <c r="C290" s="39" t="s">
        <v>404</v>
      </c>
      <c r="D290" s="39" t="s">
        <v>405</v>
      </c>
      <c r="E290" s="22" t="s">
        <v>767</v>
      </c>
      <c r="F290" s="39" t="s">
        <v>407</v>
      </c>
      <c r="G290" s="22" t="s">
        <v>92</v>
      </c>
      <c r="H290" s="39" t="s">
        <v>509</v>
      </c>
      <c r="I290" s="39" t="s">
        <v>410</v>
      </c>
      <c r="J290" s="22" t="s">
        <v>767</v>
      </c>
    </row>
    <row r="291" ht="42" customHeight="1" spans="1:10">
      <c r="A291" s="163" t="s">
        <v>377</v>
      </c>
      <c r="B291" s="39" t="s">
        <v>766</v>
      </c>
      <c r="C291" s="39" t="s">
        <v>404</v>
      </c>
      <c r="D291" s="39" t="s">
        <v>415</v>
      </c>
      <c r="E291" s="22" t="s">
        <v>768</v>
      </c>
      <c r="F291" s="39" t="s">
        <v>407</v>
      </c>
      <c r="G291" s="22" t="s">
        <v>92</v>
      </c>
      <c r="H291" s="39" t="s">
        <v>769</v>
      </c>
      <c r="I291" s="39" t="s">
        <v>410</v>
      </c>
      <c r="J291" s="22" t="s">
        <v>768</v>
      </c>
    </row>
    <row r="292" ht="42" customHeight="1" spans="1:10">
      <c r="A292" s="163" t="s">
        <v>377</v>
      </c>
      <c r="B292" s="39" t="s">
        <v>766</v>
      </c>
      <c r="C292" s="39" t="s">
        <v>426</v>
      </c>
      <c r="D292" s="39" t="s">
        <v>427</v>
      </c>
      <c r="E292" s="22" t="s">
        <v>582</v>
      </c>
      <c r="F292" s="39" t="s">
        <v>407</v>
      </c>
      <c r="G292" s="22" t="s">
        <v>770</v>
      </c>
      <c r="H292" s="39" t="s">
        <v>451</v>
      </c>
      <c r="I292" s="39" t="s">
        <v>410</v>
      </c>
      <c r="J292" s="22" t="s">
        <v>582</v>
      </c>
    </row>
    <row r="293" ht="42" customHeight="1" spans="1:10">
      <c r="A293" s="163" t="s">
        <v>377</v>
      </c>
      <c r="B293" s="39" t="s">
        <v>766</v>
      </c>
      <c r="C293" s="39" t="s">
        <v>426</v>
      </c>
      <c r="D293" s="39" t="s">
        <v>475</v>
      </c>
      <c r="E293" s="22" t="s">
        <v>771</v>
      </c>
      <c r="F293" s="39" t="s">
        <v>407</v>
      </c>
      <c r="G293" s="22" t="s">
        <v>772</v>
      </c>
      <c r="H293" s="39" t="s">
        <v>463</v>
      </c>
      <c r="I293" s="39" t="s">
        <v>437</v>
      </c>
      <c r="J293" s="22" t="s">
        <v>771</v>
      </c>
    </row>
    <row r="294" ht="42" customHeight="1" spans="1:10">
      <c r="A294" s="163" t="s">
        <v>377</v>
      </c>
      <c r="B294" s="39" t="s">
        <v>766</v>
      </c>
      <c r="C294" s="39" t="s">
        <v>443</v>
      </c>
      <c r="D294" s="39" t="s">
        <v>444</v>
      </c>
      <c r="E294" s="22" t="s">
        <v>773</v>
      </c>
      <c r="F294" s="39" t="s">
        <v>407</v>
      </c>
      <c r="G294" s="22" t="s">
        <v>774</v>
      </c>
      <c r="H294" s="39" t="s">
        <v>419</v>
      </c>
      <c r="I294" s="39" t="s">
        <v>437</v>
      </c>
      <c r="J294" s="22" t="s">
        <v>773</v>
      </c>
    </row>
    <row r="295" ht="42" customHeight="1" spans="1:10">
      <c r="A295" s="163" t="s">
        <v>377</v>
      </c>
      <c r="B295" s="39" t="s">
        <v>766</v>
      </c>
      <c r="C295" s="39" t="s">
        <v>447</v>
      </c>
      <c r="D295" s="39" t="s">
        <v>448</v>
      </c>
      <c r="E295" s="22" t="s">
        <v>775</v>
      </c>
      <c r="F295" s="39" t="s">
        <v>417</v>
      </c>
      <c r="G295" s="22" t="s">
        <v>776</v>
      </c>
      <c r="H295" s="39" t="s">
        <v>451</v>
      </c>
      <c r="I295" s="39" t="s">
        <v>410</v>
      </c>
      <c r="J295" s="22" t="s">
        <v>775</v>
      </c>
    </row>
    <row r="296" ht="42" customHeight="1" spans="1:10">
      <c r="A296" s="163" t="s">
        <v>377</v>
      </c>
      <c r="B296" s="39" t="s">
        <v>766</v>
      </c>
      <c r="C296" s="39" t="s">
        <v>447</v>
      </c>
      <c r="D296" s="39" t="s">
        <v>448</v>
      </c>
      <c r="E296" s="22" t="s">
        <v>777</v>
      </c>
      <c r="F296" s="39" t="s">
        <v>417</v>
      </c>
      <c r="G296" s="22" t="s">
        <v>770</v>
      </c>
      <c r="H296" s="39" t="s">
        <v>451</v>
      </c>
      <c r="I296" s="39" t="s">
        <v>410</v>
      </c>
      <c r="J296" s="22" t="s">
        <v>777</v>
      </c>
    </row>
    <row r="297" ht="42" customHeight="1" spans="1:10">
      <c r="A297" s="163" t="s">
        <v>377</v>
      </c>
      <c r="B297" s="39" t="s">
        <v>766</v>
      </c>
      <c r="C297" s="39" t="s">
        <v>447</v>
      </c>
      <c r="D297" s="39" t="s">
        <v>448</v>
      </c>
      <c r="E297" s="22" t="s">
        <v>778</v>
      </c>
      <c r="F297" s="39" t="s">
        <v>417</v>
      </c>
      <c r="G297" s="22" t="s">
        <v>779</v>
      </c>
      <c r="H297" s="39" t="s">
        <v>451</v>
      </c>
      <c r="I297" s="39" t="s">
        <v>410</v>
      </c>
      <c r="J297" s="22" t="s">
        <v>778</v>
      </c>
    </row>
    <row r="298" ht="42" customHeight="1" spans="1:10">
      <c r="A298" s="163" t="s">
        <v>377</v>
      </c>
      <c r="B298" s="39" t="s">
        <v>766</v>
      </c>
      <c r="C298" s="39" t="s">
        <v>447</v>
      </c>
      <c r="D298" s="39" t="s">
        <v>448</v>
      </c>
      <c r="E298" s="22" t="s">
        <v>780</v>
      </c>
      <c r="F298" s="39" t="s">
        <v>417</v>
      </c>
      <c r="G298" s="22" t="s">
        <v>781</v>
      </c>
      <c r="H298" s="39" t="s">
        <v>451</v>
      </c>
      <c r="I298" s="39" t="s">
        <v>410</v>
      </c>
      <c r="J298" s="22" t="s">
        <v>780</v>
      </c>
    </row>
    <row r="299" ht="42" customHeight="1" spans="1:10">
      <c r="A299" s="163" t="s">
        <v>377</v>
      </c>
      <c r="B299" s="39" t="s">
        <v>766</v>
      </c>
      <c r="C299" s="39" t="s">
        <v>447</v>
      </c>
      <c r="D299" s="39" t="s">
        <v>448</v>
      </c>
      <c r="E299" s="22" t="s">
        <v>782</v>
      </c>
      <c r="F299" s="39" t="s">
        <v>417</v>
      </c>
      <c r="G299" s="22" t="s">
        <v>783</v>
      </c>
      <c r="H299" s="39" t="s">
        <v>451</v>
      </c>
      <c r="I299" s="39" t="s">
        <v>410</v>
      </c>
      <c r="J299" s="22" t="s">
        <v>782</v>
      </c>
    </row>
    <row r="300" ht="42" customHeight="1" spans="1:10">
      <c r="A300" s="163" t="s">
        <v>377</v>
      </c>
      <c r="B300" s="39" t="s">
        <v>766</v>
      </c>
      <c r="C300" s="39" t="s">
        <v>447</v>
      </c>
      <c r="D300" s="39" t="s">
        <v>448</v>
      </c>
      <c r="E300" s="22" t="s">
        <v>784</v>
      </c>
      <c r="F300" s="39" t="s">
        <v>417</v>
      </c>
      <c r="G300" s="22" t="s">
        <v>88</v>
      </c>
      <c r="H300" s="39" t="s">
        <v>451</v>
      </c>
      <c r="I300" s="39" t="s">
        <v>410</v>
      </c>
      <c r="J300" s="22" t="s">
        <v>784</v>
      </c>
    </row>
    <row r="301" ht="42" customHeight="1" spans="1:10">
      <c r="A301" s="163" t="s">
        <v>377</v>
      </c>
      <c r="B301" s="39" t="s">
        <v>766</v>
      </c>
      <c r="C301" s="39" t="s">
        <v>447</v>
      </c>
      <c r="D301" s="39" t="s">
        <v>448</v>
      </c>
      <c r="E301" s="22" t="s">
        <v>785</v>
      </c>
      <c r="F301" s="39" t="s">
        <v>417</v>
      </c>
      <c r="G301" s="22" t="s">
        <v>786</v>
      </c>
      <c r="H301" s="39" t="s">
        <v>451</v>
      </c>
      <c r="I301" s="39" t="s">
        <v>410</v>
      </c>
      <c r="J301" s="22" t="s">
        <v>785</v>
      </c>
    </row>
    <row r="302" ht="42" customHeight="1" spans="1:10">
      <c r="A302" s="163" t="s">
        <v>377</v>
      </c>
      <c r="B302" s="39" t="s">
        <v>766</v>
      </c>
      <c r="C302" s="39" t="s">
        <v>447</v>
      </c>
      <c r="D302" s="39" t="s">
        <v>448</v>
      </c>
      <c r="E302" s="22" t="s">
        <v>787</v>
      </c>
      <c r="F302" s="39" t="s">
        <v>417</v>
      </c>
      <c r="G302" s="22" t="s">
        <v>788</v>
      </c>
      <c r="H302" s="39" t="s">
        <v>451</v>
      </c>
      <c r="I302" s="39" t="s">
        <v>410</v>
      </c>
      <c r="J302" s="22" t="s">
        <v>787</v>
      </c>
    </row>
    <row r="303" ht="42" customHeight="1" spans="1:10">
      <c r="A303" s="163" t="s">
        <v>377</v>
      </c>
      <c r="B303" s="39" t="s">
        <v>766</v>
      </c>
      <c r="C303" s="39" t="s">
        <v>447</v>
      </c>
      <c r="D303" s="39" t="s">
        <v>448</v>
      </c>
      <c r="E303" s="22" t="s">
        <v>789</v>
      </c>
      <c r="F303" s="39" t="s">
        <v>417</v>
      </c>
      <c r="G303" s="22" t="s">
        <v>790</v>
      </c>
      <c r="H303" s="39" t="s">
        <v>451</v>
      </c>
      <c r="I303" s="39" t="s">
        <v>410</v>
      </c>
      <c r="J303" s="22" t="s">
        <v>789</v>
      </c>
    </row>
    <row r="304" ht="42" customHeight="1" spans="1:10">
      <c r="A304" s="163" t="s">
        <v>377</v>
      </c>
      <c r="B304" s="39" t="s">
        <v>766</v>
      </c>
      <c r="C304" s="39" t="s">
        <v>447</v>
      </c>
      <c r="D304" s="39" t="s">
        <v>448</v>
      </c>
      <c r="E304" s="22" t="s">
        <v>791</v>
      </c>
      <c r="F304" s="39" t="s">
        <v>417</v>
      </c>
      <c r="G304" s="22" t="s">
        <v>792</v>
      </c>
      <c r="H304" s="39" t="s">
        <v>451</v>
      </c>
      <c r="I304" s="39" t="s">
        <v>410</v>
      </c>
      <c r="J304" s="22" t="s">
        <v>791</v>
      </c>
    </row>
    <row r="305" ht="42" customHeight="1" spans="1:10">
      <c r="A305" s="163" t="s">
        <v>373</v>
      </c>
      <c r="B305" s="39" t="s">
        <v>793</v>
      </c>
      <c r="C305" s="39" t="s">
        <v>404</v>
      </c>
      <c r="D305" s="39" t="s">
        <v>405</v>
      </c>
      <c r="E305" s="22" t="s">
        <v>794</v>
      </c>
      <c r="F305" s="39" t="s">
        <v>417</v>
      </c>
      <c r="G305" s="22" t="s">
        <v>418</v>
      </c>
      <c r="H305" s="39" t="s">
        <v>419</v>
      </c>
      <c r="I305" s="39" t="s">
        <v>410</v>
      </c>
      <c r="J305" s="22" t="s">
        <v>795</v>
      </c>
    </row>
    <row r="306" ht="42" customHeight="1" spans="1:10">
      <c r="A306" s="163" t="s">
        <v>373</v>
      </c>
      <c r="B306" s="39" t="s">
        <v>793</v>
      </c>
      <c r="C306" s="39" t="s">
        <v>404</v>
      </c>
      <c r="D306" s="39" t="s">
        <v>405</v>
      </c>
      <c r="E306" s="22" t="s">
        <v>796</v>
      </c>
      <c r="F306" s="39" t="s">
        <v>417</v>
      </c>
      <c r="G306" s="22" t="s">
        <v>418</v>
      </c>
      <c r="H306" s="39" t="s">
        <v>419</v>
      </c>
      <c r="I306" s="39" t="s">
        <v>410</v>
      </c>
      <c r="J306" s="22" t="s">
        <v>797</v>
      </c>
    </row>
    <row r="307" ht="42" customHeight="1" spans="1:10">
      <c r="A307" s="163" t="s">
        <v>373</v>
      </c>
      <c r="B307" s="39" t="s">
        <v>793</v>
      </c>
      <c r="C307" s="39" t="s">
        <v>404</v>
      </c>
      <c r="D307" s="39" t="s">
        <v>415</v>
      </c>
      <c r="E307" s="22" t="s">
        <v>798</v>
      </c>
      <c r="F307" s="39" t="s">
        <v>407</v>
      </c>
      <c r="G307" s="22" t="s">
        <v>505</v>
      </c>
      <c r="H307" s="39" t="s">
        <v>419</v>
      </c>
      <c r="I307" s="39" t="s">
        <v>410</v>
      </c>
      <c r="J307" s="22" t="s">
        <v>799</v>
      </c>
    </row>
    <row r="308" ht="42" customHeight="1" spans="1:10">
      <c r="A308" s="163" t="s">
        <v>373</v>
      </c>
      <c r="B308" s="39" t="s">
        <v>793</v>
      </c>
      <c r="C308" s="39" t="s">
        <v>404</v>
      </c>
      <c r="D308" s="39" t="s">
        <v>420</v>
      </c>
      <c r="E308" s="22" t="s">
        <v>800</v>
      </c>
      <c r="F308" s="39" t="s">
        <v>422</v>
      </c>
      <c r="G308" s="22" t="s">
        <v>801</v>
      </c>
      <c r="H308" s="39" t="s">
        <v>802</v>
      </c>
      <c r="I308" s="39" t="s">
        <v>410</v>
      </c>
      <c r="J308" s="22" t="s">
        <v>803</v>
      </c>
    </row>
    <row r="309" ht="42" customHeight="1" spans="1:10">
      <c r="A309" s="163" t="s">
        <v>373</v>
      </c>
      <c r="B309" s="39" t="s">
        <v>793</v>
      </c>
      <c r="C309" s="39" t="s">
        <v>426</v>
      </c>
      <c r="D309" s="39" t="s">
        <v>427</v>
      </c>
      <c r="E309" s="22" t="s">
        <v>804</v>
      </c>
      <c r="F309" s="39" t="s">
        <v>407</v>
      </c>
      <c r="G309" s="22" t="s">
        <v>805</v>
      </c>
      <c r="H309" s="39" t="s">
        <v>806</v>
      </c>
      <c r="I309" s="39" t="s">
        <v>410</v>
      </c>
      <c r="J309" s="22" t="s">
        <v>807</v>
      </c>
    </row>
    <row r="310" ht="42" customHeight="1" spans="1:10">
      <c r="A310" s="163" t="s">
        <v>373</v>
      </c>
      <c r="B310" s="39" t="s">
        <v>793</v>
      </c>
      <c r="C310" s="39" t="s">
        <v>426</v>
      </c>
      <c r="D310" s="39" t="s">
        <v>434</v>
      </c>
      <c r="E310" s="22" t="s">
        <v>808</v>
      </c>
      <c r="F310" s="39" t="s">
        <v>407</v>
      </c>
      <c r="G310" s="22" t="s">
        <v>478</v>
      </c>
      <c r="H310" s="39" t="s">
        <v>419</v>
      </c>
      <c r="I310" s="39" t="s">
        <v>410</v>
      </c>
      <c r="J310" s="22" t="s">
        <v>809</v>
      </c>
    </row>
    <row r="311" ht="42" customHeight="1" spans="1:10">
      <c r="A311" s="163" t="s">
        <v>373</v>
      </c>
      <c r="B311" s="39" t="s">
        <v>793</v>
      </c>
      <c r="C311" s="39" t="s">
        <v>426</v>
      </c>
      <c r="D311" s="39" t="s">
        <v>434</v>
      </c>
      <c r="E311" s="22" t="s">
        <v>810</v>
      </c>
      <c r="F311" s="39" t="s">
        <v>407</v>
      </c>
      <c r="G311" s="22" t="s">
        <v>698</v>
      </c>
      <c r="H311" s="39" t="s">
        <v>419</v>
      </c>
      <c r="I311" s="39" t="s">
        <v>410</v>
      </c>
      <c r="J311" s="22" t="s">
        <v>811</v>
      </c>
    </row>
    <row r="312" ht="42" customHeight="1" spans="1:10">
      <c r="A312" s="163" t="s">
        <v>373</v>
      </c>
      <c r="B312" s="39" t="s">
        <v>793</v>
      </c>
      <c r="C312" s="39" t="s">
        <v>443</v>
      </c>
      <c r="D312" s="39" t="s">
        <v>444</v>
      </c>
      <c r="E312" s="22" t="s">
        <v>812</v>
      </c>
      <c r="F312" s="39" t="s">
        <v>407</v>
      </c>
      <c r="G312" s="22" t="s">
        <v>566</v>
      </c>
      <c r="H312" s="39" t="s">
        <v>419</v>
      </c>
      <c r="I312" s="39" t="s">
        <v>437</v>
      </c>
      <c r="J312" s="22" t="s">
        <v>813</v>
      </c>
    </row>
    <row r="313" ht="42" customHeight="1" spans="1:10">
      <c r="A313" s="163" t="s">
        <v>347</v>
      </c>
      <c r="B313" s="39" t="s">
        <v>814</v>
      </c>
      <c r="C313" s="39" t="s">
        <v>404</v>
      </c>
      <c r="D313" s="39" t="s">
        <v>405</v>
      </c>
      <c r="E313" s="22" t="s">
        <v>518</v>
      </c>
      <c r="F313" s="39" t="s">
        <v>407</v>
      </c>
      <c r="G313" s="22" t="s">
        <v>815</v>
      </c>
      <c r="H313" s="39" t="s">
        <v>409</v>
      </c>
      <c r="I313" s="39" t="s">
        <v>410</v>
      </c>
      <c r="J313" s="22" t="s">
        <v>518</v>
      </c>
    </row>
    <row r="314" ht="42" customHeight="1" spans="1:10">
      <c r="A314" s="163" t="s">
        <v>347</v>
      </c>
      <c r="B314" s="39" t="s">
        <v>814</v>
      </c>
      <c r="C314" s="39" t="s">
        <v>404</v>
      </c>
      <c r="D314" s="39" t="s">
        <v>405</v>
      </c>
      <c r="E314" s="22" t="s">
        <v>411</v>
      </c>
      <c r="F314" s="39" t="s">
        <v>407</v>
      </c>
      <c r="G314" s="22" t="s">
        <v>816</v>
      </c>
      <c r="H314" s="39" t="s">
        <v>409</v>
      </c>
      <c r="I314" s="39" t="s">
        <v>410</v>
      </c>
      <c r="J314" s="22" t="s">
        <v>411</v>
      </c>
    </row>
    <row r="315" ht="42" customHeight="1" spans="1:10">
      <c r="A315" s="163" t="s">
        <v>347</v>
      </c>
      <c r="B315" s="39" t="s">
        <v>814</v>
      </c>
      <c r="C315" s="39" t="s">
        <v>404</v>
      </c>
      <c r="D315" s="39" t="s">
        <v>405</v>
      </c>
      <c r="E315" s="22" t="s">
        <v>413</v>
      </c>
      <c r="F315" s="39" t="s">
        <v>407</v>
      </c>
      <c r="G315" s="22" t="s">
        <v>817</v>
      </c>
      <c r="H315" s="39" t="s">
        <v>409</v>
      </c>
      <c r="I315" s="39" t="s">
        <v>410</v>
      </c>
      <c r="J315" s="22" t="s">
        <v>413</v>
      </c>
    </row>
    <row r="316" ht="42" customHeight="1" spans="1:10">
      <c r="A316" s="163" t="s">
        <v>347</v>
      </c>
      <c r="B316" s="39" t="s">
        <v>814</v>
      </c>
      <c r="C316" s="39" t="s">
        <v>404</v>
      </c>
      <c r="D316" s="39" t="s">
        <v>415</v>
      </c>
      <c r="E316" s="22" t="s">
        <v>455</v>
      </c>
      <c r="F316" s="39" t="s">
        <v>417</v>
      </c>
      <c r="G316" s="22" t="s">
        <v>418</v>
      </c>
      <c r="H316" s="39" t="s">
        <v>419</v>
      </c>
      <c r="I316" s="39" t="s">
        <v>410</v>
      </c>
      <c r="J316" s="22" t="s">
        <v>455</v>
      </c>
    </row>
    <row r="317" ht="42" customHeight="1" spans="1:10">
      <c r="A317" s="163" t="s">
        <v>347</v>
      </c>
      <c r="B317" s="39" t="s">
        <v>814</v>
      </c>
      <c r="C317" s="39" t="s">
        <v>404</v>
      </c>
      <c r="D317" s="39" t="s">
        <v>420</v>
      </c>
      <c r="E317" s="22" t="s">
        <v>421</v>
      </c>
      <c r="F317" s="39" t="s">
        <v>422</v>
      </c>
      <c r="G317" s="22" t="s">
        <v>423</v>
      </c>
      <c r="H317" s="39" t="s">
        <v>424</v>
      </c>
      <c r="I317" s="39" t="s">
        <v>410</v>
      </c>
      <c r="J317" s="22" t="s">
        <v>421</v>
      </c>
    </row>
    <row r="318" ht="42" customHeight="1" spans="1:10">
      <c r="A318" s="163" t="s">
        <v>347</v>
      </c>
      <c r="B318" s="39" t="s">
        <v>814</v>
      </c>
      <c r="C318" s="39" t="s">
        <v>404</v>
      </c>
      <c r="D318" s="39" t="s">
        <v>420</v>
      </c>
      <c r="E318" s="22" t="s">
        <v>425</v>
      </c>
      <c r="F318" s="39" t="s">
        <v>422</v>
      </c>
      <c r="G318" s="22" t="s">
        <v>423</v>
      </c>
      <c r="H318" s="39" t="s">
        <v>424</v>
      </c>
      <c r="I318" s="39" t="s">
        <v>410</v>
      </c>
      <c r="J318" s="22" t="s">
        <v>425</v>
      </c>
    </row>
    <row r="319" ht="42" customHeight="1" spans="1:10">
      <c r="A319" s="163" t="s">
        <v>347</v>
      </c>
      <c r="B319" s="39" t="s">
        <v>814</v>
      </c>
      <c r="C319" s="39" t="s">
        <v>426</v>
      </c>
      <c r="D319" s="39" t="s">
        <v>427</v>
      </c>
      <c r="E319" s="22" t="s">
        <v>457</v>
      </c>
      <c r="F319" s="39" t="s">
        <v>407</v>
      </c>
      <c r="G319" s="22" t="s">
        <v>87</v>
      </c>
      <c r="H319" s="39" t="s">
        <v>429</v>
      </c>
      <c r="I319" s="39" t="s">
        <v>410</v>
      </c>
      <c r="J319" s="22" t="s">
        <v>457</v>
      </c>
    </row>
    <row r="320" ht="42" customHeight="1" spans="1:10">
      <c r="A320" s="163" t="s">
        <v>347</v>
      </c>
      <c r="B320" s="39" t="s">
        <v>814</v>
      </c>
      <c r="C320" s="39" t="s">
        <v>426</v>
      </c>
      <c r="D320" s="39" t="s">
        <v>427</v>
      </c>
      <c r="E320" s="22" t="s">
        <v>430</v>
      </c>
      <c r="F320" s="39" t="s">
        <v>407</v>
      </c>
      <c r="G320" s="22" t="s">
        <v>87</v>
      </c>
      <c r="H320" s="39" t="s">
        <v>429</v>
      </c>
      <c r="I320" s="39" t="s">
        <v>410</v>
      </c>
      <c r="J320" s="22" t="s">
        <v>430</v>
      </c>
    </row>
    <row r="321" ht="42" customHeight="1" spans="1:10">
      <c r="A321" s="163" t="s">
        <v>347</v>
      </c>
      <c r="B321" s="39" t="s">
        <v>814</v>
      </c>
      <c r="C321" s="39" t="s">
        <v>426</v>
      </c>
      <c r="D321" s="39" t="s">
        <v>427</v>
      </c>
      <c r="E321" s="22" t="s">
        <v>431</v>
      </c>
      <c r="F321" s="39" t="s">
        <v>407</v>
      </c>
      <c r="G321" s="22" t="s">
        <v>432</v>
      </c>
      <c r="H321" s="39" t="s">
        <v>433</v>
      </c>
      <c r="I321" s="39" t="s">
        <v>410</v>
      </c>
      <c r="J321" s="22" t="s">
        <v>431</v>
      </c>
    </row>
    <row r="322" ht="42" customHeight="1" spans="1:10">
      <c r="A322" s="163" t="s">
        <v>347</v>
      </c>
      <c r="B322" s="39" t="s">
        <v>814</v>
      </c>
      <c r="C322" s="39" t="s">
        <v>426</v>
      </c>
      <c r="D322" s="39" t="s">
        <v>434</v>
      </c>
      <c r="E322" s="22" t="s">
        <v>435</v>
      </c>
      <c r="F322" s="39" t="s">
        <v>417</v>
      </c>
      <c r="G322" s="22" t="s">
        <v>436</v>
      </c>
      <c r="H322" s="39" t="s">
        <v>419</v>
      </c>
      <c r="I322" s="39" t="s">
        <v>437</v>
      </c>
      <c r="J322" s="22" t="s">
        <v>435</v>
      </c>
    </row>
    <row r="323" ht="42" customHeight="1" spans="1:10">
      <c r="A323" s="163" t="s">
        <v>347</v>
      </c>
      <c r="B323" s="39" t="s">
        <v>814</v>
      </c>
      <c r="C323" s="39" t="s">
        <v>426</v>
      </c>
      <c r="D323" s="39" t="s">
        <v>434</v>
      </c>
      <c r="E323" s="22" t="s">
        <v>438</v>
      </c>
      <c r="F323" s="39" t="s">
        <v>417</v>
      </c>
      <c r="G323" s="22" t="s">
        <v>439</v>
      </c>
      <c r="H323" s="39" t="s">
        <v>419</v>
      </c>
      <c r="I323" s="39" t="s">
        <v>437</v>
      </c>
      <c r="J323" s="22" t="s">
        <v>438</v>
      </c>
    </row>
    <row r="324" ht="42" customHeight="1" spans="1:10">
      <c r="A324" s="163" t="s">
        <v>347</v>
      </c>
      <c r="B324" s="39" t="s">
        <v>814</v>
      </c>
      <c r="C324" s="39" t="s">
        <v>426</v>
      </c>
      <c r="D324" s="39" t="s">
        <v>440</v>
      </c>
      <c r="E324" s="22" t="s">
        <v>441</v>
      </c>
      <c r="F324" s="39" t="s">
        <v>417</v>
      </c>
      <c r="G324" s="22" t="s">
        <v>442</v>
      </c>
      <c r="H324" s="39" t="s">
        <v>419</v>
      </c>
      <c r="I324" s="39" t="s">
        <v>410</v>
      </c>
      <c r="J324" s="22" t="s">
        <v>441</v>
      </c>
    </row>
    <row r="325" ht="42" customHeight="1" spans="1:10">
      <c r="A325" s="163" t="s">
        <v>347</v>
      </c>
      <c r="B325" s="39" t="s">
        <v>814</v>
      </c>
      <c r="C325" s="39" t="s">
        <v>443</v>
      </c>
      <c r="D325" s="39" t="s">
        <v>444</v>
      </c>
      <c r="E325" s="22" t="s">
        <v>445</v>
      </c>
      <c r="F325" s="39" t="s">
        <v>407</v>
      </c>
      <c r="G325" s="22" t="s">
        <v>533</v>
      </c>
      <c r="H325" s="39" t="s">
        <v>419</v>
      </c>
      <c r="I325" s="39" t="s">
        <v>410</v>
      </c>
      <c r="J325" s="22" t="s">
        <v>459</v>
      </c>
    </row>
    <row r="326" ht="42" customHeight="1" spans="1:10">
      <c r="A326" s="163" t="s">
        <v>347</v>
      </c>
      <c r="B326" s="39" t="s">
        <v>814</v>
      </c>
      <c r="C326" s="39" t="s">
        <v>447</v>
      </c>
      <c r="D326" s="39" t="s">
        <v>448</v>
      </c>
      <c r="E326" s="22" t="s">
        <v>534</v>
      </c>
      <c r="F326" s="39" t="s">
        <v>417</v>
      </c>
      <c r="G326" s="22" t="s">
        <v>818</v>
      </c>
      <c r="H326" s="39" t="s">
        <v>451</v>
      </c>
      <c r="I326" s="39" t="s">
        <v>410</v>
      </c>
      <c r="J326" s="22" t="s">
        <v>534</v>
      </c>
    </row>
    <row r="327" ht="42" customHeight="1" spans="1:10">
      <c r="A327" s="163" t="s">
        <v>333</v>
      </c>
      <c r="B327" s="39" t="s">
        <v>819</v>
      </c>
      <c r="C327" s="39" t="s">
        <v>404</v>
      </c>
      <c r="D327" s="39" t="s">
        <v>405</v>
      </c>
      <c r="E327" s="22" t="s">
        <v>406</v>
      </c>
      <c r="F327" s="39" t="s">
        <v>407</v>
      </c>
      <c r="G327" s="22" t="s">
        <v>820</v>
      </c>
      <c r="H327" s="39" t="s">
        <v>409</v>
      </c>
      <c r="I327" s="39" t="s">
        <v>410</v>
      </c>
      <c r="J327" s="22" t="s">
        <v>518</v>
      </c>
    </row>
    <row r="328" ht="42" customHeight="1" spans="1:10">
      <c r="A328" s="163" t="s">
        <v>333</v>
      </c>
      <c r="B328" s="39" t="s">
        <v>819</v>
      </c>
      <c r="C328" s="39" t="s">
        <v>404</v>
      </c>
      <c r="D328" s="39" t="s">
        <v>405</v>
      </c>
      <c r="E328" s="22" t="s">
        <v>411</v>
      </c>
      <c r="F328" s="39" t="s">
        <v>407</v>
      </c>
      <c r="G328" s="22" t="s">
        <v>821</v>
      </c>
      <c r="H328" s="39" t="s">
        <v>409</v>
      </c>
      <c r="I328" s="39" t="s">
        <v>410</v>
      </c>
      <c r="J328" s="22" t="s">
        <v>411</v>
      </c>
    </row>
    <row r="329" ht="42" customHeight="1" spans="1:10">
      <c r="A329" s="163" t="s">
        <v>333</v>
      </c>
      <c r="B329" s="39" t="s">
        <v>819</v>
      </c>
      <c r="C329" s="39" t="s">
        <v>404</v>
      </c>
      <c r="D329" s="39" t="s">
        <v>405</v>
      </c>
      <c r="E329" s="22" t="s">
        <v>413</v>
      </c>
      <c r="F329" s="39" t="s">
        <v>407</v>
      </c>
      <c r="G329" s="22" t="s">
        <v>822</v>
      </c>
      <c r="H329" s="39" t="s">
        <v>409</v>
      </c>
      <c r="I329" s="39" t="s">
        <v>410</v>
      </c>
      <c r="J329" s="22" t="s">
        <v>413</v>
      </c>
    </row>
    <row r="330" ht="42" customHeight="1" spans="1:10">
      <c r="A330" s="163" t="s">
        <v>333</v>
      </c>
      <c r="B330" s="39" t="s">
        <v>819</v>
      </c>
      <c r="C330" s="39" t="s">
        <v>404</v>
      </c>
      <c r="D330" s="39" t="s">
        <v>415</v>
      </c>
      <c r="E330" s="22" t="s">
        <v>416</v>
      </c>
      <c r="F330" s="39" t="s">
        <v>417</v>
      </c>
      <c r="G330" s="22" t="s">
        <v>418</v>
      </c>
      <c r="H330" s="39" t="s">
        <v>419</v>
      </c>
      <c r="I330" s="39" t="s">
        <v>410</v>
      </c>
      <c r="J330" s="22" t="s">
        <v>455</v>
      </c>
    </row>
    <row r="331" ht="42" customHeight="1" spans="1:10">
      <c r="A331" s="163" t="s">
        <v>333</v>
      </c>
      <c r="B331" s="39" t="s">
        <v>819</v>
      </c>
      <c r="C331" s="39" t="s">
        <v>404</v>
      </c>
      <c r="D331" s="39" t="s">
        <v>420</v>
      </c>
      <c r="E331" s="22" t="s">
        <v>421</v>
      </c>
      <c r="F331" s="39" t="s">
        <v>422</v>
      </c>
      <c r="G331" s="22" t="s">
        <v>456</v>
      </c>
      <c r="H331" s="39" t="s">
        <v>424</v>
      </c>
      <c r="I331" s="39" t="s">
        <v>410</v>
      </c>
      <c r="J331" s="22" t="s">
        <v>421</v>
      </c>
    </row>
    <row r="332" ht="42" customHeight="1" spans="1:10">
      <c r="A332" s="163" t="s">
        <v>333</v>
      </c>
      <c r="B332" s="39" t="s">
        <v>819</v>
      </c>
      <c r="C332" s="39" t="s">
        <v>404</v>
      </c>
      <c r="D332" s="39" t="s">
        <v>420</v>
      </c>
      <c r="E332" s="22" t="s">
        <v>425</v>
      </c>
      <c r="F332" s="39" t="s">
        <v>422</v>
      </c>
      <c r="G332" s="22" t="s">
        <v>456</v>
      </c>
      <c r="H332" s="39" t="s">
        <v>424</v>
      </c>
      <c r="I332" s="39" t="s">
        <v>410</v>
      </c>
      <c r="J332" s="22" t="s">
        <v>425</v>
      </c>
    </row>
    <row r="333" ht="42" customHeight="1" spans="1:10">
      <c r="A333" s="163" t="s">
        <v>333</v>
      </c>
      <c r="B333" s="39" t="s">
        <v>819</v>
      </c>
      <c r="C333" s="39" t="s">
        <v>426</v>
      </c>
      <c r="D333" s="39" t="s">
        <v>427</v>
      </c>
      <c r="E333" s="22" t="s">
        <v>428</v>
      </c>
      <c r="F333" s="39" t="s">
        <v>407</v>
      </c>
      <c r="G333" s="22" t="s">
        <v>87</v>
      </c>
      <c r="H333" s="39" t="s">
        <v>429</v>
      </c>
      <c r="I333" s="39" t="s">
        <v>410</v>
      </c>
      <c r="J333" s="22" t="s">
        <v>428</v>
      </c>
    </row>
    <row r="334" ht="42" customHeight="1" spans="1:10">
      <c r="A334" s="163" t="s">
        <v>333</v>
      </c>
      <c r="B334" s="39" t="s">
        <v>819</v>
      </c>
      <c r="C334" s="39" t="s">
        <v>426</v>
      </c>
      <c r="D334" s="39" t="s">
        <v>427</v>
      </c>
      <c r="E334" s="22" t="s">
        <v>430</v>
      </c>
      <c r="F334" s="39" t="s">
        <v>407</v>
      </c>
      <c r="G334" s="22" t="s">
        <v>87</v>
      </c>
      <c r="H334" s="39" t="s">
        <v>429</v>
      </c>
      <c r="I334" s="39" t="s">
        <v>410</v>
      </c>
      <c r="J334" s="22" t="s">
        <v>430</v>
      </c>
    </row>
    <row r="335" ht="42" customHeight="1" spans="1:10">
      <c r="A335" s="163" t="s">
        <v>333</v>
      </c>
      <c r="B335" s="39" t="s">
        <v>819</v>
      </c>
      <c r="C335" s="39" t="s">
        <v>426</v>
      </c>
      <c r="D335" s="39" t="s">
        <v>427</v>
      </c>
      <c r="E335" s="22" t="s">
        <v>431</v>
      </c>
      <c r="F335" s="39" t="s">
        <v>407</v>
      </c>
      <c r="G335" s="22" t="s">
        <v>432</v>
      </c>
      <c r="H335" s="39" t="s">
        <v>433</v>
      </c>
      <c r="I335" s="39" t="s">
        <v>410</v>
      </c>
      <c r="J335" s="22" t="s">
        <v>431</v>
      </c>
    </row>
    <row r="336" ht="42" customHeight="1" spans="1:10">
      <c r="A336" s="163" t="s">
        <v>333</v>
      </c>
      <c r="B336" s="39" t="s">
        <v>819</v>
      </c>
      <c r="C336" s="39" t="s">
        <v>426</v>
      </c>
      <c r="D336" s="39" t="s">
        <v>434</v>
      </c>
      <c r="E336" s="22" t="s">
        <v>435</v>
      </c>
      <c r="F336" s="39" t="s">
        <v>417</v>
      </c>
      <c r="G336" s="22" t="s">
        <v>436</v>
      </c>
      <c r="H336" s="39" t="s">
        <v>419</v>
      </c>
      <c r="I336" s="39" t="s">
        <v>437</v>
      </c>
      <c r="J336" s="22" t="s">
        <v>435</v>
      </c>
    </row>
    <row r="337" ht="42" customHeight="1" spans="1:10">
      <c r="A337" s="163" t="s">
        <v>333</v>
      </c>
      <c r="B337" s="39" t="s">
        <v>819</v>
      </c>
      <c r="C337" s="39" t="s">
        <v>426</v>
      </c>
      <c r="D337" s="39" t="s">
        <v>434</v>
      </c>
      <c r="E337" s="22" t="s">
        <v>438</v>
      </c>
      <c r="F337" s="39" t="s">
        <v>417</v>
      </c>
      <c r="G337" s="22" t="s">
        <v>439</v>
      </c>
      <c r="H337" s="39" t="s">
        <v>419</v>
      </c>
      <c r="I337" s="39" t="s">
        <v>437</v>
      </c>
      <c r="J337" s="22" t="s">
        <v>438</v>
      </c>
    </row>
    <row r="338" ht="42" customHeight="1" spans="1:10">
      <c r="A338" s="163" t="s">
        <v>333</v>
      </c>
      <c r="B338" s="39" t="s">
        <v>819</v>
      </c>
      <c r="C338" s="39" t="s">
        <v>426</v>
      </c>
      <c r="D338" s="39" t="s">
        <v>440</v>
      </c>
      <c r="E338" s="22" t="s">
        <v>441</v>
      </c>
      <c r="F338" s="39" t="s">
        <v>417</v>
      </c>
      <c r="G338" s="22" t="s">
        <v>442</v>
      </c>
      <c r="H338" s="39" t="s">
        <v>419</v>
      </c>
      <c r="I338" s="39" t="s">
        <v>437</v>
      </c>
      <c r="J338" s="22" t="s">
        <v>441</v>
      </c>
    </row>
    <row r="339" ht="42" customHeight="1" spans="1:10">
      <c r="A339" s="163" t="s">
        <v>333</v>
      </c>
      <c r="B339" s="39" t="s">
        <v>819</v>
      </c>
      <c r="C339" s="39" t="s">
        <v>443</v>
      </c>
      <c r="D339" s="39" t="s">
        <v>444</v>
      </c>
      <c r="E339" s="22" t="s">
        <v>445</v>
      </c>
      <c r="F339" s="39" t="s">
        <v>407</v>
      </c>
      <c r="G339" s="22" t="s">
        <v>478</v>
      </c>
      <c r="H339" s="39" t="s">
        <v>419</v>
      </c>
      <c r="I339" s="39" t="s">
        <v>410</v>
      </c>
      <c r="J339" s="22" t="s">
        <v>445</v>
      </c>
    </row>
    <row r="340" ht="42" customHeight="1" spans="1:10">
      <c r="A340" s="163" t="s">
        <v>333</v>
      </c>
      <c r="B340" s="39" t="s">
        <v>819</v>
      </c>
      <c r="C340" s="39" t="s">
        <v>447</v>
      </c>
      <c r="D340" s="39" t="s">
        <v>448</v>
      </c>
      <c r="E340" s="22" t="s">
        <v>449</v>
      </c>
      <c r="F340" s="39" t="s">
        <v>422</v>
      </c>
      <c r="G340" s="22" t="s">
        <v>823</v>
      </c>
      <c r="H340" s="39" t="s">
        <v>451</v>
      </c>
      <c r="I340" s="39" t="s">
        <v>410</v>
      </c>
      <c r="J340" s="22" t="s">
        <v>449</v>
      </c>
    </row>
    <row r="341" ht="42" customHeight="1" spans="1:10">
      <c r="A341" s="163" t="s">
        <v>327</v>
      </c>
      <c r="B341" s="39" t="s">
        <v>824</v>
      </c>
      <c r="C341" s="39" t="s">
        <v>404</v>
      </c>
      <c r="D341" s="39" t="s">
        <v>405</v>
      </c>
      <c r="E341" s="22" t="s">
        <v>518</v>
      </c>
      <c r="F341" s="39" t="s">
        <v>407</v>
      </c>
      <c r="G341" s="22" t="s">
        <v>825</v>
      </c>
      <c r="H341" s="39" t="s">
        <v>409</v>
      </c>
      <c r="I341" s="39" t="s">
        <v>410</v>
      </c>
      <c r="J341" s="22" t="s">
        <v>518</v>
      </c>
    </row>
    <row r="342" ht="42" customHeight="1" spans="1:10">
      <c r="A342" s="163" t="s">
        <v>327</v>
      </c>
      <c r="B342" s="39" t="s">
        <v>824</v>
      </c>
      <c r="C342" s="39" t="s">
        <v>404</v>
      </c>
      <c r="D342" s="39" t="s">
        <v>405</v>
      </c>
      <c r="E342" s="22" t="s">
        <v>673</v>
      </c>
      <c r="F342" s="39" t="s">
        <v>407</v>
      </c>
      <c r="G342" s="22" t="s">
        <v>826</v>
      </c>
      <c r="H342" s="39" t="s">
        <v>409</v>
      </c>
      <c r="I342" s="39" t="s">
        <v>410</v>
      </c>
      <c r="J342" s="22" t="s">
        <v>411</v>
      </c>
    </row>
    <row r="343" ht="42" customHeight="1" spans="1:10">
      <c r="A343" s="163" t="s">
        <v>327</v>
      </c>
      <c r="B343" s="39" t="s">
        <v>824</v>
      </c>
      <c r="C343" s="39" t="s">
        <v>404</v>
      </c>
      <c r="D343" s="39" t="s">
        <v>415</v>
      </c>
      <c r="E343" s="22" t="s">
        <v>455</v>
      </c>
      <c r="F343" s="39" t="s">
        <v>417</v>
      </c>
      <c r="G343" s="22" t="s">
        <v>418</v>
      </c>
      <c r="H343" s="39" t="s">
        <v>419</v>
      </c>
      <c r="I343" s="39" t="s">
        <v>410</v>
      </c>
      <c r="J343" s="22" t="s">
        <v>455</v>
      </c>
    </row>
    <row r="344" ht="42" customHeight="1" spans="1:10">
      <c r="A344" s="163" t="s">
        <v>327</v>
      </c>
      <c r="B344" s="39" t="s">
        <v>824</v>
      </c>
      <c r="C344" s="39" t="s">
        <v>404</v>
      </c>
      <c r="D344" s="39" t="s">
        <v>420</v>
      </c>
      <c r="E344" s="22" t="s">
        <v>421</v>
      </c>
      <c r="F344" s="39" t="s">
        <v>422</v>
      </c>
      <c r="G344" s="22" t="s">
        <v>456</v>
      </c>
      <c r="H344" s="39" t="s">
        <v>424</v>
      </c>
      <c r="I344" s="39" t="s">
        <v>410</v>
      </c>
      <c r="J344" s="22" t="s">
        <v>421</v>
      </c>
    </row>
    <row r="345" ht="42" customHeight="1" spans="1:10">
      <c r="A345" s="163" t="s">
        <v>327</v>
      </c>
      <c r="B345" s="39" t="s">
        <v>824</v>
      </c>
      <c r="C345" s="39" t="s">
        <v>404</v>
      </c>
      <c r="D345" s="39" t="s">
        <v>420</v>
      </c>
      <c r="E345" s="22" t="s">
        <v>425</v>
      </c>
      <c r="F345" s="39" t="s">
        <v>422</v>
      </c>
      <c r="G345" s="22" t="s">
        <v>456</v>
      </c>
      <c r="H345" s="39" t="s">
        <v>424</v>
      </c>
      <c r="I345" s="39" t="s">
        <v>410</v>
      </c>
      <c r="J345" s="22" t="s">
        <v>425</v>
      </c>
    </row>
    <row r="346" ht="42" customHeight="1" spans="1:10">
      <c r="A346" s="163" t="s">
        <v>327</v>
      </c>
      <c r="B346" s="39" t="s">
        <v>824</v>
      </c>
      <c r="C346" s="39" t="s">
        <v>426</v>
      </c>
      <c r="D346" s="39" t="s">
        <v>427</v>
      </c>
      <c r="E346" s="22" t="s">
        <v>428</v>
      </c>
      <c r="F346" s="39" t="s">
        <v>407</v>
      </c>
      <c r="G346" s="22" t="s">
        <v>87</v>
      </c>
      <c r="H346" s="39" t="s">
        <v>429</v>
      </c>
      <c r="I346" s="39" t="s">
        <v>410</v>
      </c>
      <c r="J346" s="22" t="s">
        <v>428</v>
      </c>
    </row>
    <row r="347" ht="42" customHeight="1" spans="1:10">
      <c r="A347" s="163" t="s">
        <v>327</v>
      </c>
      <c r="B347" s="39" t="s">
        <v>824</v>
      </c>
      <c r="C347" s="39" t="s">
        <v>426</v>
      </c>
      <c r="D347" s="39" t="s">
        <v>427</v>
      </c>
      <c r="E347" s="22" t="s">
        <v>430</v>
      </c>
      <c r="F347" s="39" t="s">
        <v>407</v>
      </c>
      <c r="G347" s="22" t="s">
        <v>87</v>
      </c>
      <c r="H347" s="39" t="s">
        <v>429</v>
      </c>
      <c r="I347" s="39" t="s">
        <v>410</v>
      </c>
      <c r="J347" s="22" t="s">
        <v>430</v>
      </c>
    </row>
    <row r="348" ht="42" customHeight="1" spans="1:10">
      <c r="A348" s="163" t="s">
        <v>327</v>
      </c>
      <c r="B348" s="39" t="s">
        <v>824</v>
      </c>
      <c r="C348" s="39" t="s">
        <v>426</v>
      </c>
      <c r="D348" s="39" t="s">
        <v>427</v>
      </c>
      <c r="E348" s="22" t="s">
        <v>431</v>
      </c>
      <c r="F348" s="39" t="s">
        <v>407</v>
      </c>
      <c r="G348" s="22" t="s">
        <v>432</v>
      </c>
      <c r="H348" s="39" t="s">
        <v>433</v>
      </c>
      <c r="I348" s="39" t="s">
        <v>410</v>
      </c>
      <c r="J348" s="22" t="s">
        <v>431</v>
      </c>
    </row>
    <row r="349" ht="42" customHeight="1" spans="1:10">
      <c r="A349" s="163" t="s">
        <v>327</v>
      </c>
      <c r="B349" s="39" t="s">
        <v>824</v>
      </c>
      <c r="C349" s="39" t="s">
        <v>426</v>
      </c>
      <c r="D349" s="39" t="s">
        <v>434</v>
      </c>
      <c r="E349" s="22" t="s">
        <v>435</v>
      </c>
      <c r="F349" s="39" t="s">
        <v>417</v>
      </c>
      <c r="G349" s="22" t="s">
        <v>436</v>
      </c>
      <c r="H349" s="39"/>
      <c r="I349" s="39" t="s">
        <v>437</v>
      </c>
      <c r="J349" s="22" t="s">
        <v>435</v>
      </c>
    </row>
    <row r="350" ht="42" customHeight="1" spans="1:10">
      <c r="A350" s="163" t="s">
        <v>327</v>
      </c>
      <c r="B350" s="39" t="s">
        <v>824</v>
      </c>
      <c r="C350" s="39" t="s">
        <v>426</v>
      </c>
      <c r="D350" s="39" t="s">
        <v>434</v>
      </c>
      <c r="E350" s="22" t="s">
        <v>438</v>
      </c>
      <c r="F350" s="39" t="s">
        <v>417</v>
      </c>
      <c r="G350" s="22" t="s">
        <v>439</v>
      </c>
      <c r="H350" s="39"/>
      <c r="I350" s="39" t="s">
        <v>437</v>
      </c>
      <c r="J350" s="22" t="s">
        <v>438</v>
      </c>
    </row>
    <row r="351" ht="42" customHeight="1" spans="1:10">
      <c r="A351" s="163" t="s">
        <v>327</v>
      </c>
      <c r="B351" s="39" t="s">
        <v>824</v>
      </c>
      <c r="C351" s="39" t="s">
        <v>426</v>
      </c>
      <c r="D351" s="39" t="s">
        <v>440</v>
      </c>
      <c r="E351" s="22" t="s">
        <v>441</v>
      </c>
      <c r="F351" s="39" t="s">
        <v>417</v>
      </c>
      <c r="G351" s="22" t="s">
        <v>442</v>
      </c>
      <c r="H351" s="39" t="s">
        <v>419</v>
      </c>
      <c r="I351" s="39" t="s">
        <v>410</v>
      </c>
      <c r="J351" s="22" t="s">
        <v>441</v>
      </c>
    </row>
    <row r="352" ht="42" customHeight="1" spans="1:10">
      <c r="A352" s="163" t="s">
        <v>327</v>
      </c>
      <c r="B352" s="39" t="s">
        <v>824</v>
      </c>
      <c r="C352" s="39" t="s">
        <v>443</v>
      </c>
      <c r="D352" s="39" t="s">
        <v>444</v>
      </c>
      <c r="E352" s="22" t="s">
        <v>445</v>
      </c>
      <c r="F352" s="39" t="s">
        <v>407</v>
      </c>
      <c r="G352" s="22" t="s">
        <v>478</v>
      </c>
      <c r="H352" s="39" t="s">
        <v>419</v>
      </c>
      <c r="I352" s="39" t="s">
        <v>410</v>
      </c>
      <c r="J352" s="22" t="s">
        <v>445</v>
      </c>
    </row>
    <row r="353" ht="42" customHeight="1" spans="1:10">
      <c r="A353" s="163" t="s">
        <v>327</v>
      </c>
      <c r="B353" s="39" t="s">
        <v>824</v>
      </c>
      <c r="C353" s="39" t="s">
        <v>447</v>
      </c>
      <c r="D353" s="39" t="s">
        <v>448</v>
      </c>
      <c r="E353" s="22" t="s">
        <v>449</v>
      </c>
      <c r="F353" s="39" t="s">
        <v>422</v>
      </c>
      <c r="G353" s="22" t="s">
        <v>827</v>
      </c>
      <c r="H353" s="39" t="s">
        <v>451</v>
      </c>
      <c r="I353" s="39" t="s">
        <v>410</v>
      </c>
      <c r="J353" s="22" t="s">
        <v>449</v>
      </c>
    </row>
    <row r="354" ht="42" customHeight="1" spans="1:10">
      <c r="A354" s="163" t="s">
        <v>331</v>
      </c>
      <c r="B354" s="39" t="s">
        <v>828</v>
      </c>
      <c r="C354" s="39" t="s">
        <v>404</v>
      </c>
      <c r="D354" s="39" t="s">
        <v>405</v>
      </c>
      <c r="E354" s="22" t="s">
        <v>518</v>
      </c>
      <c r="F354" s="39" t="s">
        <v>407</v>
      </c>
      <c r="G354" s="22" t="s">
        <v>829</v>
      </c>
      <c r="H354" s="39" t="s">
        <v>409</v>
      </c>
      <c r="I354" s="39" t="s">
        <v>410</v>
      </c>
      <c r="J354" s="22" t="s">
        <v>518</v>
      </c>
    </row>
    <row r="355" ht="42" customHeight="1" spans="1:10">
      <c r="A355" s="163" t="s">
        <v>331</v>
      </c>
      <c r="B355" s="39" t="s">
        <v>828</v>
      </c>
      <c r="C355" s="39" t="s">
        <v>404</v>
      </c>
      <c r="D355" s="39" t="s">
        <v>405</v>
      </c>
      <c r="E355" s="22" t="s">
        <v>411</v>
      </c>
      <c r="F355" s="39" t="s">
        <v>407</v>
      </c>
      <c r="G355" s="22" t="s">
        <v>830</v>
      </c>
      <c r="H355" s="39" t="s">
        <v>409</v>
      </c>
      <c r="I355" s="39" t="s">
        <v>410</v>
      </c>
      <c r="J355" s="22" t="s">
        <v>411</v>
      </c>
    </row>
    <row r="356" ht="42" customHeight="1" spans="1:10">
      <c r="A356" s="163" t="s">
        <v>331</v>
      </c>
      <c r="B356" s="39" t="s">
        <v>828</v>
      </c>
      <c r="C356" s="39" t="s">
        <v>404</v>
      </c>
      <c r="D356" s="39" t="s">
        <v>405</v>
      </c>
      <c r="E356" s="22" t="s">
        <v>831</v>
      </c>
      <c r="F356" s="39" t="s">
        <v>407</v>
      </c>
      <c r="G356" s="22" t="s">
        <v>832</v>
      </c>
      <c r="H356" s="39" t="s">
        <v>409</v>
      </c>
      <c r="I356" s="39" t="s">
        <v>410</v>
      </c>
      <c r="J356" s="22" t="s">
        <v>831</v>
      </c>
    </row>
    <row r="357" ht="42" customHeight="1" spans="1:10">
      <c r="A357" s="163" t="s">
        <v>331</v>
      </c>
      <c r="B357" s="39" t="s">
        <v>828</v>
      </c>
      <c r="C357" s="39" t="s">
        <v>404</v>
      </c>
      <c r="D357" s="39" t="s">
        <v>415</v>
      </c>
      <c r="E357" s="22" t="s">
        <v>455</v>
      </c>
      <c r="F357" s="39" t="s">
        <v>417</v>
      </c>
      <c r="G357" s="22" t="s">
        <v>418</v>
      </c>
      <c r="H357" s="39" t="s">
        <v>419</v>
      </c>
      <c r="I357" s="39" t="s">
        <v>410</v>
      </c>
      <c r="J357" s="22" t="s">
        <v>455</v>
      </c>
    </row>
    <row r="358" ht="42" customHeight="1" spans="1:10">
      <c r="A358" s="163" t="s">
        <v>331</v>
      </c>
      <c r="B358" s="39" t="s">
        <v>828</v>
      </c>
      <c r="C358" s="39" t="s">
        <v>404</v>
      </c>
      <c r="D358" s="39" t="s">
        <v>420</v>
      </c>
      <c r="E358" s="22" t="s">
        <v>421</v>
      </c>
      <c r="F358" s="39" t="s">
        <v>422</v>
      </c>
      <c r="G358" s="22" t="s">
        <v>456</v>
      </c>
      <c r="H358" s="39" t="s">
        <v>424</v>
      </c>
      <c r="I358" s="39" t="s">
        <v>410</v>
      </c>
      <c r="J358" s="22" t="s">
        <v>421</v>
      </c>
    </row>
    <row r="359" ht="42" customHeight="1" spans="1:10">
      <c r="A359" s="163" t="s">
        <v>331</v>
      </c>
      <c r="B359" s="39" t="s">
        <v>828</v>
      </c>
      <c r="C359" s="39" t="s">
        <v>404</v>
      </c>
      <c r="D359" s="39" t="s">
        <v>420</v>
      </c>
      <c r="E359" s="22" t="s">
        <v>425</v>
      </c>
      <c r="F359" s="39" t="s">
        <v>422</v>
      </c>
      <c r="G359" s="22" t="s">
        <v>456</v>
      </c>
      <c r="H359" s="39" t="s">
        <v>424</v>
      </c>
      <c r="I359" s="39" t="s">
        <v>410</v>
      </c>
      <c r="J359" s="22" t="s">
        <v>425</v>
      </c>
    </row>
    <row r="360" ht="42" customHeight="1" spans="1:10">
      <c r="A360" s="163" t="s">
        <v>331</v>
      </c>
      <c r="B360" s="39" t="s">
        <v>828</v>
      </c>
      <c r="C360" s="39" t="s">
        <v>426</v>
      </c>
      <c r="D360" s="39" t="s">
        <v>427</v>
      </c>
      <c r="E360" s="22" t="s">
        <v>428</v>
      </c>
      <c r="F360" s="39" t="s">
        <v>407</v>
      </c>
      <c r="G360" s="22" t="s">
        <v>87</v>
      </c>
      <c r="H360" s="39" t="s">
        <v>429</v>
      </c>
      <c r="I360" s="39" t="s">
        <v>410</v>
      </c>
      <c r="J360" s="22" t="s">
        <v>428</v>
      </c>
    </row>
    <row r="361" ht="42" customHeight="1" spans="1:10">
      <c r="A361" s="163" t="s">
        <v>331</v>
      </c>
      <c r="B361" s="39" t="s">
        <v>828</v>
      </c>
      <c r="C361" s="39" t="s">
        <v>426</v>
      </c>
      <c r="D361" s="39" t="s">
        <v>427</v>
      </c>
      <c r="E361" s="22" t="s">
        <v>430</v>
      </c>
      <c r="F361" s="39" t="s">
        <v>407</v>
      </c>
      <c r="G361" s="22" t="s">
        <v>87</v>
      </c>
      <c r="H361" s="39" t="s">
        <v>429</v>
      </c>
      <c r="I361" s="39" t="s">
        <v>410</v>
      </c>
      <c r="J361" s="22" t="s">
        <v>430</v>
      </c>
    </row>
    <row r="362" ht="42" customHeight="1" spans="1:10">
      <c r="A362" s="163" t="s">
        <v>331</v>
      </c>
      <c r="B362" s="39" t="s">
        <v>828</v>
      </c>
      <c r="C362" s="39" t="s">
        <v>426</v>
      </c>
      <c r="D362" s="39" t="s">
        <v>427</v>
      </c>
      <c r="E362" s="22" t="s">
        <v>431</v>
      </c>
      <c r="F362" s="39" t="s">
        <v>407</v>
      </c>
      <c r="G362" s="22" t="s">
        <v>432</v>
      </c>
      <c r="H362" s="39" t="s">
        <v>433</v>
      </c>
      <c r="I362" s="39" t="s">
        <v>410</v>
      </c>
      <c r="J362" s="22" t="s">
        <v>431</v>
      </c>
    </row>
    <row r="363" ht="42" customHeight="1" spans="1:10">
      <c r="A363" s="163" t="s">
        <v>331</v>
      </c>
      <c r="B363" s="39" t="s">
        <v>828</v>
      </c>
      <c r="C363" s="39" t="s">
        <v>426</v>
      </c>
      <c r="D363" s="39" t="s">
        <v>434</v>
      </c>
      <c r="E363" s="22" t="s">
        <v>435</v>
      </c>
      <c r="F363" s="39" t="s">
        <v>417</v>
      </c>
      <c r="G363" s="22" t="s">
        <v>436</v>
      </c>
      <c r="H363" s="39" t="s">
        <v>419</v>
      </c>
      <c r="I363" s="39" t="s">
        <v>437</v>
      </c>
      <c r="J363" s="22" t="s">
        <v>435</v>
      </c>
    </row>
    <row r="364" ht="42" customHeight="1" spans="1:10">
      <c r="A364" s="163" t="s">
        <v>331</v>
      </c>
      <c r="B364" s="39" t="s">
        <v>828</v>
      </c>
      <c r="C364" s="39" t="s">
        <v>426</v>
      </c>
      <c r="D364" s="39" t="s">
        <v>434</v>
      </c>
      <c r="E364" s="22" t="s">
        <v>438</v>
      </c>
      <c r="F364" s="39" t="s">
        <v>417</v>
      </c>
      <c r="G364" s="22" t="s">
        <v>439</v>
      </c>
      <c r="H364" s="39" t="s">
        <v>419</v>
      </c>
      <c r="I364" s="39" t="s">
        <v>437</v>
      </c>
      <c r="J364" s="22" t="s">
        <v>438</v>
      </c>
    </row>
    <row r="365" ht="42" customHeight="1" spans="1:10">
      <c r="A365" s="163" t="s">
        <v>331</v>
      </c>
      <c r="B365" s="39" t="s">
        <v>828</v>
      </c>
      <c r="C365" s="39" t="s">
        <v>426</v>
      </c>
      <c r="D365" s="39" t="s">
        <v>440</v>
      </c>
      <c r="E365" s="22" t="s">
        <v>441</v>
      </c>
      <c r="F365" s="39" t="s">
        <v>417</v>
      </c>
      <c r="G365" s="22" t="s">
        <v>442</v>
      </c>
      <c r="H365" s="39" t="s">
        <v>419</v>
      </c>
      <c r="I365" s="39" t="s">
        <v>437</v>
      </c>
      <c r="J365" s="22" t="s">
        <v>441</v>
      </c>
    </row>
    <row r="366" ht="42" customHeight="1" spans="1:10">
      <c r="A366" s="163" t="s">
        <v>331</v>
      </c>
      <c r="B366" s="39" t="s">
        <v>828</v>
      </c>
      <c r="C366" s="39" t="s">
        <v>443</v>
      </c>
      <c r="D366" s="39" t="s">
        <v>444</v>
      </c>
      <c r="E366" s="22" t="s">
        <v>445</v>
      </c>
      <c r="F366" s="39" t="s">
        <v>407</v>
      </c>
      <c r="G366" s="22" t="s">
        <v>446</v>
      </c>
      <c r="H366" s="39" t="s">
        <v>419</v>
      </c>
      <c r="I366" s="39" t="s">
        <v>410</v>
      </c>
      <c r="J366" s="22" t="s">
        <v>445</v>
      </c>
    </row>
    <row r="367" ht="42" customHeight="1" spans="1:10">
      <c r="A367" s="163" t="s">
        <v>331</v>
      </c>
      <c r="B367" s="39" t="s">
        <v>828</v>
      </c>
      <c r="C367" s="39" t="s">
        <v>447</v>
      </c>
      <c r="D367" s="39" t="s">
        <v>448</v>
      </c>
      <c r="E367" s="22" t="s">
        <v>449</v>
      </c>
      <c r="F367" s="39" t="s">
        <v>422</v>
      </c>
      <c r="G367" s="22" t="s">
        <v>833</v>
      </c>
      <c r="H367" s="39" t="s">
        <v>451</v>
      </c>
      <c r="I367" s="39" t="s">
        <v>410</v>
      </c>
      <c r="J367" s="22" t="s">
        <v>449</v>
      </c>
    </row>
    <row r="368" ht="42" customHeight="1" spans="1:10">
      <c r="A368" s="163" t="s">
        <v>392</v>
      </c>
      <c r="B368" s="39" t="s">
        <v>554</v>
      </c>
      <c r="C368" s="39" t="s">
        <v>404</v>
      </c>
      <c r="D368" s="39" t="s">
        <v>405</v>
      </c>
      <c r="E368" s="22" t="s">
        <v>555</v>
      </c>
      <c r="F368" s="39" t="s">
        <v>417</v>
      </c>
      <c r="G368" s="22" t="s">
        <v>432</v>
      </c>
      <c r="H368" s="39" t="s">
        <v>541</v>
      </c>
      <c r="I368" s="39" t="s">
        <v>410</v>
      </c>
      <c r="J368" s="22" t="s">
        <v>555</v>
      </c>
    </row>
    <row r="369" ht="42" customHeight="1" spans="1:10">
      <c r="A369" s="163" t="s">
        <v>392</v>
      </c>
      <c r="B369" s="39" t="s">
        <v>554</v>
      </c>
      <c r="C369" s="39" t="s">
        <v>404</v>
      </c>
      <c r="D369" s="39" t="s">
        <v>415</v>
      </c>
      <c r="E369" s="22" t="s">
        <v>556</v>
      </c>
      <c r="F369" s="39" t="s">
        <v>407</v>
      </c>
      <c r="G369" s="22" t="s">
        <v>505</v>
      </c>
      <c r="H369" s="39" t="s">
        <v>419</v>
      </c>
      <c r="I369" s="39" t="s">
        <v>410</v>
      </c>
      <c r="J369" s="22" t="s">
        <v>556</v>
      </c>
    </row>
    <row r="370" ht="42" customHeight="1" spans="1:10">
      <c r="A370" s="163" t="s">
        <v>392</v>
      </c>
      <c r="B370" s="39" t="s">
        <v>554</v>
      </c>
      <c r="C370" s="39" t="s">
        <v>404</v>
      </c>
      <c r="D370" s="39" t="s">
        <v>420</v>
      </c>
      <c r="E370" s="22" t="s">
        <v>557</v>
      </c>
      <c r="F370" s="39" t="s">
        <v>407</v>
      </c>
      <c r="G370" s="22" t="s">
        <v>558</v>
      </c>
      <c r="H370" s="39" t="s">
        <v>419</v>
      </c>
      <c r="I370" s="39" t="s">
        <v>410</v>
      </c>
      <c r="J370" s="22" t="s">
        <v>557</v>
      </c>
    </row>
    <row r="371" ht="42" customHeight="1" spans="1:10">
      <c r="A371" s="163" t="s">
        <v>392</v>
      </c>
      <c r="B371" s="39" t="s">
        <v>554</v>
      </c>
      <c r="C371" s="39" t="s">
        <v>426</v>
      </c>
      <c r="D371" s="39" t="s">
        <v>427</v>
      </c>
      <c r="E371" s="22" t="s">
        <v>559</v>
      </c>
      <c r="F371" s="39" t="s">
        <v>407</v>
      </c>
      <c r="G371" s="22" t="s">
        <v>560</v>
      </c>
      <c r="H371" s="39" t="s">
        <v>451</v>
      </c>
      <c r="I371" s="39" t="s">
        <v>410</v>
      </c>
      <c r="J371" s="22" t="s">
        <v>559</v>
      </c>
    </row>
    <row r="372" ht="42" customHeight="1" spans="1:10">
      <c r="A372" s="163" t="s">
        <v>392</v>
      </c>
      <c r="B372" s="39" t="s">
        <v>554</v>
      </c>
      <c r="C372" s="39" t="s">
        <v>426</v>
      </c>
      <c r="D372" s="39" t="s">
        <v>434</v>
      </c>
      <c r="E372" s="22" t="s">
        <v>561</v>
      </c>
      <c r="F372" s="39" t="s">
        <v>407</v>
      </c>
      <c r="G372" s="22" t="s">
        <v>562</v>
      </c>
      <c r="H372" s="39" t="s">
        <v>499</v>
      </c>
      <c r="I372" s="39" t="s">
        <v>410</v>
      </c>
      <c r="J372" s="22" t="s">
        <v>561</v>
      </c>
    </row>
    <row r="373" ht="42" customHeight="1" spans="1:10">
      <c r="A373" s="163" t="s">
        <v>392</v>
      </c>
      <c r="B373" s="39" t="s">
        <v>554</v>
      </c>
      <c r="C373" s="39" t="s">
        <v>443</v>
      </c>
      <c r="D373" s="39" t="s">
        <v>444</v>
      </c>
      <c r="E373" s="22" t="s">
        <v>563</v>
      </c>
      <c r="F373" s="39" t="s">
        <v>407</v>
      </c>
      <c r="G373" s="22" t="s">
        <v>505</v>
      </c>
      <c r="H373" s="39" t="s">
        <v>419</v>
      </c>
      <c r="I373" s="39" t="s">
        <v>410</v>
      </c>
      <c r="J373" s="22" t="s">
        <v>563</v>
      </c>
    </row>
    <row r="374" ht="42" customHeight="1" spans="1:10">
      <c r="A374" s="163" t="s">
        <v>355</v>
      </c>
      <c r="B374" s="39" t="s">
        <v>834</v>
      </c>
      <c r="C374" s="39" t="s">
        <v>404</v>
      </c>
      <c r="D374" s="39" t="s">
        <v>405</v>
      </c>
      <c r="E374" s="22" t="s">
        <v>835</v>
      </c>
      <c r="F374" s="39" t="s">
        <v>407</v>
      </c>
      <c r="G374" s="22" t="s">
        <v>462</v>
      </c>
      <c r="H374" s="39" t="s">
        <v>463</v>
      </c>
      <c r="I374" s="39" t="s">
        <v>410</v>
      </c>
      <c r="J374" s="22" t="s">
        <v>835</v>
      </c>
    </row>
    <row r="375" ht="42" customHeight="1" spans="1:10">
      <c r="A375" s="163" t="s">
        <v>355</v>
      </c>
      <c r="B375" s="39" t="s">
        <v>834</v>
      </c>
      <c r="C375" s="39" t="s">
        <v>404</v>
      </c>
      <c r="D375" s="39" t="s">
        <v>405</v>
      </c>
      <c r="E375" s="22" t="s">
        <v>836</v>
      </c>
      <c r="F375" s="39" t="s">
        <v>407</v>
      </c>
      <c r="G375" s="22" t="s">
        <v>465</v>
      </c>
      <c r="H375" s="39" t="s">
        <v>463</v>
      </c>
      <c r="I375" s="39" t="s">
        <v>410</v>
      </c>
      <c r="J375" s="22" t="s">
        <v>837</v>
      </c>
    </row>
    <row r="376" ht="42" customHeight="1" spans="1:10">
      <c r="A376" s="163" t="s">
        <v>355</v>
      </c>
      <c r="B376" s="39" t="s">
        <v>834</v>
      </c>
      <c r="C376" s="39" t="s">
        <v>404</v>
      </c>
      <c r="D376" s="39" t="s">
        <v>405</v>
      </c>
      <c r="E376" s="22" t="s">
        <v>838</v>
      </c>
      <c r="F376" s="39" t="s">
        <v>407</v>
      </c>
      <c r="G376" s="22" t="s">
        <v>839</v>
      </c>
      <c r="H376" s="39" t="s">
        <v>463</v>
      </c>
      <c r="I376" s="39" t="s">
        <v>410</v>
      </c>
      <c r="J376" s="22" t="s">
        <v>840</v>
      </c>
    </row>
    <row r="377" ht="42" customHeight="1" spans="1:10">
      <c r="A377" s="163" t="s">
        <v>355</v>
      </c>
      <c r="B377" s="39" t="s">
        <v>834</v>
      </c>
      <c r="C377" s="39" t="s">
        <v>404</v>
      </c>
      <c r="D377" s="39" t="s">
        <v>405</v>
      </c>
      <c r="E377" s="22" t="s">
        <v>841</v>
      </c>
      <c r="F377" s="39" t="s">
        <v>407</v>
      </c>
      <c r="G377" s="22" t="s">
        <v>842</v>
      </c>
      <c r="H377" s="39" t="s">
        <v>463</v>
      </c>
      <c r="I377" s="39" t="s">
        <v>410</v>
      </c>
      <c r="J377" s="22" t="s">
        <v>841</v>
      </c>
    </row>
    <row r="378" ht="42" customHeight="1" spans="1:10">
      <c r="A378" s="163" t="s">
        <v>355</v>
      </c>
      <c r="B378" s="39" t="s">
        <v>834</v>
      </c>
      <c r="C378" s="39" t="s">
        <v>404</v>
      </c>
      <c r="D378" s="39" t="s">
        <v>415</v>
      </c>
      <c r="E378" s="22" t="s">
        <v>843</v>
      </c>
      <c r="F378" s="39" t="s">
        <v>407</v>
      </c>
      <c r="G378" s="22" t="s">
        <v>418</v>
      </c>
      <c r="H378" s="39" t="s">
        <v>419</v>
      </c>
      <c r="I378" s="39" t="s">
        <v>410</v>
      </c>
      <c r="J378" s="22" t="s">
        <v>843</v>
      </c>
    </row>
    <row r="379" ht="42" customHeight="1" spans="1:10">
      <c r="A379" s="163" t="s">
        <v>355</v>
      </c>
      <c r="B379" s="39" t="s">
        <v>834</v>
      </c>
      <c r="C379" s="39" t="s">
        <v>404</v>
      </c>
      <c r="D379" s="39" t="s">
        <v>415</v>
      </c>
      <c r="E379" s="22" t="s">
        <v>467</v>
      </c>
      <c r="F379" s="39" t="s">
        <v>417</v>
      </c>
      <c r="G379" s="22" t="s">
        <v>418</v>
      </c>
      <c r="H379" s="39" t="s">
        <v>419</v>
      </c>
      <c r="I379" s="39" t="s">
        <v>410</v>
      </c>
      <c r="J379" s="22" t="s">
        <v>467</v>
      </c>
    </row>
    <row r="380" ht="42" customHeight="1" spans="1:10">
      <c r="A380" s="163" t="s">
        <v>355</v>
      </c>
      <c r="B380" s="39" t="s">
        <v>834</v>
      </c>
      <c r="C380" s="39" t="s">
        <v>404</v>
      </c>
      <c r="D380" s="39" t="s">
        <v>415</v>
      </c>
      <c r="E380" s="22" t="s">
        <v>466</v>
      </c>
      <c r="F380" s="39" t="s">
        <v>417</v>
      </c>
      <c r="G380" s="22" t="s">
        <v>418</v>
      </c>
      <c r="H380" s="39" t="s">
        <v>419</v>
      </c>
      <c r="I380" s="39" t="s">
        <v>410</v>
      </c>
      <c r="J380" s="22" t="s">
        <v>466</v>
      </c>
    </row>
    <row r="381" ht="42" customHeight="1" spans="1:10">
      <c r="A381" s="163" t="s">
        <v>355</v>
      </c>
      <c r="B381" s="39" t="s">
        <v>834</v>
      </c>
      <c r="C381" s="39" t="s">
        <v>404</v>
      </c>
      <c r="D381" s="39" t="s">
        <v>420</v>
      </c>
      <c r="E381" s="22" t="s">
        <v>469</v>
      </c>
      <c r="F381" s="39" t="s">
        <v>422</v>
      </c>
      <c r="G381" s="22" t="s">
        <v>456</v>
      </c>
      <c r="H381" s="39" t="s">
        <v>470</v>
      </c>
      <c r="I381" s="39" t="s">
        <v>410</v>
      </c>
      <c r="J381" s="22" t="s">
        <v>469</v>
      </c>
    </row>
    <row r="382" ht="42" customHeight="1" spans="1:10">
      <c r="A382" s="163" t="s">
        <v>355</v>
      </c>
      <c r="B382" s="39" t="s">
        <v>834</v>
      </c>
      <c r="C382" s="39" t="s">
        <v>426</v>
      </c>
      <c r="D382" s="39" t="s">
        <v>427</v>
      </c>
      <c r="E382" s="22" t="s">
        <v>844</v>
      </c>
      <c r="F382" s="39" t="s">
        <v>417</v>
      </c>
      <c r="G382" s="22" t="s">
        <v>472</v>
      </c>
      <c r="H382" s="39" t="s">
        <v>451</v>
      </c>
      <c r="I382" s="39" t="s">
        <v>410</v>
      </c>
      <c r="J382" s="22" t="s">
        <v>844</v>
      </c>
    </row>
    <row r="383" ht="42" customHeight="1" spans="1:10">
      <c r="A383" s="163" t="s">
        <v>355</v>
      </c>
      <c r="B383" s="39" t="s">
        <v>834</v>
      </c>
      <c r="C383" s="39" t="s">
        <v>426</v>
      </c>
      <c r="D383" s="39" t="s">
        <v>434</v>
      </c>
      <c r="E383" s="22" t="s">
        <v>845</v>
      </c>
      <c r="F383" s="39" t="s">
        <v>417</v>
      </c>
      <c r="G383" s="22" t="s">
        <v>846</v>
      </c>
      <c r="H383" s="39" t="s">
        <v>499</v>
      </c>
      <c r="I383" s="39" t="s">
        <v>410</v>
      </c>
      <c r="J383" s="22" t="s">
        <v>847</v>
      </c>
    </row>
    <row r="384" ht="42" customHeight="1" spans="1:10">
      <c r="A384" s="163" t="s">
        <v>355</v>
      </c>
      <c r="B384" s="39" t="s">
        <v>834</v>
      </c>
      <c r="C384" s="39" t="s">
        <v>426</v>
      </c>
      <c r="D384" s="39" t="s">
        <v>434</v>
      </c>
      <c r="E384" s="22" t="s">
        <v>474</v>
      </c>
      <c r="F384" s="39" t="s">
        <v>417</v>
      </c>
      <c r="G384" s="22" t="s">
        <v>418</v>
      </c>
      <c r="H384" s="39" t="s">
        <v>419</v>
      </c>
      <c r="I384" s="39" t="s">
        <v>410</v>
      </c>
      <c r="J384" s="22" t="s">
        <v>474</v>
      </c>
    </row>
    <row r="385" ht="42" customHeight="1" spans="1:10">
      <c r="A385" s="163" t="s">
        <v>355</v>
      </c>
      <c r="B385" s="39" t="s">
        <v>834</v>
      </c>
      <c r="C385" s="39" t="s">
        <v>426</v>
      </c>
      <c r="D385" s="39" t="s">
        <v>475</v>
      </c>
      <c r="E385" s="22" t="s">
        <v>848</v>
      </c>
      <c r="F385" s="39" t="s">
        <v>417</v>
      </c>
      <c r="G385" s="22" t="s">
        <v>418</v>
      </c>
      <c r="H385" s="39" t="s">
        <v>419</v>
      </c>
      <c r="I385" s="39" t="s">
        <v>410</v>
      </c>
      <c r="J385" s="22" t="s">
        <v>476</v>
      </c>
    </row>
    <row r="386" ht="42" customHeight="1" spans="1:10">
      <c r="A386" s="163" t="s">
        <v>355</v>
      </c>
      <c r="B386" s="39" t="s">
        <v>834</v>
      </c>
      <c r="C386" s="39" t="s">
        <v>443</v>
      </c>
      <c r="D386" s="39" t="s">
        <v>444</v>
      </c>
      <c r="E386" s="22" t="s">
        <v>849</v>
      </c>
      <c r="F386" s="39" t="s">
        <v>407</v>
      </c>
      <c r="G386" s="22" t="s">
        <v>505</v>
      </c>
      <c r="H386" s="39" t="s">
        <v>419</v>
      </c>
      <c r="I386" s="39" t="s">
        <v>410</v>
      </c>
      <c r="J386" s="22" t="s">
        <v>849</v>
      </c>
    </row>
    <row r="387" ht="42" customHeight="1" spans="1:10">
      <c r="A387" s="163" t="s">
        <v>353</v>
      </c>
      <c r="B387" s="39" t="s">
        <v>850</v>
      </c>
      <c r="C387" s="39" t="s">
        <v>404</v>
      </c>
      <c r="D387" s="39" t="s">
        <v>405</v>
      </c>
      <c r="E387" s="22" t="s">
        <v>851</v>
      </c>
      <c r="F387" s="39" t="s">
        <v>417</v>
      </c>
      <c r="G387" s="22" t="s">
        <v>89</v>
      </c>
      <c r="H387" s="39" t="s">
        <v>541</v>
      </c>
      <c r="I387" s="39" t="s">
        <v>410</v>
      </c>
      <c r="J387" s="22" t="s">
        <v>852</v>
      </c>
    </row>
    <row r="388" ht="42" customHeight="1" spans="1:10">
      <c r="A388" s="163" t="s">
        <v>353</v>
      </c>
      <c r="B388" s="39" t="s">
        <v>850</v>
      </c>
      <c r="C388" s="39" t="s">
        <v>404</v>
      </c>
      <c r="D388" s="39" t="s">
        <v>415</v>
      </c>
      <c r="E388" s="22" t="s">
        <v>853</v>
      </c>
      <c r="F388" s="39" t="s">
        <v>407</v>
      </c>
      <c r="G388" s="22" t="s">
        <v>505</v>
      </c>
      <c r="H388" s="39" t="s">
        <v>419</v>
      </c>
      <c r="I388" s="39" t="s">
        <v>410</v>
      </c>
      <c r="J388" s="22" t="s">
        <v>854</v>
      </c>
    </row>
    <row r="389" ht="42" customHeight="1" spans="1:10">
      <c r="A389" s="163" t="s">
        <v>353</v>
      </c>
      <c r="B389" s="39" t="s">
        <v>850</v>
      </c>
      <c r="C389" s="39" t="s">
        <v>404</v>
      </c>
      <c r="D389" s="39" t="s">
        <v>420</v>
      </c>
      <c r="E389" s="22" t="s">
        <v>855</v>
      </c>
      <c r="F389" s="39" t="s">
        <v>422</v>
      </c>
      <c r="G389" s="22" t="s">
        <v>856</v>
      </c>
      <c r="H389" s="39" t="s">
        <v>857</v>
      </c>
      <c r="I389" s="39" t="s">
        <v>437</v>
      </c>
      <c r="J389" s="22" t="s">
        <v>855</v>
      </c>
    </row>
    <row r="390" ht="42" customHeight="1" spans="1:10">
      <c r="A390" s="163" t="s">
        <v>353</v>
      </c>
      <c r="B390" s="39" t="s">
        <v>850</v>
      </c>
      <c r="C390" s="39" t="s">
        <v>404</v>
      </c>
      <c r="D390" s="39" t="s">
        <v>420</v>
      </c>
      <c r="E390" s="22" t="s">
        <v>858</v>
      </c>
      <c r="F390" s="39" t="s">
        <v>422</v>
      </c>
      <c r="G390" s="22" t="s">
        <v>859</v>
      </c>
      <c r="H390" s="39" t="s">
        <v>857</v>
      </c>
      <c r="I390" s="39" t="s">
        <v>437</v>
      </c>
      <c r="J390" s="22" t="s">
        <v>860</v>
      </c>
    </row>
    <row r="391" ht="42" customHeight="1" spans="1:10">
      <c r="A391" s="163" t="s">
        <v>353</v>
      </c>
      <c r="B391" s="39" t="s">
        <v>850</v>
      </c>
      <c r="C391" s="39" t="s">
        <v>426</v>
      </c>
      <c r="D391" s="39" t="s">
        <v>427</v>
      </c>
      <c r="E391" s="22" t="s">
        <v>861</v>
      </c>
      <c r="F391" s="39" t="s">
        <v>417</v>
      </c>
      <c r="G391" s="22" t="s">
        <v>862</v>
      </c>
      <c r="H391" s="39" t="s">
        <v>631</v>
      </c>
      <c r="I391" s="39" t="s">
        <v>437</v>
      </c>
      <c r="J391" s="22" t="s">
        <v>863</v>
      </c>
    </row>
    <row r="392" ht="42" customHeight="1" spans="1:10">
      <c r="A392" s="163" t="s">
        <v>353</v>
      </c>
      <c r="B392" s="39" t="s">
        <v>850</v>
      </c>
      <c r="C392" s="39" t="s">
        <v>426</v>
      </c>
      <c r="D392" s="39" t="s">
        <v>434</v>
      </c>
      <c r="E392" s="22" t="s">
        <v>864</v>
      </c>
      <c r="F392" s="39" t="s">
        <v>417</v>
      </c>
      <c r="G392" s="22" t="s">
        <v>442</v>
      </c>
      <c r="H392" s="39" t="s">
        <v>865</v>
      </c>
      <c r="I392" s="39" t="s">
        <v>437</v>
      </c>
      <c r="J392" s="22" t="s">
        <v>864</v>
      </c>
    </row>
    <row r="393" ht="42" customHeight="1" spans="1:10">
      <c r="A393" s="163" t="s">
        <v>353</v>
      </c>
      <c r="B393" s="39" t="s">
        <v>850</v>
      </c>
      <c r="C393" s="39" t="s">
        <v>426</v>
      </c>
      <c r="D393" s="39" t="s">
        <v>475</v>
      </c>
      <c r="E393" s="22" t="s">
        <v>866</v>
      </c>
      <c r="F393" s="39" t="s">
        <v>417</v>
      </c>
      <c r="G393" s="22" t="s">
        <v>442</v>
      </c>
      <c r="H393" s="39" t="s">
        <v>463</v>
      </c>
      <c r="I393" s="39" t="s">
        <v>437</v>
      </c>
      <c r="J393" s="22" t="s">
        <v>866</v>
      </c>
    </row>
    <row r="394" ht="42" customHeight="1" spans="1:10">
      <c r="A394" s="163" t="s">
        <v>353</v>
      </c>
      <c r="B394" s="39" t="s">
        <v>850</v>
      </c>
      <c r="C394" s="39" t="s">
        <v>426</v>
      </c>
      <c r="D394" s="39" t="s">
        <v>440</v>
      </c>
      <c r="E394" s="22" t="s">
        <v>867</v>
      </c>
      <c r="F394" s="39" t="s">
        <v>417</v>
      </c>
      <c r="G394" s="22" t="s">
        <v>868</v>
      </c>
      <c r="H394" s="39" t="s">
        <v>424</v>
      </c>
      <c r="I394" s="39" t="s">
        <v>437</v>
      </c>
      <c r="J394" s="22" t="s">
        <v>867</v>
      </c>
    </row>
    <row r="395" ht="42" customHeight="1" spans="1:10">
      <c r="A395" s="163" t="s">
        <v>353</v>
      </c>
      <c r="B395" s="39" t="s">
        <v>850</v>
      </c>
      <c r="C395" s="39" t="s">
        <v>443</v>
      </c>
      <c r="D395" s="39" t="s">
        <v>444</v>
      </c>
      <c r="E395" s="22" t="s">
        <v>869</v>
      </c>
      <c r="F395" s="39" t="s">
        <v>407</v>
      </c>
      <c r="G395" s="22" t="s">
        <v>478</v>
      </c>
      <c r="H395" s="39" t="s">
        <v>419</v>
      </c>
      <c r="I395" s="39" t="s">
        <v>410</v>
      </c>
      <c r="J395" s="22" t="s">
        <v>870</v>
      </c>
    </row>
    <row r="396" ht="42" customHeight="1" spans="1:10">
      <c r="A396" s="163" t="s">
        <v>353</v>
      </c>
      <c r="B396" s="39" t="s">
        <v>850</v>
      </c>
      <c r="C396" s="39" t="s">
        <v>443</v>
      </c>
      <c r="D396" s="39" t="s">
        <v>444</v>
      </c>
      <c r="E396" s="22" t="s">
        <v>871</v>
      </c>
      <c r="F396" s="39" t="s">
        <v>407</v>
      </c>
      <c r="G396" s="22" t="s">
        <v>478</v>
      </c>
      <c r="H396" s="39" t="s">
        <v>419</v>
      </c>
      <c r="I396" s="39" t="s">
        <v>410</v>
      </c>
      <c r="J396" s="22" t="s">
        <v>872</v>
      </c>
    </row>
    <row r="397" ht="42" customHeight="1" spans="1:10">
      <c r="A397" s="163" t="s">
        <v>386</v>
      </c>
      <c r="B397" s="39" t="s">
        <v>873</v>
      </c>
      <c r="C397" s="39" t="s">
        <v>404</v>
      </c>
      <c r="D397" s="39" t="s">
        <v>405</v>
      </c>
      <c r="E397" s="22" t="s">
        <v>486</v>
      </c>
      <c r="F397" s="39" t="s">
        <v>417</v>
      </c>
      <c r="G397" s="22" t="s">
        <v>88</v>
      </c>
      <c r="H397" s="39" t="s">
        <v>482</v>
      </c>
      <c r="I397" s="39" t="s">
        <v>410</v>
      </c>
      <c r="J397" s="22" t="s">
        <v>486</v>
      </c>
    </row>
    <row r="398" ht="42" customHeight="1" spans="1:10">
      <c r="A398" s="163" t="s">
        <v>386</v>
      </c>
      <c r="B398" s="39" t="s">
        <v>873</v>
      </c>
      <c r="C398" s="39" t="s">
        <v>404</v>
      </c>
      <c r="D398" s="39" t="s">
        <v>405</v>
      </c>
      <c r="E398" s="22" t="s">
        <v>874</v>
      </c>
      <c r="F398" s="39" t="s">
        <v>417</v>
      </c>
      <c r="G398" s="22" t="s">
        <v>83</v>
      </c>
      <c r="H398" s="39" t="s">
        <v>482</v>
      </c>
      <c r="I398" s="39" t="s">
        <v>410</v>
      </c>
      <c r="J398" s="22" t="s">
        <v>874</v>
      </c>
    </row>
    <row r="399" ht="42" customHeight="1" spans="1:10">
      <c r="A399" s="163" t="s">
        <v>386</v>
      </c>
      <c r="B399" s="39" t="s">
        <v>873</v>
      </c>
      <c r="C399" s="39" t="s">
        <v>404</v>
      </c>
      <c r="D399" s="39" t="s">
        <v>405</v>
      </c>
      <c r="E399" s="22" t="s">
        <v>483</v>
      </c>
      <c r="F399" s="39" t="s">
        <v>417</v>
      </c>
      <c r="G399" s="22" t="s">
        <v>875</v>
      </c>
      <c r="H399" s="39" t="s">
        <v>485</v>
      </c>
      <c r="I399" s="39" t="s">
        <v>410</v>
      </c>
      <c r="J399" s="22" t="s">
        <v>483</v>
      </c>
    </row>
    <row r="400" ht="42" customHeight="1" spans="1:10">
      <c r="A400" s="163" t="s">
        <v>386</v>
      </c>
      <c r="B400" s="39" t="s">
        <v>873</v>
      </c>
      <c r="C400" s="39" t="s">
        <v>404</v>
      </c>
      <c r="D400" s="39" t="s">
        <v>405</v>
      </c>
      <c r="E400" s="22" t="s">
        <v>490</v>
      </c>
      <c r="F400" s="39" t="s">
        <v>417</v>
      </c>
      <c r="G400" s="22" t="s">
        <v>96</v>
      </c>
      <c r="H400" s="39" t="s">
        <v>482</v>
      </c>
      <c r="I400" s="39" t="s">
        <v>410</v>
      </c>
      <c r="J400" s="22" t="s">
        <v>490</v>
      </c>
    </row>
    <row r="401" ht="42" customHeight="1" spans="1:10">
      <c r="A401" s="163" t="s">
        <v>386</v>
      </c>
      <c r="B401" s="39" t="s">
        <v>873</v>
      </c>
      <c r="C401" s="39" t="s">
        <v>404</v>
      </c>
      <c r="D401" s="39" t="s">
        <v>405</v>
      </c>
      <c r="E401" s="22" t="s">
        <v>876</v>
      </c>
      <c r="F401" s="39" t="s">
        <v>417</v>
      </c>
      <c r="G401" s="22" t="s">
        <v>877</v>
      </c>
      <c r="H401" s="39" t="s">
        <v>485</v>
      </c>
      <c r="I401" s="39" t="s">
        <v>410</v>
      </c>
      <c r="J401" s="22" t="s">
        <v>876</v>
      </c>
    </row>
    <row r="402" ht="42" customHeight="1" spans="1:10">
      <c r="A402" s="163" t="s">
        <v>386</v>
      </c>
      <c r="B402" s="39" t="s">
        <v>873</v>
      </c>
      <c r="C402" s="39" t="s">
        <v>404</v>
      </c>
      <c r="D402" s="39" t="s">
        <v>405</v>
      </c>
      <c r="E402" s="22" t="s">
        <v>878</v>
      </c>
      <c r="F402" s="39" t="s">
        <v>417</v>
      </c>
      <c r="G402" s="22" t="s">
        <v>879</v>
      </c>
      <c r="H402" s="39" t="s">
        <v>482</v>
      </c>
      <c r="I402" s="39" t="s">
        <v>410</v>
      </c>
      <c r="J402" s="22" t="s">
        <v>878</v>
      </c>
    </row>
    <row r="403" ht="42" customHeight="1" spans="1:10">
      <c r="A403" s="163" t="s">
        <v>386</v>
      </c>
      <c r="B403" s="39" t="s">
        <v>873</v>
      </c>
      <c r="C403" s="39" t="s">
        <v>404</v>
      </c>
      <c r="D403" s="39" t="s">
        <v>405</v>
      </c>
      <c r="E403" s="22" t="s">
        <v>880</v>
      </c>
      <c r="F403" s="39" t="s">
        <v>417</v>
      </c>
      <c r="G403" s="22" t="s">
        <v>881</v>
      </c>
      <c r="H403" s="39" t="s">
        <v>485</v>
      </c>
      <c r="I403" s="39" t="s">
        <v>410</v>
      </c>
      <c r="J403" s="22" t="s">
        <v>880</v>
      </c>
    </row>
    <row r="404" ht="42" customHeight="1" spans="1:10">
      <c r="A404" s="163" t="s">
        <v>386</v>
      </c>
      <c r="B404" s="39" t="s">
        <v>873</v>
      </c>
      <c r="C404" s="39" t="s">
        <v>404</v>
      </c>
      <c r="D404" s="39" t="s">
        <v>405</v>
      </c>
      <c r="E404" s="22" t="s">
        <v>882</v>
      </c>
      <c r="F404" s="39" t="s">
        <v>417</v>
      </c>
      <c r="G404" s="22" t="s">
        <v>883</v>
      </c>
      <c r="H404" s="39" t="s">
        <v>485</v>
      </c>
      <c r="I404" s="39" t="s">
        <v>410</v>
      </c>
      <c r="J404" s="22" t="s">
        <v>882</v>
      </c>
    </row>
    <row r="405" ht="42" customHeight="1" spans="1:10">
      <c r="A405" s="163" t="s">
        <v>386</v>
      </c>
      <c r="B405" s="39" t="s">
        <v>873</v>
      </c>
      <c r="C405" s="39" t="s">
        <v>404</v>
      </c>
      <c r="D405" s="39" t="s">
        <v>405</v>
      </c>
      <c r="E405" s="22" t="s">
        <v>884</v>
      </c>
      <c r="F405" s="39" t="s">
        <v>417</v>
      </c>
      <c r="G405" s="22" t="s">
        <v>484</v>
      </c>
      <c r="H405" s="39" t="s">
        <v>885</v>
      </c>
      <c r="I405" s="39" t="s">
        <v>410</v>
      </c>
      <c r="J405" s="22" t="s">
        <v>884</v>
      </c>
    </row>
    <row r="406" ht="42" customHeight="1" spans="1:10">
      <c r="A406" s="163" t="s">
        <v>386</v>
      </c>
      <c r="B406" s="39" t="s">
        <v>873</v>
      </c>
      <c r="C406" s="39" t="s">
        <v>404</v>
      </c>
      <c r="D406" s="39" t="s">
        <v>405</v>
      </c>
      <c r="E406" s="22" t="s">
        <v>886</v>
      </c>
      <c r="F406" s="39" t="s">
        <v>417</v>
      </c>
      <c r="G406" s="22" t="s">
        <v>887</v>
      </c>
      <c r="H406" s="39" t="s">
        <v>885</v>
      </c>
      <c r="I406" s="39" t="s">
        <v>410</v>
      </c>
      <c r="J406" s="22" t="s">
        <v>886</v>
      </c>
    </row>
    <row r="407" ht="42" customHeight="1" spans="1:10">
      <c r="A407" s="163" t="s">
        <v>386</v>
      </c>
      <c r="B407" s="39" t="s">
        <v>873</v>
      </c>
      <c r="C407" s="39" t="s">
        <v>404</v>
      </c>
      <c r="D407" s="39" t="s">
        <v>415</v>
      </c>
      <c r="E407" s="22" t="s">
        <v>467</v>
      </c>
      <c r="F407" s="39" t="s">
        <v>417</v>
      </c>
      <c r="G407" s="22" t="s">
        <v>418</v>
      </c>
      <c r="H407" s="39" t="s">
        <v>419</v>
      </c>
      <c r="I407" s="39" t="s">
        <v>410</v>
      </c>
      <c r="J407" s="22" t="s">
        <v>467</v>
      </c>
    </row>
    <row r="408" ht="42" customHeight="1" spans="1:10">
      <c r="A408" s="163" t="s">
        <v>386</v>
      </c>
      <c r="B408" s="39" t="s">
        <v>873</v>
      </c>
      <c r="C408" s="39" t="s">
        <v>404</v>
      </c>
      <c r="D408" s="39" t="s">
        <v>420</v>
      </c>
      <c r="E408" s="22" t="s">
        <v>888</v>
      </c>
      <c r="F408" s="39" t="s">
        <v>417</v>
      </c>
      <c r="G408" s="22" t="s">
        <v>493</v>
      </c>
      <c r="H408" s="39" t="s">
        <v>424</v>
      </c>
      <c r="I408" s="39" t="s">
        <v>437</v>
      </c>
      <c r="J408" s="22" t="s">
        <v>888</v>
      </c>
    </row>
    <row r="409" ht="42" customHeight="1" spans="1:10">
      <c r="A409" s="163" t="s">
        <v>386</v>
      </c>
      <c r="B409" s="39" t="s">
        <v>873</v>
      </c>
      <c r="C409" s="39" t="s">
        <v>426</v>
      </c>
      <c r="D409" s="39" t="s">
        <v>427</v>
      </c>
      <c r="E409" s="22" t="s">
        <v>889</v>
      </c>
      <c r="F409" s="39" t="s">
        <v>417</v>
      </c>
      <c r="G409" s="22" t="s">
        <v>87</v>
      </c>
      <c r="H409" s="39" t="s">
        <v>806</v>
      </c>
      <c r="I409" s="39" t="s">
        <v>437</v>
      </c>
      <c r="J409" s="22" t="s">
        <v>890</v>
      </c>
    </row>
    <row r="410" ht="42" customHeight="1" spans="1:10">
      <c r="A410" s="163" t="s">
        <v>386</v>
      </c>
      <c r="B410" s="39" t="s">
        <v>873</v>
      </c>
      <c r="C410" s="39" t="s">
        <v>426</v>
      </c>
      <c r="D410" s="39" t="s">
        <v>434</v>
      </c>
      <c r="E410" s="22" t="s">
        <v>891</v>
      </c>
      <c r="F410" s="39" t="s">
        <v>417</v>
      </c>
      <c r="G410" s="22" t="s">
        <v>892</v>
      </c>
      <c r="H410" s="39" t="s">
        <v>499</v>
      </c>
      <c r="I410" s="39" t="s">
        <v>437</v>
      </c>
      <c r="J410" s="22" t="s">
        <v>502</v>
      </c>
    </row>
    <row r="411" ht="42" customHeight="1" spans="1:10">
      <c r="A411" s="163" t="s">
        <v>386</v>
      </c>
      <c r="B411" s="39" t="s">
        <v>873</v>
      </c>
      <c r="C411" s="39" t="s">
        <v>426</v>
      </c>
      <c r="D411" s="39" t="s">
        <v>475</v>
      </c>
      <c r="E411" s="22" t="s">
        <v>500</v>
      </c>
      <c r="F411" s="39" t="s">
        <v>417</v>
      </c>
      <c r="G411" s="22" t="s">
        <v>597</v>
      </c>
      <c r="H411" s="39" t="s">
        <v>463</v>
      </c>
      <c r="I411" s="39" t="s">
        <v>437</v>
      </c>
      <c r="J411" s="22" t="s">
        <v>502</v>
      </c>
    </row>
    <row r="412" ht="42" customHeight="1" spans="1:10">
      <c r="A412" s="163" t="s">
        <v>386</v>
      </c>
      <c r="B412" s="39" t="s">
        <v>873</v>
      </c>
      <c r="C412" s="39" t="s">
        <v>426</v>
      </c>
      <c r="D412" s="39" t="s">
        <v>440</v>
      </c>
      <c r="E412" s="22" t="s">
        <v>502</v>
      </c>
      <c r="F412" s="39" t="s">
        <v>417</v>
      </c>
      <c r="G412" s="22" t="s">
        <v>503</v>
      </c>
      <c r="H412" s="39" t="s">
        <v>424</v>
      </c>
      <c r="I412" s="39" t="s">
        <v>437</v>
      </c>
      <c r="J412" s="22" t="s">
        <v>502</v>
      </c>
    </row>
    <row r="413" ht="42" customHeight="1" spans="1:10">
      <c r="A413" s="163" t="s">
        <v>386</v>
      </c>
      <c r="B413" s="39" t="s">
        <v>873</v>
      </c>
      <c r="C413" s="39" t="s">
        <v>443</v>
      </c>
      <c r="D413" s="39" t="s">
        <v>444</v>
      </c>
      <c r="E413" s="22" t="s">
        <v>893</v>
      </c>
      <c r="F413" s="39" t="s">
        <v>417</v>
      </c>
      <c r="G413" s="22" t="s">
        <v>505</v>
      </c>
      <c r="H413" s="39" t="s">
        <v>419</v>
      </c>
      <c r="I413" s="39" t="s">
        <v>437</v>
      </c>
      <c r="J413" s="22" t="s">
        <v>893</v>
      </c>
    </row>
    <row r="414" ht="42" customHeight="1" spans="1:10">
      <c r="A414" s="163" t="s">
        <v>309</v>
      </c>
      <c r="B414" s="39" t="s">
        <v>894</v>
      </c>
      <c r="C414" s="39" t="s">
        <v>404</v>
      </c>
      <c r="D414" s="39" t="s">
        <v>405</v>
      </c>
      <c r="E414" s="22" t="s">
        <v>895</v>
      </c>
      <c r="F414" s="39" t="s">
        <v>407</v>
      </c>
      <c r="G414" s="22" t="s">
        <v>896</v>
      </c>
      <c r="H414" s="39" t="s">
        <v>897</v>
      </c>
      <c r="I414" s="39" t="s">
        <v>410</v>
      </c>
      <c r="J414" s="22" t="s">
        <v>895</v>
      </c>
    </row>
    <row r="415" ht="42" customHeight="1" spans="1:10">
      <c r="A415" s="163" t="s">
        <v>309</v>
      </c>
      <c r="B415" s="39" t="s">
        <v>894</v>
      </c>
      <c r="C415" s="39" t="s">
        <v>404</v>
      </c>
      <c r="D415" s="39" t="s">
        <v>405</v>
      </c>
      <c r="E415" s="22" t="s">
        <v>898</v>
      </c>
      <c r="F415" s="39" t="s">
        <v>407</v>
      </c>
      <c r="G415" s="22" t="s">
        <v>899</v>
      </c>
      <c r="H415" s="39" t="s">
        <v>897</v>
      </c>
      <c r="I415" s="39" t="s">
        <v>410</v>
      </c>
      <c r="J415" s="22" t="s">
        <v>898</v>
      </c>
    </row>
    <row r="416" ht="42" customHeight="1" spans="1:10">
      <c r="A416" s="163" t="s">
        <v>309</v>
      </c>
      <c r="B416" s="39" t="s">
        <v>894</v>
      </c>
      <c r="C416" s="39" t="s">
        <v>404</v>
      </c>
      <c r="D416" s="39" t="s">
        <v>405</v>
      </c>
      <c r="E416" s="22" t="s">
        <v>900</v>
      </c>
      <c r="F416" s="39" t="s">
        <v>417</v>
      </c>
      <c r="G416" s="22" t="s">
        <v>901</v>
      </c>
      <c r="H416" s="39" t="s">
        <v>541</v>
      </c>
      <c r="I416" s="39" t="s">
        <v>410</v>
      </c>
      <c r="J416" s="22" t="s">
        <v>900</v>
      </c>
    </row>
    <row r="417" ht="42" customHeight="1" spans="1:10">
      <c r="A417" s="163" t="s">
        <v>309</v>
      </c>
      <c r="B417" s="39" t="s">
        <v>894</v>
      </c>
      <c r="C417" s="39" t="s">
        <v>404</v>
      </c>
      <c r="D417" s="39" t="s">
        <v>415</v>
      </c>
      <c r="E417" s="22" t="s">
        <v>902</v>
      </c>
      <c r="F417" s="39" t="s">
        <v>407</v>
      </c>
      <c r="G417" s="22" t="s">
        <v>903</v>
      </c>
      <c r="H417" s="39" t="s">
        <v>419</v>
      </c>
      <c r="I417" s="39" t="s">
        <v>410</v>
      </c>
      <c r="J417" s="22" t="s">
        <v>902</v>
      </c>
    </row>
    <row r="418" ht="42" customHeight="1" spans="1:10">
      <c r="A418" s="163" t="s">
        <v>309</v>
      </c>
      <c r="B418" s="39" t="s">
        <v>894</v>
      </c>
      <c r="C418" s="39" t="s">
        <v>404</v>
      </c>
      <c r="D418" s="39" t="s">
        <v>420</v>
      </c>
      <c r="E418" s="22" t="s">
        <v>904</v>
      </c>
      <c r="F418" s="39" t="s">
        <v>407</v>
      </c>
      <c r="G418" s="22" t="s">
        <v>505</v>
      </c>
      <c r="H418" s="39" t="s">
        <v>419</v>
      </c>
      <c r="I418" s="39" t="s">
        <v>410</v>
      </c>
      <c r="J418" s="22" t="s">
        <v>905</v>
      </c>
    </row>
    <row r="419" ht="42" customHeight="1" spans="1:10">
      <c r="A419" s="163" t="s">
        <v>309</v>
      </c>
      <c r="B419" s="39" t="s">
        <v>894</v>
      </c>
      <c r="C419" s="39" t="s">
        <v>426</v>
      </c>
      <c r="D419" s="39" t="s">
        <v>427</v>
      </c>
      <c r="E419" s="22" t="s">
        <v>906</v>
      </c>
      <c r="F419" s="39" t="s">
        <v>407</v>
      </c>
      <c r="G419" s="22" t="s">
        <v>597</v>
      </c>
      <c r="H419" s="39" t="s">
        <v>419</v>
      </c>
      <c r="I419" s="39" t="s">
        <v>410</v>
      </c>
      <c r="J419" s="22" t="s">
        <v>907</v>
      </c>
    </row>
    <row r="420" ht="42" customHeight="1" spans="1:10">
      <c r="A420" s="163" t="s">
        <v>309</v>
      </c>
      <c r="B420" s="39" t="s">
        <v>894</v>
      </c>
      <c r="C420" s="39" t="s">
        <v>426</v>
      </c>
      <c r="D420" s="39" t="s">
        <v>434</v>
      </c>
      <c r="E420" s="22" t="s">
        <v>908</v>
      </c>
      <c r="F420" s="39" t="s">
        <v>422</v>
      </c>
      <c r="G420" s="22" t="s">
        <v>418</v>
      </c>
      <c r="H420" s="39" t="s">
        <v>419</v>
      </c>
      <c r="I420" s="39" t="s">
        <v>410</v>
      </c>
      <c r="J420" s="22" t="s">
        <v>909</v>
      </c>
    </row>
    <row r="421" ht="42" customHeight="1" spans="1:10">
      <c r="A421" s="163" t="s">
        <v>309</v>
      </c>
      <c r="B421" s="39" t="s">
        <v>894</v>
      </c>
      <c r="C421" s="39" t="s">
        <v>426</v>
      </c>
      <c r="D421" s="39" t="s">
        <v>475</v>
      </c>
      <c r="E421" s="22" t="s">
        <v>910</v>
      </c>
      <c r="F421" s="39" t="s">
        <v>407</v>
      </c>
      <c r="G421" s="22" t="s">
        <v>911</v>
      </c>
      <c r="H421" s="39" t="s">
        <v>419</v>
      </c>
      <c r="I421" s="39" t="s">
        <v>410</v>
      </c>
      <c r="J421" s="22" t="s">
        <v>912</v>
      </c>
    </row>
    <row r="422" ht="42" customHeight="1" spans="1:10">
      <c r="A422" s="163" t="s">
        <v>309</v>
      </c>
      <c r="B422" s="39" t="s">
        <v>894</v>
      </c>
      <c r="C422" s="39" t="s">
        <v>426</v>
      </c>
      <c r="D422" s="39" t="s">
        <v>440</v>
      </c>
      <c r="E422" s="22" t="s">
        <v>913</v>
      </c>
      <c r="F422" s="39" t="s">
        <v>407</v>
      </c>
      <c r="G422" s="22" t="s">
        <v>503</v>
      </c>
      <c r="H422" s="39" t="s">
        <v>914</v>
      </c>
      <c r="I422" s="39" t="s">
        <v>410</v>
      </c>
      <c r="J422" s="22" t="s">
        <v>915</v>
      </c>
    </row>
    <row r="423" ht="42" customHeight="1" spans="1:10">
      <c r="A423" s="163" t="s">
        <v>309</v>
      </c>
      <c r="B423" s="39" t="s">
        <v>894</v>
      </c>
      <c r="C423" s="39" t="s">
        <v>443</v>
      </c>
      <c r="D423" s="39" t="s">
        <v>444</v>
      </c>
      <c r="E423" s="22" t="s">
        <v>916</v>
      </c>
      <c r="F423" s="39" t="s">
        <v>407</v>
      </c>
      <c r="G423" s="22" t="s">
        <v>774</v>
      </c>
      <c r="H423" s="39" t="s">
        <v>419</v>
      </c>
      <c r="I423" s="39" t="s">
        <v>410</v>
      </c>
      <c r="J423" s="22" t="s">
        <v>916</v>
      </c>
    </row>
    <row r="424" ht="42" customHeight="1" spans="1:10">
      <c r="A424" s="163" t="s">
        <v>317</v>
      </c>
      <c r="B424" s="39" t="s">
        <v>917</v>
      </c>
      <c r="C424" s="39" t="s">
        <v>404</v>
      </c>
      <c r="D424" s="39" t="s">
        <v>405</v>
      </c>
      <c r="E424" s="22" t="s">
        <v>918</v>
      </c>
      <c r="F424" s="39" t="s">
        <v>407</v>
      </c>
      <c r="G424" s="22" t="s">
        <v>505</v>
      </c>
      <c r="H424" s="39" t="s">
        <v>419</v>
      </c>
      <c r="I424" s="39" t="s">
        <v>410</v>
      </c>
      <c r="J424" s="22" t="s">
        <v>919</v>
      </c>
    </row>
    <row r="425" ht="42" customHeight="1" spans="1:10">
      <c r="A425" s="163" t="s">
        <v>317</v>
      </c>
      <c r="B425" s="39" t="s">
        <v>917</v>
      </c>
      <c r="C425" s="39" t="s">
        <v>404</v>
      </c>
      <c r="D425" s="39" t="s">
        <v>415</v>
      </c>
      <c r="E425" s="22" t="s">
        <v>920</v>
      </c>
      <c r="F425" s="39" t="s">
        <v>407</v>
      </c>
      <c r="G425" s="22" t="s">
        <v>505</v>
      </c>
      <c r="H425" s="39" t="s">
        <v>419</v>
      </c>
      <c r="I425" s="39" t="s">
        <v>410</v>
      </c>
      <c r="J425" s="22" t="s">
        <v>921</v>
      </c>
    </row>
    <row r="426" ht="42" customHeight="1" spans="1:10">
      <c r="A426" s="163" t="s">
        <v>317</v>
      </c>
      <c r="B426" s="39" t="s">
        <v>917</v>
      </c>
      <c r="C426" s="39" t="s">
        <v>404</v>
      </c>
      <c r="D426" s="39" t="s">
        <v>420</v>
      </c>
      <c r="E426" s="22" t="s">
        <v>922</v>
      </c>
      <c r="F426" s="39" t="s">
        <v>417</v>
      </c>
      <c r="G426" s="22" t="s">
        <v>83</v>
      </c>
      <c r="H426" s="39" t="s">
        <v>424</v>
      </c>
      <c r="I426" s="39" t="s">
        <v>437</v>
      </c>
      <c r="J426" s="22" t="s">
        <v>923</v>
      </c>
    </row>
    <row r="427" ht="42" customHeight="1" spans="1:10">
      <c r="A427" s="163" t="s">
        <v>317</v>
      </c>
      <c r="B427" s="39" t="s">
        <v>917</v>
      </c>
      <c r="C427" s="39" t="s">
        <v>426</v>
      </c>
      <c r="D427" s="39" t="s">
        <v>434</v>
      </c>
      <c r="E427" s="22" t="s">
        <v>924</v>
      </c>
      <c r="F427" s="39" t="s">
        <v>417</v>
      </c>
      <c r="G427" s="22" t="s">
        <v>505</v>
      </c>
      <c r="H427" s="39" t="s">
        <v>419</v>
      </c>
      <c r="I427" s="39" t="s">
        <v>437</v>
      </c>
      <c r="J427" s="22" t="s">
        <v>925</v>
      </c>
    </row>
    <row r="428" ht="42" customHeight="1" spans="1:10">
      <c r="A428" s="163" t="s">
        <v>317</v>
      </c>
      <c r="B428" s="39" t="s">
        <v>917</v>
      </c>
      <c r="C428" s="39" t="s">
        <v>443</v>
      </c>
      <c r="D428" s="39" t="s">
        <v>444</v>
      </c>
      <c r="E428" s="22" t="s">
        <v>926</v>
      </c>
      <c r="F428" s="39" t="s">
        <v>417</v>
      </c>
      <c r="G428" s="22" t="s">
        <v>505</v>
      </c>
      <c r="H428" s="39" t="s">
        <v>419</v>
      </c>
      <c r="I428" s="39" t="s">
        <v>437</v>
      </c>
      <c r="J428" s="22" t="s">
        <v>925</v>
      </c>
    </row>
    <row r="429" ht="42" customHeight="1" spans="1:10">
      <c r="A429" s="163" t="s">
        <v>384</v>
      </c>
      <c r="B429" s="39" t="s">
        <v>927</v>
      </c>
      <c r="C429" s="39" t="s">
        <v>404</v>
      </c>
      <c r="D429" s="39" t="s">
        <v>405</v>
      </c>
      <c r="E429" s="22" t="s">
        <v>928</v>
      </c>
      <c r="F429" s="39" t="s">
        <v>417</v>
      </c>
      <c r="G429" s="22" t="s">
        <v>86</v>
      </c>
      <c r="H429" s="39" t="s">
        <v>541</v>
      </c>
      <c r="I429" s="39" t="s">
        <v>410</v>
      </c>
      <c r="J429" s="22" t="s">
        <v>928</v>
      </c>
    </row>
    <row r="430" ht="42" customHeight="1" spans="1:10">
      <c r="A430" s="163" t="s">
        <v>384</v>
      </c>
      <c r="B430" s="39" t="s">
        <v>927</v>
      </c>
      <c r="C430" s="39" t="s">
        <v>404</v>
      </c>
      <c r="D430" s="39" t="s">
        <v>415</v>
      </c>
      <c r="E430" s="22" t="s">
        <v>929</v>
      </c>
      <c r="F430" s="39" t="s">
        <v>417</v>
      </c>
      <c r="G430" s="22" t="s">
        <v>86</v>
      </c>
      <c r="H430" s="39" t="s">
        <v>541</v>
      </c>
      <c r="I430" s="39" t="s">
        <v>410</v>
      </c>
      <c r="J430" s="22" t="s">
        <v>929</v>
      </c>
    </row>
    <row r="431" ht="42" customHeight="1" spans="1:10">
      <c r="A431" s="163" t="s">
        <v>384</v>
      </c>
      <c r="B431" s="39" t="s">
        <v>927</v>
      </c>
      <c r="C431" s="39" t="s">
        <v>404</v>
      </c>
      <c r="D431" s="39" t="s">
        <v>420</v>
      </c>
      <c r="E431" s="22" t="s">
        <v>492</v>
      </c>
      <c r="F431" s="39" t="s">
        <v>417</v>
      </c>
      <c r="G431" s="22" t="s">
        <v>493</v>
      </c>
      <c r="H431" s="39" t="s">
        <v>424</v>
      </c>
      <c r="I431" s="39" t="s">
        <v>410</v>
      </c>
      <c r="J431" s="22" t="s">
        <v>930</v>
      </c>
    </row>
    <row r="432" ht="42" customHeight="1" spans="1:10">
      <c r="A432" s="163" t="s">
        <v>384</v>
      </c>
      <c r="B432" s="39" t="s">
        <v>927</v>
      </c>
      <c r="C432" s="39" t="s">
        <v>426</v>
      </c>
      <c r="D432" s="39" t="s">
        <v>427</v>
      </c>
      <c r="E432" s="22" t="s">
        <v>931</v>
      </c>
      <c r="F432" s="39" t="s">
        <v>417</v>
      </c>
      <c r="G432" s="22" t="s">
        <v>655</v>
      </c>
      <c r="H432" s="39" t="s">
        <v>451</v>
      </c>
      <c r="I432" s="39" t="s">
        <v>437</v>
      </c>
      <c r="J432" s="22" t="s">
        <v>932</v>
      </c>
    </row>
    <row r="433" ht="42" customHeight="1" spans="1:10">
      <c r="A433" s="163" t="s">
        <v>384</v>
      </c>
      <c r="B433" s="39" t="s">
        <v>927</v>
      </c>
      <c r="C433" s="39" t="s">
        <v>426</v>
      </c>
      <c r="D433" s="39" t="s">
        <v>434</v>
      </c>
      <c r="E433" s="22" t="s">
        <v>891</v>
      </c>
      <c r="F433" s="39" t="s">
        <v>417</v>
      </c>
      <c r="G433" s="22" t="s">
        <v>933</v>
      </c>
      <c r="H433" s="39" t="s">
        <v>499</v>
      </c>
      <c r="I433" s="39" t="s">
        <v>437</v>
      </c>
      <c r="J433" s="22" t="s">
        <v>934</v>
      </c>
    </row>
    <row r="434" ht="42" customHeight="1" spans="1:10">
      <c r="A434" s="163" t="s">
        <v>384</v>
      </c>
      <c r="B434" s="39" t="s">
        <v>927</v>
      </c>
      <c r="C434" s="39" t="s">
        <v>426</v>
      </c>
      <c r="D434" s="39" t="s">
        <v>440</v>
      </c>
      <c r="E434" s="22" t="s">
        <v>502</v>
      </c>
      <c r="F434" s="39" t="s">
        <v>417</v>
      </c>
      <c r="G434" s="22" t="s">
        <v>503</v>
      </c>
      <c r="H434" s="39" t="s">
        <v>424</v>
      </c>
      <c r="I434" s="39" t="s">
        <v>437</v>
      </c>
      <c r="J434" s="22" t="s">
        <v>502</v>
      </c>
    </row>
    <row r="435" ht="42" customHeight="1" spans="1:10">
      <c r="A435" s="163" t="s">
        <v>384</v>
      </c>
      <c r="B435" s="39" t="s">
        <v>927</v>
      </c>
      <c r="C435" s="39" t="s">
        <v>443</v>
      </c>
      <c r="D435" s="39" t="s">
        <v>444</v>
      </c>
      <c r="E435" s="22" t="s">
        <v>893</v>
      </c>
      <c r="F435" s="39" t="s">
        <v>407</v>
      </c>
      <c r="G435" s="22" t="s">
        <v>505</v>
      </c>
      <c r="H435" s="39" t="s">
        <v>419</v>
      </c>
      <c r="I435" s="39" t="s">
        <v>437</v>
      </c>
      <c r="J435" s="22" t="s">
        <v>893</v>
      </c>
    </row>
  </sheetData>
  <mergeCells count="86">
    <mergeCell ref="A2:J2"/>
    <mergeCell ref="A3:H3"/>
    <mergeCell ref="A8:A21"/>
    <mergeCell ref="A22:A33"/>
    <mergeCell ref="A34:A42"/>
    <mergeCell ref="A43:A55"/>
    <mergeCell ref="A56:A62"/>
    <mergeCell ref="A63:A75"/>
    <mergeCell ref="A76:A89"/>
    <mergeCell ref="A90:A100"/>
    <mergeCell ref="A101:A106"/>
    <mergeCell ref="A107:A112"/>
    <mergeCell ref="A113:A130"/>
    <mergeCell ref="A131:A143"/>
    <mergeCell ref="A144:A147"/>
    <mergeCell ref="A148:A161"/>
    <mergeCell ref="A162:A167"/>
    <mergeCell ref="A168:A173"/>
    <mergeCell ref="A174:A186"/>
    <mergeCell ref="A187:A193"/>
    <mergeCell ref="A194:A207"/>
    <mergeCell ref="A208:A221"/>
    <mergeCell ref="A222:A226"/>
    <mergeCell ref="A227:A232"/>
    <mergeCell ref="A233:A238"/>
    <mergeCell ref="A239:A242"/>
    <mergeCell ref="A243:A256"/>
    <mergeCell ref="A257:A263"/>
    <mergeCell ref="A264:A277"/>
    <mergeCell ref="A278:A284"/>
    <mergeCell ref="A285:A289"/>
    <mergeCell ref="A290:A304"/>
    <mergeCell ref="A305:A312"/>
    <mergeCell ref="A313:A326"/>
    <mergeCell ref="A327:A340"/>
    <mergeCell ref="A341:A353"/>
    <mergeCell ref="A354:A367"/>
    <mergeCell ref="A368:A373"/>
    <mergeCell ref="A374:A386"/>
    <mergeCell ref="A387:A396"/>
    <mergeCell ref="A397:A413"/>
    <mergeCell ref="A414:A423"/>
    <mergeCell ref="A424:A428"/>
    <mergeCell ref="A429:A435"/>
    <mergeCell ref="B8:B21"/>
    <mergeCell ref="B22:B33"/>
    <mergeCell ref="B34:B42"/>
    <mergeCell ref="B43:B55"/>
    <mergeCell ref="B56:B62"/>
    <mergeCell ref="B63:B75"/>
    <mergeCell ref="B76:B89"/>
    <mergeCell ref="B90:B100"/>
    <mergeCell ref="B101:B106"/>
    <mergeCell ref="B107:B112"/>
    <mergeCell ref="B113:B130"/>
    <mergeCell ref="B131:B143"/>
    <mergeCell ref="B144:B147"/>
    <mergeCell ref="B148:B161"/>
    <mergeCell ref="B162:B167"/>
    <mergeCell ref="B168:B173"/>
    <mergeCell ref="B174:B186"/>
    <mergeCell ref="B187:B193"/>
    <mergeCell ref="B194:B207"/>
    <mergeCell ref="B208:B221"/>
    <mergeCell ref="B222:B226"/>
    <mergeCell ref="B227:B232"/>
    <mergeCell ref="B233:B238"/>
    <mergeCell ref="B239:B242"/>
    <mergeCell ref="B243:B256"/>
    <mergeCell ref="B257:B263"/>
    <mergeCell ref="B264:B277"/>
    <mergeCell ref="B278:B284"/>
    <mergeCell ref="B285:B289"/>
    <mergeCell ref="B290:B304"/>
    <mergeCell ref="B305:B312"/>
    <mergeCell ref="B313:B326"/>
    <mergeCell ref="B327:B340"/>
    <mergeCell ref="B341:B353"/>
    <mergeCell ref="B354:B367"/>
    <mergeCell ref="B368:B373"/>
    <mergeCell ref="B374:B386"/>
    <mergeCell ref="B387:B396"/>
    <mergeCell ref="B397:B413"/>
    <mergeCell ref="B414:B423"/>
    <mergeCell ref="B424:B428"/>
    <mergeCell ref="B429:B43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李昀蔚</cp:lastModifiedBy>
  <dcterms:created xsi:type="dcterms:W3CDTF">2026-03-04T02:34:19Z</dcterms:created>
  <dcterms:modified xsi:type="dcterms:W3CDTF">2026-03-04T02:41:50Z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4665B83A9FE548C5A789509FCB312C2C_13</vt:lpwstr>
  </property>
  <property fmtid="{D5CDD505-2E9C-101B-9397-08002B2CF9AE}" pid="3" name="KSOProductBuildVer">
    <vt:lpwstr>2052-12.1.0.23542</vt:lpwstr>
  </property>
</Properties>
</file>