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9.2\计财科\预算、决算\预决算公开\预算公开\2026\"/>
    </mc:Choice>
  </mc:AlternateContent>
  <bookViews>
    <workbookView xWindow="0" yWindow="0" windowWidth="23040" windowHeight="9540" activeTab="4"/>
  </bookViews>
  <sheets>
    <sheet name="部门预算收支总表" sheetId="1" r:id="rId1"/>
    <sheet name="部门预算支出总表" sheetId="2" r:id="rId2"/>
    <sheet name="部门预算基本支出明细表" sheetId="3" r:id="rId3"/>
    <sheet name="部门预算项目支出明细表" sheetId="4" r:id="rId4"/>
    <sheet name="部门政府采购预算表" sheetId="5" r:id="rId5"/>
    <sheet name="部门整体支出绩效目标表" sheetId="6" r:id="rId6"/>
    <sheet name="部门项目支出绩效目标表" sheetId="7" r:id="rId7"/>
  </sheets>
  <calcPr calcId="162913"/>
</workbook>
</file>

<file path=xl/calcChain.xml><?xml version="1.0" encoding="utf-8"?>
<calcChain xmlns="http://schemas.openxmlformats.org/spreadsheetml/2006/main">
  <c r="A2" i="5" l="1"/>
  <c r="A3" i="5"/>
  <c r="I17" i="6" l="1"/>
  <c r="H17" i="6" s="1"/>
  <c r="A3" i="7" l="1"/>
  <c r="A2" i="7"/>
  <c r="B8" i="6"/>
  <c r="B7" i="6"/>
  <c r="A3" i="6"/>
  <c r="A2" i="6"/>
  <c r="A3" i="4"/>
  <c r="A2" i="4"/>
  <c r="A3" i="3"/>
  <c r="A2" i="3"/>
  <c r="A3" i="2"/>
  <c r="A2" i="2"/>
  <c r="D5" i="1"/>
  <c r="B5" i="1"/>
  <c r="A3" i="1"/>
  <c r="A2" i="1"/>
</calcChain>
</file>

<file path=xl/sharedStrings.xml><?xml version="1.0" encoding="utf-8"?>
<sst xmlns="http://schemas.openxmlformats.org/spreadsheetml/2006/main" count="807" uniqueCount="334">
  <si>
    <t>预算1表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</si>
  <si>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</si>
  <si>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</si>
  <si>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</si>
  <si>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</si>
  <si>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</si>
  <si>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</si>
  <si>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</si>
  <si>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</si>
  <si>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</si>
  <si>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</si>
  <si>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</si>
  <si>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</si>
  <si>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</si>
  <si>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五、单位自有资金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</si>
  <si>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</si>
  <si>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</si>
  <si>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</si>
  <si>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</si>
  <si>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</si>
  <si>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</si>
  <si>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</si>
  <si>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</si>
  <si>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</si>
  <si>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</si>
  <si>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</si>
  <si>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</si>
  <si>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</si>
  <si>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</si>
  <si>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</si>
  <si>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</si>
  <si>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</si>
  <si>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</si>
  <si>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</si>
  <si>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</si>
  <si>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</si>
  <si>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</si>
  <si>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</si>
  <si>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</si>
  <si>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</si>
  <si>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</si>
  <si>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收  入  总  计</t>
  </si>
  <si>
    <t>支  出  总  计</t>
  </si>
  <si>
    <t>预算2表</t>
  </si>
  <si>
    <t>主管部门</t>
  </si>
  <si>
    <t>单位名称</t>
  </si>
  <si>
    <t>资金性质</t>
  </si>
  <si>
    <t>科目编码</t>
  </si>
  <si>
    <t>科目名称</t>
  </si>
  <si>
    <t>合计</t>
  </si>
  <si>
    <t>基本支出</t>
  </si>
  <si>
    <t>项目支出</t>
  </si>
  <si>
    <t>小计</t>
  </si>
  <si>
    <t>工资福利支出</t>
  </si>
  <si>
    <t>其中：工资统发</t>
  </si>
  <si>
    <t>商品服务支出</t>
  </si>
  <si>
    <t>对个人和家庭补助</t>
  </si>
  <si>
    <t>本级支出</t>
  </si>
  <si>
    <t>上级转移支付</t>
  </si>
  <si>
    <t>财政专户管理资金/单位自有资金</t>
  </si>
  <si>
    <t>昆明市东川区教育体育局</t>
  </si>
  <si>
    <t>云南省昆明市东川区第二中学</t>
  </si>
  <si>
    <t>1111 本级财力安排</t>
  </si>
  <si>
    <t>2050203</t>
  </si>
  <si>
    <t>初中教育</t>
  </si>
  <si>
    <t>2050299</t>
  </si>
  <si>
    <t>其他普通教育支出</t>
  </si>
  <si>
    <t>39 其他收入资金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</si>
  <si>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</si>
  <si>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</si>
  <si>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</si>
  <si>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</si>
  <si>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</si>
  <si>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</si>
  <si>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2080801</t>
  </si>
  <si>
    <t>死亡抚恤</t>
  </si>
  <si>
    <t>2080802</t>
  </si>
  <si>
    <t>伤残抚恤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</si>
  <si>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</si>
  <si>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</si>
  <si>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</si>
  <si>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</si>
  <si>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</si>
  <si>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</si>
  <si>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2179999</t>
  </si>
  <si>
    <t>其他金融支出</t>
  </si>
  <si>
    <t>2210201</t>
  </si>
  <si>
    <t>住房公积金</t>
  </si>
  <si>
    <t>预算3表</t>
  </si>
  <si>
    <t>项目单位</t>
  </si>
  <si>
    <t>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</si>
  <si>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</si>
  <si>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</si>
  <si>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</si>
  <si>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</si>
  <si>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</si>
  <si>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</si>
  <si>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支出保障分类</t>
  </si>
  <si>
    <t>是否工资统发</t>
  </si>
  <si>
    <t>资金来源</t>
  </si>
  <si>
    <t>本年财政拨款</t>
  </si>
  <si>
    <t>财政拨款结转结余</t>
  </si>
  <si>
    <t>备注</t>
  </si>
  <si>
    <t>本级安排</t>
  </si>
  <si>
    <t>财政专户管理</t>
  </si>
  <si>
    <t>单位自有资金</t>
  </si>
  <si>
    <t>一般公共预算</t>
  </si>
  <si>
    <t>政府性基金预算</t>
  </si>
  <si>
    <t>国有资本经营预算</t>
  </si>
  <si>
    <t>其他收入</t>
  </si>
  <si>
    <t>事业人员工资支出</t>
  </si>
  <si>
    <t>30101</t>
  </si>
  <si>
    <t>基本工资</t>
  </si>
  <si>
    <t>50501</t>
  </si>
  <si>
    <t>003001001002 事业人员工资</t>
  </si>
  <si>
    <t>是</t>
  </si>
  <si>
    <t>30102</t>
  </si>
  <si>
    <t>津贴补贴</t>
  </si>
  <si>
    <t>003001002 津贴补贴</t>
  </si>
  <si>
    <t>30103</t>
  </si>
  <si>
    <t>奖金</t>
  </si>
  <si>
    <t>003001004 奖金</t>
  </si>
  <si>
    <t>否</t>
  </si>
  <si>
    <t>30107</t>
  </si>
  <si>
    <t>绩效工资</t>
  </si>
  <si>
    <t>003001005 绩效工资（不含规范后提高绩效部分）</t>
  </si>
  <si>
    <t>工会经费</t>
  </si>
  <si>
    <t>30228</t>
  </si>
  <si>
    <t>50502</t>
  </si>
  <si>
    <t>商品和服务支出</t>
  </si>
  <si>
    <t>003002006 工会经费</t>
  </si>
  <si>
    <t>离退休公用经费</t>
  </si>
  <si>
    <t>30299</t>
  </si>
  <si>
    <t>其他商品和服务支出</t>
  </si>
  <si>
    <t>003002004002 退休干部公用经费</t>
  </si>
  <si>
    <t>30113</t>
  </si>
  <si>
    <t>003001006005 住房公积金</t>
  </si>
  <si>
    <t>事业人员绩效奖励</t>
  </si>
  <si>
    <t>004003003 事业人员参照公务员规范后绩效奖</t>
  </si>
  <si>
    <t>离退休生活补助</t>
  </si>
  <si>
    <t>30305</t>
  </si>
  <si>
    <t>生活补助</t>
  </si>
  <si>
    <t>50901</t>
  </si>
  <si>
    <t>社会福利和救助</t>
  </si>
  <si>
    <t>003001101 退休生活补助</t>
  </si>
  <si>
    <t>编外聘用人员支出</t>
  </si>
  <si>
    <t>30199</t>
  </si>
  <si>
    <t>其他工资福利支出</t>
  </si>
  <si>
    <t>004002 编制外长聘人员支出</t>
  </si>
  <si>
    <t>社会保障缴费</t>
  </si>
  <si>
    <t>30112</t>
  </si>
  <si>
    <t>其他社会保障缴费</t>
  </si>
  <si>
    <t>003001006004 失业保险</t>
  </si>
  <si>
    <t>30108</t>
  </si>
  <si>
    <t>机关事业单位基本养老保险缴费</t>
  </si>
  <si>
    <t>003001006001 养老保险</t>
  </si>
  <si>
    <t>30109</t>
  </si>
  <si>
    <t>职业年金缴费</t>
  </si>
  <si>
    <t>003001006006 职业年金</t>
  </si>
  <si>
    <t>30110</t>
  </si>
  <si>
    <t>职工基本医疗保险缴费</t>
  </si>
  <si>
    <t>003001006002 医疗保险（含生育保险）</t>
  </si>
  <si>
    <t>30111</t>
  </si>
  <si>
    <t>公务员医疗补助缴费</t>
  </si>
  <si>
    <t>003001006003 工伤保险</t>
  </si>
  <si>
    <t>预算4表</t>
  </si>
  <si>
    <t>遗属补助经费</t>
  </si>
  <si>
    <t>003003105 机关事业单位职工及军人抚恤补助</t>
  </si>
  <si>
    <t>义务教育课后服务经费</t>
  </si>
  <si>
    <t>30201</t>
  </si>
  <si>
    <t>办公费</t>
  </si>
  <si>
    <t>000001 社会事务管理</t>
  </si>
  <si>
    <t>单位资金收支专户利息资金</t>
  </si>
  <si>
    <t>39999</t>
  </si>
  <si>
    <t>其他支出</t>
  </si>
  <si>
    <t>59999</t>
  </si>
  <si>
    <t>事业单位职工伤残抚恤资金</t>
  </si>
  <si>
    <t>30304</t>
  </si>
  <si>
    <t>抚恤金</t>
  </si>
  <si>
    <t>003003017 优抚对象抚恤和生活补助经费</t>
  </si>
  <si>
    <t>预算5表</t>
  </si>
  <si>
    <t>采购项目</t>
  </si>
  <si>
    <t>采购目录</t>
  </si>
  <si>
    <t>计量
单位</t>
  </si>
  <si>
    <t>数量</t>
  </si>
  <si>
    <t>单价</t>
  </si>
  <si>
    <t>面向中小企业预留资金</t>
  </si>
  <si>
    <t>政府性基金</t>
  </si>
  <si>
    <t>财政专户管理的收入</t>
  </si>
  <si>
    <t>财政专户管理资金</t>
  </si>
  <si>
    <t>事业收入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</si>
  <si>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</si>
  <si>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</si>
  <si>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</si>
  <si>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</si>
  <si>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</si>
  <si>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</si>
  <si>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</si>
  <si>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</si>
  <si>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</si>
  <si>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</si>
  <si>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</si>
  <si>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</si>
  <si>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</si>
  <si>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</si>
  <si>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</si>
  <si>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</si>
  <si>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</si>
  <si>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</si>
  <si>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</si>
  <si>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</si>
  <si>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</si>
  <si>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</si>
  <si>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指标内容</t>
  </si>
  <si>
    <t>绩效指标设定依据及指标值数据来源</t>
  </si>
  <si>
    <t>一级指标</t>
  </si>
  <si>
    <t xml:space="preserve">二级指标 </t>
  </si>
  <si>
    <t>三级指标</t>
  </si>
  <si>
    <t>指标性质</t>
  </si>
  <si>
    <t>指标值</t>
  </si>
  <si>
    <t>度量单位</t>
  </si>
  <si>
    <t>指标属性</t>
  </si>
  <si>
    <t>预算7表</t>
  </si>
  <si>
    <t>项目年度绩效目标</t>
  </si>
  <si>
    <t>二级指标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</si>
  <si>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</si>
  <si>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产出指标</t>
  </si>
  <si>
    <t>数量指标</t>
  </si>
  <si>
    <t>单位享受伤残抚恤人数</t>
  </si>
  <si>
    <t>=</t>
  </si>
  <si>
    <t>3</t>
  </si>
  <si>
    <t>人</t>
  </si>
  <si>
    <t>定量指标</t>
  </si>
  <si>
    <t>享受伤残抚恤人数</t>
  </si>
  <si>
    <t>质量指标</t>
  </si>
  <si>
    <t>改善单位因公伤残人员康复条件</t>
  </si>
  <si>
    <t>得到改善</t>
  </si>
  <si>
    <t>%</t>
  </si>
  <si>
    <t>定性指标</t>
  </si>
  <si>
    <t>改善单位因公伤残人员康复条件情况</t>
  </si>
  <si>
    <t>时效指标</t>
  </si>
  <si>
    <t>伤残抚恤金发放年度</t>
  </si>
  <si>
    <t>预算年度当年完成</t>
  </si>
  <si>
    <t>效益指标</t>
  </si>
  <si>
    <t>社会效益</t>
  </si>
  <si>
    <t>《工伤保险条例》实施效果</t>
  </si>
  <si>
    <t>效果良好</t>
  </si>
  <si>
    <t>评价《工伤保险条例》实施效果情况</t>
  </si>
  <si>
    <t>满意度指标</t>
  </si>
  <si>
    <t>服务对象满意度</t>
  </si>
  <si>
    <t>享受补助职工及其家庭满意度</t>
  </si>
  <si>
    <t>&gt;=</t>
  </si>
  <si>
    <t>95</t>
  </si>
  <si>
    <t>享受补助职工及其家庭满意度情况</t>
  </si>
  <si>
    <t>一年四个季度利息</t>
  </si>
  <si>
    <t>4</t>
  </si>
  <si>
    <t>次</t>
  </si>
  <si>
    <t>利息</t>
  </si>
  <si>
    <t>利息上缴次数</t>
  </si>
  <si>
    <t>利息上缴</t>
  </si>
  <si>
    <t>按时上缴</t>
  </si>
  <si>
    <t>100</t>
  </si>
  <si>
    <t>指定时间范围</t>
  </si>
  <si>
    <t>提升资金使用效率</t>
  </si>
  <si>
    <t>得到提升</t>
  </si>
  <si>
    <t>是/否</t>
  </si>
  <si>
    <t>群众满意度</t>
  </si>
  <si>
    <t>90</t>
  </si>
  <si>
    <t>为促进中小学生健康成长、帮助家长解决按时接送学生困难，进一步增强教育服务能力、使人民群众具有更多获得感和幸福感。根据《关于推进昆明市小学生课后服务的工作意见》昆教体办发〔2019〕237号（以此件为准）的要求，结合我区实际，在东川区中小学开展3点半课后服务工作，预算2026年中小学生课后服务经费财政拨款资金数额。</t>
  </si>
  <si>
    <t>中小学生课后服务天数</t>
  </si>
  <si>
    <t>200</t>
  </si>
  <si>
    <t>天</t>
  </si>
  <si>
    <t>按学年度40周计算，一周5天，一年课后服务天数 为200天</t>
  </si>
  <si>
    <t>学生作业负担减少</t>
  </si>
  <si>
    <t xml:space="preserve">学生作业负担
</t>
  </si>
  <si>
    <t>校外培训负担减少</t>
  </si>
  <si>
    <t xml:space="preserve">校外培训负担
</t>
  </si>
  <si>
    <t>课后服务时间段（春季学期、秋季学期）</t>
  </si>
  <si>
    <t>2</t>
  </si>
  <si>
    <t>次/年</t>
  </si>
  <si>
    <t xml:space="preserve">课后服务时间段
</t>
  </si>
  <si>
    <t>对提升教育教学质量起到的作用</t>
  </si>
  <si>
    <t>东川区教育教学质量得长提升</t>
  </si>
  <si>
    <t>学校师生满意度</t>
  </si>
  <si>
    <t>10</t>
  </si>
  <si>
    <t>分</t>
  </si>
  <si>
    <t>做好本部门人员、公用经费保障，按规定落实干部职工各项待遇，支持部门正常履职。</t>
  </si>
  <si>
    <t>遗属补助发放人数</t>
  </si>
  <si>
    <t>一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</si>
  <si>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</si>
  <si>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</si>
  <si>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</si>
  <si>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</si>
  <si>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</si>
  <si>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</si>
  <si>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>云南省昆明市东川区第二中学</t>
    <phoneticPr fontId="20" type="noConversion"/>
  </si>
  <si>
    <t xml:space="preserve">    一、全面贯彻国家的教育方针、政策。树立正确的教育观和质量观，面向全体学生，促进学生全面发展。不断提高教育质量，努力为社会主义现代化和当地经济建设培养合格人才。二、坚持依法治校，遵守教育法律法规，不乱办学，不乱收费，不举办“校中校”，不分重点班和非重点班。建立健全学校各项制度，加强，，加强学校管理加强学校管理。三、实行校长负责制。完善全员聘用制，岗位责任制，坚持民主管理学校，推行校务公开。四、制定并组织实施学校的发展规划学年和学期学期划学年、学年和学期工作计划。五、指挥协调各处（室）的工作，对各处（室）的工作进行指导，督促，检查和评价。六、坚持以人为本，把德育工作放坚持作放在首位。坚持管理育人，教书育人，服务育人，环境育人的工作方针，抓好德育队伍建设，确实提高德育实效。七、坚持学校工作以教学为中心的原则。按照教育部颁发的《课程计划》《课程标准》组织教学，遵循教学规律，建立和完善教学常规管理，努力提高教学质量。八、坚强对安全、体育、卫生、劳动教育工作的领导管理，全面实施素质教育。九、重视教师队伍建设，定期组织教师学习政治理论，文化业务知识，不断提高教师的政治思想，职业道德，专业素养，充分调动他们教书育人的主动性、积极性和创造性。十、加强对总务工作的领导，贯彻勤俭办学的原则，搞好校园建设，努力开源节流，逐步改善办学条件。十一、加强学校与社会、家庭的联系。办好家长学校，发挥家长委员会的作用，调动社会各方面的办学积极性，支持学校建设和教育教学工作。</t>
    <phoneticPr fontId="20" type="noConversion"/>
  </si>
  <si>
    <t>完成上级下达的招生计划，初中学业水平参考率达到标准，初中在校学生巩固率达到标准，完成教师培训计划，加强教育教学水平。</t>
  </si>
  <si>
    <t>工资和福利支出</t>
  </si>
  <si>
    <t>对个人和家庭的补助</t>
  </si>
  <si>
    <t>课后服务费</t>
    <phoneticPr fontId="20" type="noConversion"/>
  </si>
  <si>
    <t>单位收支账户利息资金</t>
    <phoneticPr fontId="20" type="noConversion"/>
  </si>
  <si>
    <t>教师工资、养老金、职业年金、医保、公积金、三类人员工资</t>
  </si>
  <si>
    <t>遗属补助、工伤抚恤费、退休生活补助</t>
  </si>
  <si>
    <t>课后服务费</t>
  </si>
  <si>
    <t>利息</t>
    <phoneticPr fontId="20" type="noConversion"/>
  </si>
  <si>
    <t>计划招生学生人数</t>
  </si>
  <si>
    <t>根据年度实际招生人数评定</t>
  </si>
  <si>
    <t>招生计划</t>
  </si>
  <si>
    <t>参加初中学业水平考试学生</t>
  </si>
  <si>
    <t>根据年度实际参加考试人数评定</t>
  </si>
  <si>
    <t>毕业生参考计划</t>
  </si>
  <si>
    <t>初中学业水平考试参考率</t>
  </si>
  <si>
    <t>初中在校学生巩固率</t>
  </si>
  <si>
    <t>根据年度实际在校人数评定</t>
  </si>
  <si>
    <t>学校管理计划</t>
  </si>
  <si>
    <t>初中学业水平考试优生率</t>
  </si>
  <si>
    <t>逐年提高</t>
  </si>
  <si>
    <t>根据教学教学情况综合评定</t>
  </si>
  <si>
    <t>教学产生的成效</t>
  </si>
  <si>
    <t>初中学业水平考试及格率</t>
  </si>
  <si>
    <t>预算完成年度</t>
  </si>
  <si>
    <t>年</t>
  </si>
  <si>
    <t>年度资金落实完成情况评定</t>
  </si>
  <si>
    <t>社会效益指标</t>
  </si>
  <si>
    <t>提高当地人民的文化水平</t>
  </si>
  <si>
    <t>通过文化知识的培养，提高当地的就业率</t>
    <phoneticPr fontId="20" type="noConversion"/>
  </si>
  <si>
    <t>服务对象满意度指标</t>
  </si>
  <si>
    <t>办学生满意的教育，学生调查满意率</t>
    <phoneticPr fontId="20" type="noConversion"/>
  </si>
  <si>
    <t>&gt;</t>
  </si>
  <si>
    <t>根据问卷调查结果评定</t>
  </si>
  <si>
    <t>教师满意度</t>
  </si>
  <si>
    <t>工会经费、退休公用经费</t>
    <phoneticPr fontId="18" type="noConversion"/>
  </si>
  <si>
    <t>备注：云南省昆明市东川区第二中学2026年度无2026年部门政府采购预算支出情况，此表无数据。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</si>
</sst>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;\-#,##0.00;;@"/>
    <numFmt numFmtId="177" formatCode="#,##0;\-#,##0;;@"/>
    <numFmt numFmtId="178" formatCode="yyyy\-mm\-dd\ hh:mm:ss"/>
    <numFmt numFmtId="179" formatCode="hh:mm:ss"/>
    <numFmt numFmtId="180" formatCode="yyyy\-mm\-dd"/>
    <numFmt numFmtId="181" formatCode="0.00_);[Red]\(0.00\)"/>
  </numFmts>
  <fonts count="26">
    <font>
      <sz val="11"/>
      <color theme="1"/>
      <name val="宋体"/>
      <charset val="134"/>
      <scheme val="minor"/>
    </font>
    <font>
      <b/>
      <sz val="19.5"/>
      <color rgb="FF000000"/>
      <name val="SimSun"/>
      <charset val="134"/>
    </font>
    <font>
      <sz val="11"/>
      <color rgb="FF000000"/>
      <name val="SimSun"/>
      <charset val="134"/>
    </font>
    <font>
      <sz val="12"/>
      <color rgb="FF000000"/>
      <name val="SimSun"/>
      <charset val="134"/>
    </font>
    <font>
      <b/>
      <sz val="2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family val="3"/>
      <charset val="134"/>
    </font>
    <font>
      <b/>
      <sz val="18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>
      <alignment vertical="top"/>
      <protection locked="0"/>
    </xf>
    <xf numFmtId="178" fontId="17" fillId="0" borderId="1">
      <alignment horizontal="right" vertical="center"/>
    </xf>
    <xf numFmtId="180" fontId="17" fillId="0" borderId="1">
      <alignment horizontal="right" vertical="center"/>
    </xf>
    <xf numFmtId="10" fontId="17" fillId="0" borderId="1">
      <alignment horizontal="right" vertical="center"/>
    </xf>
    <xf numFmtId="176" fontId="17" fillId="0" borderId="1">
      <alignment horizontal="right" vertical="center"/>
    </xf>
    <xf numFmtId="49" fontId="17" fillId="0" borderId="1">
      <alignment horizontal="left" vertical="center" wrapText="1"/>
    </xf>
    <xf numFmtId="176" fontId="17" fillId="0" borderId="1">
      <alignment horizontal="right" vertical="center"/>
    </xf>
    <xf numFmtId="179" fontId="17" fillId="0" borderId="1">
      <alignment horizontal="right" vertical="center"/>
    </xf>
    <xf numFmtId="177" fontId="17" fillId="0" borderId="1">
      <alignment horizontal="right" vertical="center"/>
    </xf>
    <xf numFmtId="0" fontId="23" fillId="0" borderId="0"/>
  </cellStyleXfs>
  <cellXfs count="102">
    <xf numFmtId="0" fontId="0" fillId="0" borderId="0" xfId="0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49" fontId="3" fillId="0" borderId="1" xfId="5" applyFont="1">
      <alignment horizontal="left" vertical="center" wrapText="1"/>
    </xf>
    <xf numFmtId="0" fontId="2" fillId="0" borderId="0" xfId="0" applyFont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  <protection locked="0"/>
    </xf>
    <xf numFmtId="49" fontId="10" fillId="0" borderId="1" xfId="0" applyNumberFormat="1" applyFont="1" applyBorder="1" applyAlignment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9" fontId="3" fillId="0" borderId="1" xfId="5" applyFont="1" applyAlignment="1">
      <alignment horizontal="center" vertical="center" wrapText="1"/>
    </xf>
    <xf numFmtId="49" fontId="11" fillId="0" borderId="1" xfId="5" applyFont="1">
      <alignment horizontal="left" vertical="center" wrapText="1"/>
    </xf>
    <xf numFmtId="176" fontId="12" fillId="0" borderId="1" xfId="6" applyFont="1">
      <alignment horizontal="right" vertical="center"/>
    </xf>
    <xf numFmtId="0" fontId="0" fillId="0" borderId="1" xfId="0" applyBorder="1" applyAlignment="1" applyProtection="1">
      <alignment vertical="center"/>
    </xf>
    <xf numFmtId="49" fontId="13" fillId="0" borderId="1" xfId="5" applyFont="1">
      <alignment horizontal="left" vertical="center" wrapText="1"/>
    </xf>
    <xf numFmtId="176" fontId="13" fillId="0" borderId="1" xfId="6" applyFont="1">
      <alignment horizontal="right" vertical="center"/>
    </xf>
    <xf numFmtId="0" fontId="0" fillId="0" borderId="0" xfId="0" applyAlignment="1" applyProtection="1">
      <alignment horizontal="center" vertical="center"/>
    </xf>
    <xf numFmtId="49" fontId="12" fillId="0" borderId="1" xfId="5" applyFont="1">
      <alignment horizontal="left" vertical="center" wrapText="1"/>
    </xf>
    <xf numFmtId="0" fontId="2" fillId="0" borderId="1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horizontal="center" vertical="center"/>
    </xf>
    <xf numFmtId="176" fontId="16" fillId="0" borderId="1" xfId="6" applyFont="1">
      <alignment horizontal="right" vertical="center"/>
    </xf>
    <xf numFmtId="0" fontId="5" fillId="2" borderId="0" xfId="0" quotePrefix="1" applyFont="1" applyFill="1" applyBorder="1" applyAlignment="1" applyProtection="1">
      <alignment horizontal="right" vertical="center" wrapText="1"/>
    </xf>
    <xf numFmtId="0" fontId="22" fillId="0" borderId="10" xfId="0" applyFont="1" applyFill="1" applyBorder="1" applyAlignment="1" applyProtection="1">
      <alignment horizontal="center" vertical="center"/>
    </xf>
    <xf numFmtId="49" fontId="22" fillId="0" borderId="10" xfId="9" applyNumberFormat="1" applyFont="1" applyFill="1" applyBorder="1" applyAlignment="1">
      <alignment horizontal="center" vertical="center" wrapText="1"/>
    </xf>
    <xf numFmtId="9" fontId="22" fillId="0" borderId="10" xfId="0" applyNumberFormat="1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 wrapText="1" readingOrder="1"/>
      <protection locked="0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9" fontId="22" fillId="0" borderId="23" xfId="0" applyNumberFormat="1" applyFont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</xf>
    <xf numFmtId="181" fontId="24" fillId="0" borderId="10" xfId="0" applyNumberFormat="1" applyFont="1" applyBorder="1" applyAlignment="1" applyProtection="1">
      <alignment horizontal="center" vertical="center"/>
    </xf>
    <xf numFmtId="181" fontId="8" fillId="0" borderId="4" xfId="0" applyNumberFormat="1" applyFont="1" applyBorder="1" applyAlignment="1" applyProtection="1">
      <alignment horizontal="center" vertical="center" wrapText="1"/>
    </xf>
    <xf numFmtId="181" fontId="5" fillId="0" borderId="25" xfId="0" applyNumberFormat="1" applyFont="1" applyBorder="1" applyAlignment="1" applyProtection="1">
      <alignment horizontal="center" vertical="center" wrapText="1"/>
    </xf>
    <xf numFmtId="181" fontId="8" fillId="0" borderId="1" xfId="0" applyNumberFormat="1" applyFont="1" applyBorder="1" applyAlignment="1" applyProtection="1">
      <alignment horizontal="center" vertical="center" wrapText="1"/>
    </xf>
    <xf numFmtId="181" fontId="5" fillId="0" borderId="1" xfId="0" applyNumberFormat="1" applyFont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13" fillId="0" borderId="1" xfId="5" applyFont="1" applyAlignment="1">
      <alignment horizontal="right" vertical="center" wrapText="1"/>
    </xf>
    <xf numFmtId="0" fontId="0" fillId="0" borderId="0" xfId="0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>
      <alignment horizontal="center" vertical="center"/>
      <protection locked="0"/>
    </xf>
    <xf numFmtId="0" fontId="0" fillId="0" borderId="0" xfId="0" applyAlignment="1" applyProtection="1">
      <alignment vertical="center"/>
    </xf>
    <xf numFmtId="49" fontId="3" fillId="0" borderId="1" xfId="5" applyFont="1" applyAlignment="1">
      <alignment horizontal="center" vertical="center" wrapText="1"/>
    </xf>
    <xf numFmtId="49" fontId="22" fillId="0" borderId="14" xfId="9" applyNumberFormat="1" applyFont="1" applyFill="1" applyBorder="1" applyAlignment="1">
      <alignment horizontal="center" vertical="center" wrapText="1"/>
    </xf>
    <xf numFmtId="49" fontId="22" fillId="0" borderId="15" xfId="9" applyNumberFormat="1" applyFont="1" applyFill="1" applyBorder="1" applyAlignment="1">
      <alignment horizontal="center" vertical="center" wrapText="1"/>
    </xf>
    <xf numFmtId="49" fontId="22" fillId="0" borderId="17" xfId="9" applyNumberFormat="1" applyFont="1" applyFill="1" applyBorder="1" applyAlignment="1">
      <alignment horizontal="center" vertical="center" wrapText="1"/>
    </xf>
    <xf numFmtId="49" fontId="22" fillId="0" borderId="16" xfId="9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horizontal="center" vertical="center"/>
    </xf>
    <xf numFmtId="0" fontId="22" fillId="0" borderId="16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 wrapText="1" readingOrder="1"/>
      <protection locked="0"/>
    </xf>
    <xf numFmtId="0" fontId="22" fillId="0" borderId="20" xfId="0" applyFont="1" applyFill="1" applyBorder="1" applyAlignment="1" applyProtection="1">
      <alignment horizontal="center" vertical="center" wrapText="1" readingOrder="1"/>
      <protection locked="0"/>
    </xf>
    <xf numFmtId="0" fontId="22" fillId="0" borderId="21" xfId="0" applyFont="1" applyFill="1" applyBorder="1" applyAlignment="1" applyProtection="1">
      <alignment horizontal="center" vertical="center" wrapText="1" readingOrder="1"/>
      <protection locked="0"/>
    </xf>
    <xf numFmtId="0" fontId="22" fillId="0" borderId="22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22" fillId="0" borderId="10" xfId="0" applyNumberFormat="1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9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49" fontId="22" fillId="0" borderId="7" xfId="0" applyNumberFormat="1" applyFont="1" applyFill="1" applyBorder="1" applyAlignment="1" applyProtection="1">
      <alignment horizontal="left" vertical="center" wrapText="1"/>
    </xf>
    <xf numFmtId="49" fontId="22" fillId="0" borderId="8" xfId="0" applyNumberFormat="1" applyFont="1" applyFill="1" applyBorder="1" applyAlignment="1" applyProtection="1">
      <alignment horizontal="left" vertical="center" wrapText="1"/>
    </xf>
    <xf numFmtId="49" fontId="22" fillId="0" borderId="9" xfId="0" applyNumberFormat="1" applyFont="1" applyFill="1" applyBorder="1" applyAlignment="1" applyProtection="1">
      <alignment horizontal="left" vertical="center" wrapText="1"/>
    </xf>
    <xf numFmtId="49" fontId="22" fillId="0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horizontal="left" vertical="center"/>
    </xf>
  </cellXfs>
  <cellStyles count="10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  <cellStyle name="常规 3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5"/>
  <sheetViews>
    <sheetView showGridLines="0" showZeros="0" workbookViewId="0"/>
  </sheetViews>
  <sheetFormatPr defaultColWidth="10" defaultRowHeight="12.75" customHeight="1"/>
  <cols>
    <col min="1" max="4" width="31" customWidth="1"/>
  </cols>
  <sheetData>
    <row r="1" spans="1:4" ht="15" customHeight="1">
      <c r="A1" s="15"/>
      <c r="B1" s="15"/>
      <c r="C1" s="15"/>
      <c r="D1" s="3" t="s">
        <v>0</v>
      </c>
    </row>
    <row r="2" spans="1:4" ht="41.25" customHeight="1">
      <c r="A2" s="46" t="str">
        <f>"2026"&amp;"年部门预算收支总表"</f>
        <v>2026年部门预算收支总表</v>
      </c>
      <c r="B2" s="46"/>
      <c r="C2" s="46"/>
      <c r="D2" s="46"/>
    </row>
    <row r="3" spans="1:4" ht="17.25" customHeight="1">
      <c r="A3" s="47" t="str">
        <f>"单位名称："&amp;"云南省昆明市东川区第二中学"</f>
        <v>单位名称：云南省昆明市东川区第二中学</v>
      </c>
      <c r="B3" s="47"/>
      <c r="D3" s="3" t="s">
        <v>1</v>
      </c>
    </row>
    <row r="4" spans="1:4" ht="17.25" customHeight="1">
      <c r="A4" s="48" t="s">
        <v>2</v>
      </c>
      <c r="B4" s="48"/>
      <c r="C4" s="48" t="s">
        <v>3</v>
      </c>
      <c r="D4" s="48"/>
    </row>
    <row r="5" spans="1:4" ht="22.05" customHeight="1">
      <c r="A5" s="1" t="s">
        <v>4</v>
      </c>
      <c r="B5" s="1" t="str">
        <f t="shared" ref="B5:D5" si="0">"2026"&amp;"年预算"</f>
        <v>2026年预算</v>
      </c>
      <c r="C5" s="1" t="s">
        <v>5</v>
      </c>
      <c r="D5" s="1" t="str">
        <f t="shared" si="0"/>
        <v>2026年预算</v>
      </c>
    </row>
    <row r="6" spans="1:4" ht="22.05" customHeight="1">
      <c r="A6" s="24" t="s">
        <v>6</v>
      </c>
      <c r="B6" s="21">
        <v>40971894.600000001</v>
      </c>
      <c r="C6" s="24" t="s">
        <v>7</v>
      </c>
      <c r="D6" s="21"/>
    </row>
    <row r="7" spans="1:4" ht="22.05" customHeight="1">
      <c r="A7" s="24" t="s">
        <v>8</v>
      </c>
      <c r="B7" s="21"/>
      <c r="C7" s="24" t="s">
        <v>9</v>
      </c>
      <c r="D7" s="21"/>
    </row>
    <row r="8" spans="1:4" ht="22.05" customHeight="1">
      <c r="A8" s="24" t="s">
        <v>10</v>
      </c>
      <c r="B8" s="21"/>
      <c r="C8" s="24" t="s">
        <v>11</v>
      </c>
      <c r="D8" s="21"/>
    </row>
    <row r="9" spans="1:4" ht="22.05" customHeight="1">
      <c r="A9" s="24" t="s">
        <v>12</v>
      </c>
      <c r="B9" s="21"/>
      <c r="C9" s="24" t="s">
        <v>13</v>
      </c>
      <c r="D9" s="21"/>
    </row>
    <row r="10" spans="1:4" ht="22.05" customHeight="1">
      <c r="A10" s="24" t="s">
        <v>14</v>
      </c>
      <c r="B10" s="21"/>
      <c r="C10" s="24" t="s">
        <v>15</v>
      </c>
      <c r="D10" s="21">
        <v>27674733</v>
      </c>
    </row>
    <row r="11" spans="1:4" ht="22.05" customHeight="1">
      <c r="A11" s="24" t="s">
        <v>16</v>
      </c>
      <c r="B11" s="21">
        <v>901000</v>
      </c>
      <c r="C11" s="24" t="s">
        <v>17</v>
      </c>
      <c r="D11" s="21"/>
    </row>
    <row r="12" spans="1:4" ht="22.05" customHeight="1">
      <c r="A12" s="24"/>
      <c r="B12" s="24"/>
      <c r="C12" s="24" t="s">
        <v>18</v>
      </c>
      <c r="D12" s="21"/>
    </row>
    <row r="13" spans="1:4" ht="22.05" customHeight="1">
      <c r="A13" s="24"/>
      <c r="B13" s="24"/>
      <c r="C13" s="24" t="s">
        <v>19</v>
      </c>
      <c r="D13" s="21">
        <v>7145367.5999999996</v>
      </c>
    </row>
    <row r="14" spans="1:4" ht="22.05" customHeight="1">
      <c r="A14" s="24"/>
      <c r="B14" s="24"/>
      <c r="C14" s="24" t="s">
        <v>20</v>
      </c>
      <c r="D14" s="21">
        <v>3931116</v>
      </c>
    </row>
    <row r="15" spans="1:4" ht="22.05" customHeight="1">
      <c r="A15" s="24"/>
      <c r="B15" s="24"/>
      <c r="C15" s="24" t="s">
        <v>21</v>
      </c>
      <c r="D15" s="21"/>
    </row>
    <row r="16" spans="1:4" ht="22.05" customHeight="1">
      <c r="A16" s="24"/>
      <c r="B16" s="24"/>
      <c r="C16" s="24" t="s">
        <v>22</v>
      </c>
      <c r="D16" s="21"/>
    </row>
    <row r="17" spans="1:4" ht="22.05" customHeight="1">
      <c r="A17" s="24"/>
      <c r="B17" s="24"/>
      <c r="C17" s="24" t="s">
        <v>23</v>
      </c>
      <c r="D17" s="21"/>
    </row>
    <row r="18" spans="1:4" ht="22.05" customHeight="1">
      <c r="A18" s="24"/>
      <c r="B18" s="24"/>
      <c r="C18" s="24" t="s">
        <v>24</v>
      </c>
      <c r="D18" s="21"/>
    </row>
    <row r="19" spans="1:4" ht="22.05" customHeight="1">
      <c r="A19" s="24"/>
      <c r="B19" s="24"/>
      <c r="C19" s="24" t="s">
        <v>25</v>
      </c>
      <c r="D19" s="21"/>
    </row>
    <row r="20" spans="1:4" ht="22.05" customHeight="1">
      <c r="A20" s="24"/>
      <c r="B20" s="24"/>
      <c r="C20" s="24" t="s">
        <v>26</v>
      </c>
      <c r="D20" s="21"/>
    </row>
    <row r="21" spans="1:4" ht="22.05" customHeight="1">
      <c r="A21" s="24"/>
      <c r="B21" s="24"/>
      <c r="C21" s="24" t="s">
        <v>27</v>
      </c>
      <c r="D21" s="21">
        <v>1000</v>
      </c>
    </row>
    <row r="22" spans="1:4" ht="22.05" customHeight="1">
      <c r="A22" s="24"/>
      <c r="B22" s="24"/>
      <c r="C22" s="24" t="s">
        <v>28</v>
      </c>
      <c r="D22" s="21"/>
    </row>
    <row r="23" spans="1:4" ht="22.05" customHeight="1">
      <c r="A23" s="24"/>
      <c r="B23" s="24"/>
      <c r="C23" s="24" t="s">
        <v>29</v>
      </c>
      <c r="D23" s="21"/>
    </row>
    <row r="24" spans="1:4" ht="22.05" customHeight="1">
      <c r="A24" s="24"/>
      <c r="B24" s="24"/>
      <c r="C24" s="24" t="s">
        <v>30</v>
      </c>
      <c r="D24" s="21">
        <v>3120678</v>
      </c>
    </row>
    <row r="25" spans="1:4" ht="22.05" customHeight="1">
      <c r="A25" s="24"/>
      <c r="B25" s="24"/>
      <c r="C25" s="24" t="s">
        <v>31</v>
      </c>
      <c r="D25" s="21"/>
    </row>
    <row r="26" spans="1:4" ht="22.05" customHeight="1">
      <c r="A26" s="24"/>
      <c r="B26" s="24"/>
      <c r="C26" s="24" t="s">
        <v>32</v>
      </c>
      <c r="D26" s="21"/>
    </row>
    <row r="27" spans="1:4" ht="22.05" customHeight="1">
      <c r="A27" s="24"/>
      <c r="B27" s="24"/>
      <c r="C27" s="24" t="s">
        <v>33</v>
      </c>
      <c r="D27" s="21"/>
    </row>
    <row r="28" spans="1:4" ht="22.05" customHeight="1">
      <c r="A28" s="24"/>
      <c r="B28" s="24"/>
      <c r="C28" s="24" t="s">
        <v>34</v>
      </c>
      <c r="D28" s="21"/>
    </row>
    <row r="29" spans="1:4" ht="22.05" customHeight="1">
      <c r="A29" s="24"/>
      <c r="B29" s="24"/>
      <c r="C29" s="24" t="s">
        <v>35</v>
      </c>
      <c r="D29" s="21"/>
    </row>
    <row r="30" spans="1:4" ht="22.05" customHeight="1">
      <c r="A30" s="24"/>
      <c r="B30" s="24"/>
      <c r="C30" s="24" t="s">
        <v>36</v>
      </c>
      <c r="D30" s="21"/>
    </row>
    <row r="31" spans="1:4" ht="22.05" customHeight="1">
      <c r="A31" s="24"/>
      <c r="B31" s="24"/>
      <c r="C31" s="24" t="s">
        <v>37</v>
      </c>
      <c r="D31" s="21"/>
    </row>
    <row r="32" spans="1:4" ht="22.05" customHeight="1">
      <c r="A32" s="24"/>
      <c r="B32" s="24"/>
      <c r="C32" s="24" t="s">
        <v>38</v>
      </c>
      <c r="D32" s="21"/>
    </row>
    <row r="33" spans="1:4" ht="22.05" customHeight="1">
      <c r="A33" s="24"/>
      <c r="B33" s="24"/>
      <c r="C33" s="24" t="s">
        <v>39</v>
      </c>
      <c r="D33" s="21"/>
    </row>
    <row r="34" spans="1:4" ht="22.05" customHeight="1">
      <c r="A34" s="24"/>
      <c r="B34" s="24"/>
      <c r="C34" s="24" t="s">
        <v>40</v>
      </c>
      <c r="D34" s="21"/>
    </row>
    <row r="35" spans="1:4" ht="22.05" customHeight="1">
      <c r="A35" s="25" t="s">
        <v>41</v>
      </c>
      <c r="B35" s="26">
        <v>41872894.600000001</v>
      </c>
      <c r="C35" s="25" t="s">
        <v>42</v>
      </c>
      <c r="D35" s="26">
        <v>41872894.600000001</v>
      </c>
    </row>
  </sheetData>
  <mergeCells count="4">
    <mergeCell ref="A2:D2"/>
    <mergeCell ref="A3:B3"/>
    <mergeCell ref="A4:B4"/>
    <mergeCell ref="C4:D4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9"/>
  <sheetViews>
    <sheetView showGridLines="0" showZeros="0" workbookViewId="0"/>
  </sheetViews>
  <sheetFormatPr defaultColWidth="10" defaultRowHeight="12.75" customHeight="1"/>
  <cols>
    <col min="1" max="1" width="27.88671875" customWidth="1"/>
    <col min="2" max="2" width="27.5546875" customWidth="1"/>
    <col min="3" max="3" width="31.21875" customWidth="1"/>
    <col min="4" max="4" width="23.5546875" customWidth="1"/>
    <col min="5" max="5" width="38.109375" customWidth="1"/>
    <col min="6" max="6" width="22.88671875" customWidth="1"/>
    <col min="7" max="7" width="25.21875" customWidth="1"/>
    <col min="8" max="8" width="27" customWidth="1"/>
    <col min="9" max="11" width="20" customWidth="1"/>
    <col min="12" max="12" width="22" customWidth="1"/>
    <col min="13" max="14" width="20.21875" customWidth="1"/>
    <col min="15" max="15" width="20.6640625" customWidth="1"/>
    <col min="16" max="16" width="16.109375" customWidth="1"/>
    <col min="17" max="17" width="19.21875" customWidth="1"/>
  </cols>
  <sheetData>
    <row r="1" spans="1:17" ht="17.25" customHeight="1">
      <c r="A1" s="15"/>
      <c r="B1" s="15"/>
      <c r="C1" s="15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3" t="s">
        <v>43</v>
      </c>
    </row>
    <row r="2" spans="1:17" ht="42" customHeight="1">
      <c r="A2" s="49" t="str">
        <f>"2026"&amp;"年部门预算支出总表"</f>
        <v>2026年部门预算支出总表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7.25" customHeight="1">
      <c r="A3" s="50" t="str">
        <f>"单位名称："&amp;"云南省昆明市东川区第二中学"</f>
        <v>单位名称：云南省昆明市东川区第二中学</v>
      </c>
      <c r="B3" s="50"/>
      <c r="C3" s="50"/>
      <c r="F3" s="15"/>
      <c r="G3" s="22"/>
      <c r="H3" s="22"/>
      <c r="I3" s="22"/>
      <c r="J3" s="22"/>
      <c r="K3" s="22"/>
      <c r="L3" s="22"/>
      <c r="M3" s="22"/>
      <c r="N3" s="22"/>
      <c r="O3" s="22"/>
      <c r="P3" s="22"/>
      <c r="Q3" s="3" t="s">
        <v>1</v>
      </c>
    </row>
    <row r="4" spans="1:17" ht="17.25" customHeight="1">
      <c r="A4" s="48" t="s">
        <v>44</v>
      </c>
      <c r="B4" s="48" t="s">
        <v>45</v>
      </c>
      <c r="C4" s="48" t="s">
        <v>46</v>
      </c>
      <c r="D4" s="48" t="s">
        <v>47</v>
      </c>
      <c r="E4" s="48" t="s">
        <v>48</v>
      </c>
      <c r="F4" s="48" t="s">
        <v>49</v>
      </c>
      <c r="G4" s="48" t="s">
        <v>50</v>
      </c>
      <c r="H4" s="48"/>
      <c r="I4" s="48"/>
      <c r="J4" s="48"/>
      <c r="K4" s="48"/>
      <c r="L4" s="48"/>
      <c r="M4" s="48"/>
      <c r="N4" s="48" t="s">
        <v>51</v>
      </c>
      <c r="O4" s="48"/>
      <c r="P4" s="48"/>
      <c r="Q4" s="48" t="s">
        <v>51</v>
      </c>
    </row>
    <row r="5" spans="1:17" ht="29.25" customHeight="1">
      <c r="A5" s="48"/>
      <c r="B5" s="48"/>
      <c r="C5" s="48"/>
      <c r="D5" s="48" t="s">
        <v>47</v>
      </c>
      <c r="E5" s="48" t="s">
        <v>48</v>
      </c>
      <c r="F5" s="48"/>
      <c r="G5" s="1" t="s">
        <v>52</v>
      </c>
      <c r="H5" s="1" t="s">
        <v>53</v>
      </c>
      <c r="I5" s="1" t="s">
        <v>54</v>
      </c>
      <c r="J5" s="1" t="s">
        <v>55</v>
      </c>
      <c r="K5" s="1" t="s">
        <v>54</v>
      </c>
      <c r="L5" s="1" t="s">
        <v>56</v>
      </c>
      <c r="M5" s="1" t="s">
        <v>54</v>
      </c>
      <c r="N5" s="1" t="s">
        <v>52</v>
      </c>
      <c r="O5" s="1" t="s">
        <v>57</v>
      </c>
      <c r="P5" s="1" t="s">
        <v>58</v>
      </c>
      <c r="Q5" s="1" t="s">
        <v>59</v>
      </c>
    </row>
    <row r="6" spans="1:17" ht="18" customHeight="1">
      <c r="A6" s="48" t="s">
        <v>49</v>
      </c>
      <c r="B6" s="48"/>
      <c r="C6" s="48"/>
      <c r="D6" s="48"/>
      <c r="E6" s="48"/>
      <c r="F6" s="18">
        <v>41872894.600000001</v>
      </c>
      <c r="G6" s="18">
        <v>40890243</v>
      </c>
      <c r="H6" s="18">
        <v>38784843</v>
      </c>
      <c r="I6" s="18">
        <v>21058536</v>
      </c>
      <c r="J6" s="18">
        <v>537000</v>
      </c>
      <c r="K6" s="18"/>
      <c r="L6" s="18">
        <v>1568400</v>
      </c>
      <c r="M6" s="18"/>
      <c r="N6" s="18">
        <v>982651.6</v>
      </c>
      <c r="O6" s="18">
        <v>81651.600000000006</v>
      </c>
      <c r="P6" s="18"/>
      <c r="Q6" s="18">
        <v>901000</v>
      </c>
    </row>
    <row r="7" spans="1:17" ht="17.25" customHeight="1">
      <c r="A7" s="23" t="s">
        <v>60</v>
      </c>
      <c r="B7" s="23" t="s">
        <v>61</v>
      </c>
      <c r="C7" s="23" t="s">
        <v>62</v>
      </c>
      <c r="D7" s="23" t="s">
        <v>63</v>
      </c>
      <c r="E7" s="23" t="s">
        <v>64</v>
      </c>
      <c r="F7" s="18">
        <v>26500845</v>
      </c>
      <c r="G7" s="18">
        <v>26500845</v>
      </c>
      <c r="H7" s="18">
        <v>26025645</v>
      </c>
      <c r="I7" s="18">
        <v>21058536</v>
      </c>
      <c r="J7" s="18">
        <v>475200</v>
      </c>
      <c r="K7" s="18"/>
      <c r="L7" s="18"/>
      <c r="M7" s="18"/>
      <c r="N7" s="18"/>
      <c r="O7" s="18"/>
      <c r="P7" s="18"/>
      <c r="Q7" s="18"/>
    </row>
    <row r="8" spans="1:17" ht="17.25" customHeight="1">
      <c r="A8" s="23" t="s">
        <v>60</v>
      </c>
      <c r="B8" s="23" t="s">
        <v>61</v>
      </c>
      <c r="C8" s="23" t="s">
        <v>62</v>
      </c>
      <c r="D8" s="23" t="s">
        <v>65</v>
      </c>
      <c r="E8" s="23" t="s">
        <v>66</v>
      </c>
      <c r="F8" s="18">
        <v>273888</v>
      </c>
      <c r="G8" s="18">
        <v>273888</v>
      </c>
      <c r="H8" s="18">
        <v>273888</v>
      </c>
      <c r="I8" s="18"/>
      <c r="J8" s="18"/>
      <c r="K8" s="18"/>
      <c r="L8" s="18"/>
      <c r="M8" s="18"/>
      <c r="N8" s="18"/>
      <c r="O8" s="18"/>
      <c r="P8" s="18"/>
      <c r="Q8" s="18"/>
    </row>
    <row r="9" spans="1:17" ht="17.25" customHeight="1">
      <c r="A9" s="23" t="s">
        <v>60</v>
      </c>
      <c r="B9" s="23" t="s">
        <v>61</v>
      </c>
      <c r="C9" s="23" t="s">
        <v>67</v>
      </c>
      <c r="D9" s="23" t="s">
        <v>65</v>
      </c>
      <c r="E9" s="23" t="s">
        <v>66</v>
      </c>
      <c r="F9" s="18">
        <v>900000</v>
      </c>
      <c r="G9" s="18"/>
      <c r="H9" s="18"/>
      <c r="I9" s="18"/>
      <c r="J9" s="18"/>
      <c r="K9" s="18"/>
      <c r="L9" s="18"/>
      <c r="M9" s="18"/>
      <c r="N9" s="18">
        <v>900000</v>
      </c>
      <c r="O9" s="18"/>
      <c r="P9" s="18"/>
      <c r="Q9" s="18">
        <v>900000</v>
      </c>
    </row>
    <row r="10" spans="1:17" ht="17.25" customHeight="1">
      <c r="A10" s="23" t="s">
        <v>60</v>
      </c>
      <c r="B10" s="23" t="s">
        <v>61</v>
      </c>
      <c r="C10" s="23" t="s">
        <v>62</v>
      </c>
      <c r="D10" s="23" t="s">
        <v>68</v>
      </c>
      <c r="E10" s="23" t="s">
        <v>69</v>
      </c>
      <c r="F10" s="18">
        <v>1630200</v>
      </c>
      <c r="G10" s="18">
        <v>1630200</v>
      </c>
      <c r="H10" s="18"/>
      <c r="I10" s="18"/>
      <c r="J10" s="18">
        <v>61800</v>
      </c>
      <c r="K10" s="18"/>
      <c r="L10" s="18">
        <v>1568400</v>
      </c>
      <c r="M10" s="18"/>
      <c r="N10" s="18"/>
      <c r="O10" s="18"/>
      <c r="P10" s="18"/>
      <c r="Q10" s="18"/>
    </row>
    <row r="11" spans="1:17" ht="17.25" customHeight="1">
      <c r="A11" s="23" t="s">
        <v>60</v>
      </c>
      <c r="B11" s="23" t="s">
        <v>61</v>
      </c>
      <c r="C11" s="23" t="s">
        <v>62</v>
      </c>
      <c r="D11" s="23" t="s">
        <v>70</v>
      </c>
      <c r="E11" s="23" t="s">
        <v>71</v>
      </c>
      <c r="F11" s="18">
        <v>4129686</v>
      </c>
      <c r="G11" s="18">
        <v>4129686</v>
      </c>
      <c r="H11" s="18">
        <v>4129686</v>
      </c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7.25" customHeight="1">
      <c r="A12" s="23" t="s">
        <v>60</v>
      </c>
      <c r="B12" s="23" t="s">
        <v>61</v>
      </c>
      <c r="C12" s="23" t="s">
        <v>62</v>
      </c>
      <c r="D12" s="23" t="s">
        <v>72</v>
      </c>
      <c r="E12" s="23" t="s">
        <v>73</v>
      </c>
      <c r="F12" s="18">
        <v>1303830</v>
      </c>
      <c r="G12" s="18">
        <v>1303830</v>
      </c>
      <c r="H12" s="18">
        <v>1303830</v>
      </c>
      <c r="I12" s="18"/>
      <c r="J12" s="18"/>
      <c r="K12" s="18"/>
      <c r="L12" s="18"/>
      <c r="M12" s="18"/>
      <c r="N12" s="18"/>
      <c r="O12" s="18"/>
      <c r="P12" s="18"/>
      <c r="Q12" s="18"/>
    </row>
    <row r="13" spans="1:17" ht="17.25" customHeight="1">
      <c r="A13" s="23" t="s">
        <v>60</v>
      </c>
      <c r="B13" s="23" t="s">
        <v>61</v>
      </c>
      <c r="C13" s="23" t="s">
        <v>62</v>
      </c>
      <c r="D13" s="23" t="s">
        <v>74</v>
      </c>
      <c r="E13" s="23" t="s">
        <v>75</v>
      </c>
      <c r="F13" s="18">
        <v>9543.6</v>
      </c>
      <c r="G13" s="18"/>
      <c r="H13" s="18"/>
      <c r="I13" s="18"/>
      <c r="J13" s="18"/>
      <c r="K13" s="18"/>
      <c r="L13" s="18"/>
      <c r="M13" s="18"/>
      <c r="N13" s="18">
        <v>9543.6</v>
      </c>
      <c r="O13" s="18">
        <v>9543.6</v>
      </c>
      <c r="P13" s="18"/>
      <c r="Q13" s="18"/>
    </row>
    <row r="14" spans="1:17" ht="17.25" customHeight="1">
      <c r="A14" s="23" t="s">
        <v>60</v>
      </c>
      <c r="B14" s="23" t="s">
        <v>61</v>
      </c>
      <c r="C14" s="23" t="s">
        <v>62</v>
      </c>
      <c r="D14" s="23" t="s">
        <v>76</v>
      </c>
      <c r="E14" s="23" t="s">
        <v>77</v>
      </c>
      <c r="F14" s="18">
        <v>72108</v>
      </c>
      <c r="G14" s="18"/>
      <c r="H14" s="18"/>
      <c r="I14" s="18"/>
      <c r="J14" s="18"/>
      <c r="K14" s="18"/>
      <c r="L14" s="18"/>
      <c r="M14" s="18"/>
      <c r="N14" s="18">
        <v>72108</v>
      </c>
      <c r="O14" s="18">
        <v>72108</v>
      </c>
      <c r="P14" s="18"/>
      <c r="Q14" s="18"/>
    </row>
    <row r="15" spans="1:17" ht="17.25" customHeight="1">
      <c r="A15" s="23" t="s">
        <v>60</v>
      </c>
      <c r="B15" s="23" t="s">
        <v>61</v>
      </c>
      <c r="C15" s="23" t="s">
        <v>62</v>
      </c>
      <c r="D15" s="23" t="s">
        <v>78</v>
      </c>
      <c r="E15" s="23" t="s">
        <v>79</v>
      </c>
      <c r="F15" s="18">
        <v>2062579</v>
      </c>
      <c r="G15" s="18">
        <v>2062579</v>
      </c>
      <c r="H15" s="18">
        <v>2062579</v>
      </c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17.25" customHeight="1">
      <c r="A16" s="23" t="s">
        <v>60</v>
      </c>
      <c r="B16" s="23" t="s">
        <v>61</v>
      </c>
      <c r="C16" s="23" t="s">
        <v>62</v>
      </c>
      <c r="D16" s="23" t="s">
        <v>80</v>
      </c>
      <c r="E16" s="23" t="s">
        <v>81</v>
      </c>
      <c r="F16" s="18">
        <v>1723601</v>
      </c>
      <c r="G16" s="18">
        <v>1723601</v>
      </c>
      <c r="H16" s="18">
        <v>1723601</v>
      </c>
      <c r="I16" s="18"/>
      <c r="J16" s="18"/>
      <c r="K16" s="18"/>
      <c r="L16" s="18"/>
      <c r="M16" s="18"/>
      <c r="N16" s="18"/>
      <c r="O16" s="18"/>
      <c r="P16" s="18"/>
      <c r="Q16" s="18"/>
    </row>
    <row r="17" spans="1:17" ht="17.25" customHeight="1">
      <c r="A17" s="23" t="s">
        <v>60</v>
      </c>
      <c r="B17" s="23" t="s">
        <v>61</v>
      </c>
      <c r="C17" s="23" t="s">
        <v>62</v>
      </c>
      <c r="D17" s="23" t="s">
        <v>82</v>
      </c>
      <c r="E17" s="23" t="s">
        <v>83</v>
      </c>
      <c r="F17" s="18">
        <v>144936</v>
      </c>
      <c r="G17" s="18">
        <v>144936</v>
      </c>
      <c r="H17" s="18">
        <v>144936</v>
      </c>
      <c r="I17" s="18"/>
      <c r="J17" s="18"/>
      <c r="K17" s="18"/>
      <c r="L17" s="18"/>
      <c r="M17" s="18"/>
      <c r="N17" s="18"/>
      <c r="O17" s="18"/>
      <c r="P17" s="18"/>
      <c r="Q17" s="18"/>
    </row>
    <row r="18" spans="1:17" ht="17.25" customHeight="1">
      <c r="A18" s="23" t="s">
        <v>60</v>
      </c>
      <c r="B18" s="23" t="s">
        <v>61</v>
      </c>
      <c r="C18" s="23" t="s">
        <v>67</v>
      </c>
      <c r="D18" s="23" t="s">
        <v>84</v>
      </c>
      <c r="E18" s="23" t="s">
        <v>85</v>
      </c>
      <c r="F18" s="18">
        <v>1000</v>
      </c>
      <c r="G18" s="18"/>
      <c r="H18" s="18"/>
      <c r="I18" s="18"/>
      <c r="J18" s="18"/>
      <c r="K18" s="18"/>
      <c r="L18" s="18"/>
      <c r="M18" s="18"/>
      <c r="N18" s="18">
        <v>1000</v>
      </c>
      <c r="O18" s="18"/>
      <c r="P18" s="18"/>
      <c r="Q18" s="18">
        <v>1000</v>
      </c>
    </row>
    <row r="19" spans="1:17" ht="17.25" customHeight="1">
      <c r="A19" s="23" t="s">
        <v>60</v>
      </c>
      <c r="B19" s="23" t="s">
        <v>61</v>
      </c>
      <c r="C19" s="23" t="s">
        <v>62</v>
      </c>
      <c r="D19" s="23" t="s">
        <v>86</v>
      </c>
      <c r="E19" s="23" t="s">
        <v>87</v>
      </c>
      <c r="F19" s="18">
        <v>3120678</v>
      </c>
      <c r="G19" s="18">
        <v>3120678</v>
      </c>
      <c r="H19" s="18">
        <v>3120678</v>
      </c>
      <c r="I19" s="18"/>
      <c r="J19" s="18"/>
      <c r="K19" s="18"/>
      <c r="L19" s="18"/>
      <c r="M19" s="18"/>
      <c r="N19" s="18"/>
      <c r="O19" s="18"/>
      <c r="P19" s="18"/>
      <c r="Q19" s="18"/>
    </row>
  </sheetData>
  <mergeCells count="11">
    <mergeCell ref="A2:Q2"/>
    <mergeCell ref="A3:C3"/>
    <mergeCell ref="G4:M4"/>
    <mergeCell ref="N4:Q4"/>
    <mergeCell ref="A6:E6"/>
    <mergeCell ref="A4:A5"/>
    <mergeCell ref="B4:B5"/>
    <mergeCell ref="C4:C5"/>
    <mergeCell ref="D4:D5"/>
    <mergeCell ref="E4:E5"/>
    <mergeCell ref="F4:F5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0"/>
  <sheetViews>
    <sheetView showGridLines="0" showZeros="0" topLeftCell="D1" workbookViewId="0">
      <selection sqref="A1:S1"/>
    </sheetView>
  </sheetViews>
  <sheetFormatPr defaultColWidth="10" defaultRowHeight="12.75" customHeight="1" outlineLevelRow="1"/>
  <cols>
    <col min="1" max="1" width="25.88671875" customWidth="1"/>
    <col min="2" max="2" width="36.6640625" customWidth="1"/>
    <col min="3" max="6" width="17.6640625" customWidth="1"/>
    <col min="7" max="8" width="16.5546875" customWidth="1"/>
    <col min="9" max="9" width="17.88671875" customWidth="1"/>
    <col min="10" max="10" width="18" customWidth="1"/>
    <col min="11" max="11" width="24" customWidth="1"/>
    <col min="12" max="13" width="16.88671875" customWidth="1"/>
    <col min="14" max="19" width="24" customWidth="1"/>
  </cols>
  <sheetData>
    <row r="1" spans="1:19" ht="17.25" customHeight="1">
      <c r="A1" s="51" t="s">
        <v>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65.55" customHeight="1">
      <c r="A2" s="46" t="str">
        <f>"2026"&amp;"年部门预算基本支出明细表"</f>
        <v>2026年部门预算基本支出明细表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17.25" customHeight="1">
      <c r="A3" s="50" t="str">
        <f>"单位名称："&amp;"云南省昆明市东川区第二中学"</f>
        <v>单位名称：云南省昆明市东川区第二中学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3" t="s">
        <v>1</v>
      </c>
      <c r="P3" s="53"/>
      <c r="Q3" s="53"/>
      <c r="R3" s="53"/>
      <c r="S3" s="53"/>
    </row>
    <row r="4" spans="1:19" ht="21.75" customHeight="1">
      <c r="A4" s="48" t="s">
        <v>89</v>
      </c>
      <c r="B4" s="48" t="s">
        <v>90</v>
      </c>
      <c r="C4" s="48" t="s">
        <v>91</v>
      </c>
      <c r="D4" s="48" t="s">
        <v>92</v>
      </c>
      <c r="E4" s="48" t="s">
        <v>93</v>
      </c>
      <c r="F4" s="48" t="s">
        <v>94</v>
      </c>
      <c r="G4" s="48" t="s">
        <v>95</v>
      </c>
      <c r="H4" s="48" t="s">
        <v>96</v>
      </c>
      <c r="I4" s="48" t="s">
        <v>97</v>
      </c>
      <c r="J4" s="48" t="s">
        <v>98</v>
      </c>
      <c r="K4" s="48" t="s">
        <v>99</v>
      </c>
      <c r="L4" s="48" t="s">
        <v>100</v>
      </c>
      <c r="M4" s="48" t="s">
        <v>100</v>
      </c>
      <c r="N4" s="48"/>
      <c r="O4" s="48"/>
      <c r="P4" s="48" t="s">
        <v>101</v>
      </c>
      <c r="Q4" s="48"/>
      <c r="R4" s="48"/>
      <c r="S4" s="48" t="s">
        <v>102</v>
      </c>
    </row>
    <row r="5" spans="1:19" ht="23.2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 t="s">
        <v>49</v>
      </c>
      <c r="L5" s="48" t="s">
        <v>103</v>
      </c>
      <c r="M5" s="48"/>
      <c r="N5" s="48"/>
      <c r="O5" s="48"/>
      <c r="P5" s="48" t="s">
        <v>58</v>
      </c>
      <c r="Q5" s="48" t="s">
        <v>104</v>
      </c>
      <c r="R5" s="48" t="s">
        <v>105</v>
      </c>
      <c r="S5" s="48"/>
    </row>
    <row r="6" spans="1:19" ht="21.7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1" t="s">
        <v>52</v>
      </c>
      <c r="M6" s="1" t="s">
        <v>106</v>
      </c>
      <c r="N6" s="1" t="s">
        <v>107</v>
      </c>
      <c r="O6" s="1" t="s">
        <v>108</v>
      </c>
      <c r="P6" s="48" t="s">
        <v>106</v>
      </c>
      <c r="Q6" s="48" t="s">
        <v>107</v>
      </c>
      <c r="R6" s="48" t="s">
        <v>108</v>
      </c>
      <c r="S6" s="48" t="s">
        <v>109</v>
      </c>
    </row>
    <row r="7" spans="1:19" ht="18" customHeight="1">
      <c r="A7" s="48" t="s">
        <v>49</v>
      </c>
      <c r="B7" s="48"/>
      <c r="C7" s="48"/>
      <c r="D7" s="48"/>
      <c r="E7" s="48"/>
      <c r="F7" s="48"/>
      <c r="G7" s="48"/>
      <c r="H7" s="48"/>
      <c r="I7" s="48"/>
      <c r="J7" s="19"/>
      <c r="K7" s="21">
        <v>40890243</v>
      </c>
      <c r="L7" s="21">
        <v>40890243</v>
      </c>
      <c r="M7" s="21">
        <v>40890243</v>
      </c>
      <c r="N7" s="21"/>
      <c r="O7" s="21"/>
      <c r="P7" s="21"/>
      <c r="Q7" s="21"/>
      <c r="R7" s="21"/>
      <c r="S7" s="19"/>
    </row>
    <row r="8" spans="1:19" ht="17.25" customHeight="1">
      <c r="A8" s="20" t="s">
        <v>61</v>
      </c>
      <c r="B8" s="20"/>
      <c r="C8" s="20"/>
      <c r="D8" s="20"/>
      <c r="E8" s="20"/>
      <c r="F8" s="20"/>
      <c r="G8" s="20"/>
      <c r="H8" s="20"/>
      <c r="I8" s="20"/>
      <c r="J8" s="20"/>
      <c r="K8" s="21">
        <v>40890243</v>
      </c>
      <c r="L8" s="21">
        <v>40890243</v>
      </c>
      <c r="M8" s="21">
        <v>40890243</v>
      </c>
      <c r="N8" s="21"/>
      <c r="O8" s="21"/>
      <c r="P8" s="21"/>
      <c r="Q8" s="21"/>
      <c r="R8" s="21"/>
      <c r="S8" s="19"/>
    </row>
    <row r="9" spans="1:19" ht="17.25" customHeight="1" outlineLevel="1">
      <c r="A9" s="20" t="s">
        <v>61</v>
      </c>
      <c r="B9" s="20" t="s">
        <v>110</v>
      </c>
      <c r="C9" s="20" t="s">
        <v>63</v>
      </c>
      <c r="D9" s="20" t="s">
        <v>64</v>
      </c>
      <c r="E9" s="20" t="s">
        <v>111</v>
      </c>
      <c r="F9" s="20" t="s">
        <v>112</v>
      </c>
      <c r="G9" s="20" t="s">
        <v>113</v>
      </c>
      <c r="H9" s="20" t="s">
        <v>53</v>
      </c>
      <c r="I9" s="20" t="s">
        <v>114</v>
      </c>
      <c r="J9" s="20" t="s">
        <v>115</v>
      </c>
      <c r="K9" s="21">
        <v>12446532</v>
      </c>
      <c r="L9" s="21">
        <v>12446532</v>
      </c>
      <c r="M9" s="21">
        <v>12446532</v>
      </c>
      <c r="N9" s="21"/>
      <c r="O9" s="21"/>
      <c r="P9" s="21"/>
      <c r="Q9" s="21"/>
      <c r="R9" s="21"/>
      <c r="S9" s="19"/>
    </row>
    <row r="10" spans="1:19" ht="17.25" customHeight="1" outlineLevel="1">
      <c r="A10" s="20" t="s">
        <v>61</v>
      </c>
      <c r="B10" s="20" t="s">
        <v>110</v>
      </c>
      <c r="C10" s="20" t="s">
        <v>63</v>
      </c>
      <c r="D10" s="20" t="s">
        <v>64</v>
      </c>
      <c r="E10" s="20" t="s">
        <v>116</v>
      </c>
      <c r="F10" s="20" t="s">
        <v>117</v>
      </c>
      <c r="G10" s="20" t="s">
        <v>113</v>
      </c>
      <c r="H10" s="20" t="s">
        <v>53</v>
      </c>
      <c r="I10" s="20" t="s">
        <v>118</v>
      </c>
      <c r="J10" s="20" t="s">
        <v>115</v>
      </c>
      <c r="K10" s="21">
        <v>683592</v>
      </c>
      <c r="L10" s="21">
        <v>683592</v>
      </c>
      <c r="M10" s="21">
        <v>683592</v>
      </c>
      <c r="N10" s="21"/>
      <c r="O10" s="21"/>
      <c r="P10" s="21"/>
      <c r="Q10" s="21"/>
      <c r="R10" s="21"/>
      <c r="S10" s="20"/>
    </row>
    <row r="11" spans="1:19" ht="17.25" customHeight="1" outlineLevel="1">
      <c r="A11" s="20" t="s">
        <v>61</v>
      </c>
      <c r="B11" s="20" t="s">
        <v>110</v>
      </c>
      <c r="C11" s="20" t="s">
        <v>63</v>
      </c>
      <c r="D11" s="20" t="s">
        <v>64</v>
      </c>
      <c r="E11" s="20" t="s">
        <v>119</v>
      </c>
      <c r="F11" s="20" t="s">
        <v>120</v>
      </c>
      <c r="G11" s="20" t="s">
        <v>113</v>
      </c>
      <c r="H11" s="20" t="s">
        <v>53</v>
      </c>
      <c r="I11" s="20" t="s">
        <v>121</v>
      </c>
      <c r="J11" s="20" t="s">
        <v>122</v>
      </c>
      <c r="K11" s="21">
        <v>1045248</v>
      </c>
      <c r="L11" s="21">
        <v>1045248</v>
      </c>
      <c r="M11" s="21">
        <v>1045248</v>
      </c>
      <c r="N11" s="21"/>
      <c r="O11" s="21"/>
      <c r="P11" s="21"/>
      <c r="Q11" s="21"/>
      <c r="R11" s="21"/>
      <c r="S11" s="20"/>
    </row>
    <row r="12" spans="1:19" ht="17.25" customHeight="1" outlineLevel="1">
      <c r="A12" s="20" t="s">
        <v>61</v>
      </c>
      <c r="B12" s="20" t="s">
        <v>110</v>
      </c>
      <c r="C12" s="20" t="s">
        <v>63</v>
      </c>
      <c r="D12" s="20" t="s">
        <v>64</v>
      </c>
      <c r="E12" s="20" t="s">
        <v>123</v>
      </c>
      <c r="F12" s="20" t="s">
        <v>124</v>
      </c>
      <c r="G12" s="20" t="s">
        <v>113</v>
      </c>
      <c r="H12" s="20" t="s">
        <v>53</v>
      </c>
      <c r="I12" s="20" t="s">
        <v>125</v>
      </c>
      <c r="J12" s="20" t="s">
        <v>115</v>
      </c>
      <c r="K12" s="21">
        <v>3797760</v>
      </c>
      <c r="L12" s="21">
        <v>3797760</v>
      </c>
      <c r="M12" s="21">
        <v>3797760</v>
      </c>
      <c r="N12" s="21"/>
      <c r="O12" s="21"/>
      <c r="P12" s="21"/>
      <c r="Q12" s="21"/>
      <c r="R12" s="21"/>
      <c r="S12" s="20"/>
    </row>
    <row r="13" spans="1:19" ht="17.25" customHeight="1" outlineLevel="1">
      <c r="A13" s="20" t="s">
        <v>61</v>
      </c>
      <c r="B13" s="20" t="s">
        <v>110</v>
      </c>
      <c r="C13" s="20" t="s">
        <v>63</v>
      </c>
      <c r="D13" s="20" t="s">
        <v>64</v>
      </c>
      <c r="E13" s="20" t="s">
        <v>123</v>
      </c>
      <c r="F13" s="20" t="s">
        <v>124</v>
      </c>
      <c r="G13" s="20" t="s">
        <v>113</v>
      </c>
      <c r="H13" s="20" t="s">
        <v>53</v>
      </c>
      <c r="I13" s="20" t="s">
        <v>125</v>
      </c>
      <c r="J13" s="20" t="s">
        <v>122</v>
      </c>
      <c r="K13" s="21">
        <v>2086920</v>
      </c>
      <c r="L13" s="21">
        <v>2086920</v>
      </c>
      <c r="M13" s="21">
        <v>2086920</v>
      </c>
      <c r="N13" s="21"/>
      <c r="O13" s="21"/>
      <c r="P13" s="21"/>
      <c r="Q13" s="21"/>
      <c r="R13" s="21"/>
      <c r="S13" s="20"/>
    </row>
    <row r="14" spans="1:19" ht="17.25" customHeight="1" outlineLevel="1">
      <c r="A14" s="20" t="s">
        <v>61</v>
      </c>
      <c r="B14" s="20" t="s">
        <v>110</v>
      </c>
      <c r="C14" s="20" t="s">
        <v>63</v>
      </c>
      <c r="D14" s="20" t="s">
        <v>64</v>
      </c>
      <c r="E14" s="20" t="s">
        <v>123</v>
      </c>
      <c r="F14" s="20" t="s">
        <v>124</v>
      </c>
      <c r="G14" s="20" t="s">
        <v>113</v>
      </c>
      <c r="H14" s="20" t="s">
        <v>53</v>
      </c>
      <c r="I14" s="20" t="s">
        <v>125</v>
      </c>
      <c r="J14" s="20" t="s">
        <v>115</v>
      </c>
      <c r="K14" s="21">
        <v>4130652</v>
      </c>
      <c r="L14" s="21">
        <v>4130652</v>
      </c>
      <c r="M14" s="21">
        <v>4130652</v>
      </c>
      <c r="N14" s="21"/>
      <c r="O14" s="21"/>
      <c r="P14" s="21"/>
      <c r="Q14" s="21"/>
      <c r="R14" s="21"/>
      <c r="S14" s="20"/>
    </row>
    <row r="15" spans="1:19" ht="17.25" customHeight="1" outlineLevel="1">
      <c r="A15" s="20" t="s">
        <v>61</v>
      </c>
      <c r="B15" s="20" t="s">
        <v>110</v>
      </c>
      <c r="C15" s="20" t="s">
        <v>63</v>
      </c>
      <c r="D15" s="20" t="s">
        <v>64</v>
      </c>
      <c r="E15" s="20" t="s">
        <v>123</v>
      </c>
      <c r="F15" s="20" t="s">
        <v>124</v>
      </c>
      <c r="G15" s="20" t="s">
        <v>113</v>
      </c>
      <c r="H15" s="20" t="s">
        <v>53</v>
      </c>
      <c r="I15" s="20" t="s">
        <v>125</v>
      </c>
      <c r="J15" s="20" t="s">
        <v>122</v>
      </c>
      <c r="K15" s="21">
        <v>2649</v>
      </c>
      <c r="L15" s="21">
        <v>2649</v>
      </c>
      <c r="M15" s="21">
        <v>2649</v>
      </c>
      <c r="N15" s="21"/>
      <c r="O15" s="21"/>
      <c r="P15" s="21"/>
      <c r="Q15" s="21"/>
      <c r="R15" s="21"/>
      <c r="S15" s="20"/>
    </row>
    <row r="16" spans="1:19" ht="17.25" customHeight="1" outlineLevel="1">
      <c r="A16" s="20" t="s">
        <v>61</v>
      </c>
      <c r="B16" s="20" t="s">
        <v>126</v>
      </c>
      <c r="C16" s="20" t="s">
        <v>63</v>
      </c>
      <c r="D16" s="20" t="s">
        <v>64</v>
      </c>
      <c r="E16" s="20" t="s">
        <v>127</v>
      </c>
      <c r="F16" s="20" t="s">
        <v>126</v>
      </c>
      <c r="G16" s="20" t="s">
        <v>128</v>
      </c>
      <c r="H16" s="20" t="s">
        <v>129</v>
      </c>
      <c r="I16" s="20" t="s">
        <v>130</v>
      </c>
      <c r="J16" s="20" t="s">
        <v>122</v>
      </c>
      <c r="K16" s="21">
        <v>475200</v>
      </c>
      <c r="L16" s="21">
        <v>475200</v>
      </c>
      <c r="M16" s="21">
        <v>475200</v>
      </c>
      <c r="N16" s="21"/>
      <c r="O16" s="21"/>
      <c r="P16" s="21"/>
      <c r="Q16" s="21"/>
      <c r="R16" s="21"/>
      <c r="S16" s="20"/>
    </row>
    <row r="17" spans="1:19" ht="17.25" customHeight="1" outlineLevel="1">
      <c r="A17" s="20" t="s">
        <v>61</v>
      </c>
      <c r="B17" s="20" t="s">
        <v>131</v>
      </c>
      <c r="C17" s="20" t="s">
        <v>68</v>
      </c>
      <c r="D17" s="20" t="s">
        <v>69</v>
      </c>
      <c r="E17" s="20" t="s">
        <v>132</v>
      </c>
      <c r="F17" s="20" t="s">
        <v>133</v>
      </c>
      <c r="G17" s="20" t="s">
        <v>128</v>
      </c>
      <c r="H17" s="20" t="s">
        <v>129</v>
      </c>
      <c r="I17" s="20" t="s">
        <v>134</v>
      </c>
      <c r="J17" s="20" t="s">
        <v>122</v>
      </c>
      <c r="K17" s="21">
        <v>61800</v>
      </c>
      <c r="L17" s="21">
        <v>61800</v>
      </c>
      <c r="M17" s="21">
        <v>61800</v>
      </c>
      <c r="N17" s="21"/>
      <c r="O17" s="21"/>
      <c r="P17" s="21"/>
      <c r="Q17" s="21"/>
      <c r="R17" s="21"/>
      <c r="S17" s="20"/>
    </row>
    <row r="18" spans="1:19" ht="17.25" customHeight="1" outlineLevel="1">
      <c r="A18" s="20" t="s">
        <v>61</v>
      </c>
      <c r="B18" s="20" t="s">
        <v>87</v>
      </c>
      <c r="C18" s="20" t="s">
        <v>86</v>
      </c>
      <c r="D18" s="20" t="s">
        <v>87</v>
      </c>
      <c r="E18" s="20" t="s">
        <v>135</v>
      </c>
      <c r="F18" s="20" t="s">
        <v>87</v>
      </c>
      <c r="G18" s="20" t="s">
        <v>113</v>
      </c>
      <c r="H18" s="20" t="s">
        <v>53</v>
      </c>
      <c r="I18" s="20" t="s">
        <v>136</v>
      </c>
      <c r="J18" s="20" t="s">
        <v>122</v>
      </c>
      <c r="K18" s="21">
        <v>3120678</v>
      </c>
      <c r="L18" s="21">
        <v>3120678</v>
      </c>
      <c r="M18" s="21">
        <v>3120678</v>
      </c>
      <c r="N18" s="21"/>
      <c r="O18" s="21"/>
      <c r="P18" s="21"/>
      <c r="Q18" s="21"/>
      <c r="R18" s="21"/>
      <c r="S18" s="20"/>
    </row>
    <row r="19" spans="1:19" ht="17.25" customHeight="1" outlineLevel="1">
      <c r="A19" s="20" t="s">
        <v>61</v>
      </c>
      <c r="B19" s="20" t="s">
        <v>137</v>
      </c>
      <c r="C19" s="20" t="s">
        <v>63</v>
      </c>
      <c r="D19" s="20" t="s">
        <v>64</v>
      </c>
      <c r="E19" s="20" t="s">
        <v>123</v>
      </c>
      <c r="F19" s="20" t="s">
        <v>124</v>
      </c>
      <c r="G19" s="20" t="s">
        <v>113</v>
      </c>
      <c r="H19" s="20" t="s">
        <v>53</v>
      </c>
      <c r="I19" s="20" t="s">
        <v>138</v>
      </c>
      <c r="J19" s="20" t="s">
        <v>122</v>
      </c>
      <c r="K19" s="21">
        <v>1663200</v>
      </c>
      <c r="L19" s="21">
        <v>1663200</v>
      </c>
      <c r="M19" s="21">
        <v>1663200</v>
      </c>
      <c r="N19" s="21"/>
      <c r="O19" s="21"/>
      <c r="P19" s="21"/>
      <c r="Q19" s="21"/>
      <c r="R19" s="21"/>
      <c r="S19" s="20"/>
    </row>
    <row r="20" spans="1:19" ht="17.25" customHeight="1" outlineLevel="1">
      <c r="A20" s="20" t="s">
        <v>61</v>
      </c>
      <c r="B20" s="20" t="s">
        <v>139</v>
      </c>
      <c r="C20" s="20" t="s">
        <v>68</v>
      </c>
      <c r="D20" s="20" t="s">
        <v>69</v>
      </c>
      <c r="E20" s="20" t="s">
        <v>140</v>
      </c>
      <c r="F20" s="20" t="s">
        <v>141</v>
      </c>
      <c r="G20" s="20" t="s">
        <v>142</v>
      </c>
      <c r="H20" s="20" t="s">
        <v>143</v>
      </c>
      <c r="I20" s="20" t="s">
        <v>144</v>
      </c>
      <c r="J20" s="20" t="s">
        <v>122</v>
      </c>
      <c r="K20" s="21">
        <v>1568400</v>
      </c>
      <c r="L20" s="21">
        <v>1568400</v>
      </c>
      <c r="M20" s="21">
        <v>1568400</v>
      </c>
      <c r="N20" s="21"/>
      <c r="O20" s="21"/>
      <c r="P20" s="21"/>
      <c r="Q20" s="21"/>
      <c r="R20" s="21"/>
      <c r="S20" s="20"/>
    </row>
    <row r="21" spans="1:19" ht="17.25" customHeight="1" outlineLevel="1">
      <c r="A21" s="20" t="s">
        <v>61</v>
      </c>
      <c r="B21" s="20" t="s">
        <v>145</v>
      </c>
      <c r="C21" s="20" t="s">
        <v>65</v>
      </c>
      <c r="D21" s="20" t="s">
        <v>66</v>
      </c>
      <c r="E21" s="20" t="s">
        <v>146</v>
      </c>
      <c r="F21" s="20" t="s">
        <v>147</v>
      </c>
      <c r="G21" s="20" t="s">
        <v>113</v>
      </c>
      <c r="H21" s="20" t="s">
        <v>53</v>
      </c>
      <c r="I21" s="20" t="s">
        <v>148</v>
      </c>
      <c r="J21" s="20" t="s">
        <v>122</v>
      </c>
      <c r="K21" s="21">
        <v>174528</v>
      </c>
      <c r="L21" s="21">
        <v>174528</v>
      </c>
      <c r="M21" s="21">
        <v>174528</v>
      </c>
      <c r="N21" s="21"/>
      <c r="O21" s="21"/>
      <c r="P21" s="21"/>
      <c r="Q21" s="21"/>
      <c r="R21" s="21"/>
      <c r="S21" s="20"/>
    </row>
    <row r="22" spans="1:19" ht="17.25" customHeight="1" outlineLevel="1">
      <c r="A22" s="20" t="s">
        <v>61</v>
      </c>
      <c r="B22" s="20" t="s">
        <v>145</v>
      </c>
      <c r="C22" s="20" t="s">
        <v>65</v>
      </c>
      <c r="D22" s="20" t="s">
        <v>66</v>
      </c>
      <c r="E22" s="20" t="s">
        <v>146</v>
      </c>
      <c r="F22" s="20" t="s">
        <v>147</v>
      </c>
      <c r="G22" s="20" t="s">
        <v>113</v>
      </c>
      <c r="H22" s="20" t="s">
        <v>53</v>
      </c>
      <c r="I22" s="20" t="s">
        <v>148</v>
      </c>
      <c r="J22" s="20" t="s">
        <v>122</v>
      </c>
      <c r="K22" s="21">
        <v>99360</v>
      </c>
      <c r="L22" s="21">
        <v>99360</v>
      </c>
      <c r="M22" s="21">
        <v>99360</v>
      </c>
      <c r="N22" s="21"/>
      <c r="O22" s="21"/>
      <c r="P22" s="21"/>
      <c r="Q22" s="21"/>
      <c r="R22" s="21"/>
      <c r="S22" s="20"/>
    </row>
    <row r="23" spans="1:19" ht="17.25" customHeight="1" outlineLevel="1">
      <c r="A23" s="20" t="s">
        <v>61</v>
      </c>
      <c r="B23" s="20" t="s">
        <v>149</v>
      </c>
      <c r="C23" s="20" t="s">
        <v>63</v>
      </c>
      <c r="D23" s="20" t="s">
        <v>64</v>
      </c>
      <c r="E23" s="20" t="s">
        <v>150</v>
      </c>
      <c r="F23" s="20" t="s">
        <v>151</v>
      </c>
      <c r="G23" s="20" t="s">
        <v>113</v>
      </c>
      <c r="H23" s="20" t="s">
        <v>53</v>
      </c>
      <c r="I23" s="20" t="s">
        <v>152</v>
      </c>
      <c r="J23" s="20" t="s">
        <v>122</v>
      </c>
      <c r="K23" s="21">
        <v>169092</v>
      </c>
      <c r="L23" s="21">
        <v>169092</v>
      </c>
      <c r="M23" s="21">
        <v>169092</v>
      </c>
      <c r="N23" s="21"/>
      <c r="O23" s="21"/>
      <c r="P23" s="21"/>
      <c r="Q23" s="21"/>
      <c r="R23" s="21"/>
      <c r="S23" s="20"/>
    </row>
    <row r="24" spans="1:19" ht="17.25" customHeight="1" outlineLevel="1">
      <c r="A24" s="20" t="s">
        <v>61</v>
      </c>
      <c r="B24" s="20" t="s">
        <v>149</v>
      </c>
      <c r="C24" s="20" t="s">
        <v>70</v>
      </c>
      <c r="D24" s="20" t="s">
        <v>71</v>
      </c>
      <c r="E24" s="20" t="s">
        <v>153</v>
      </c>
      <c r="F24" s="20" t="s">
        <v>154</v>
      </c>
      <c r="G24" s="20" t="s">
        <v>113</v>
      </c>
      <c r="H24" s="20" t="s">
        <v>53</v>
      </c>
      <c r="I24" s="20" t="s">
        <v>155</v>
      </c>
      <c r="J24" s="20" t="s">
        <v>122</v>
      </c>
      <c r="K24" s="21">
        <v>4129686</v>
      </c>
      <c r="L24" s="21">
        <v>4129686</v>
      </c>
      <c r="M24" s="21">
        <v>4129686</v>
      </c>
      <c r="N24" s="21"/>
      <c r="O24" s="21"/>
      <c r="P24" s="21"/>
      <c r="Q24" s="21"/>
      <c r="R24" s="21"/>
      <c r="S24" s="20"/>
    </row>
    <row r="25" spans="1:19" ht="17.25" customHeight="1" outlineLevel="1">
      <c r="A25" s="20" t="s">
        <v>61</v>
      </c>
      <c r="B25" s="20" t="s">
        <v>149</v>
      </c>
      <c r="C25" s="20" t="s">
        <v>72</v>
      </c>
      <c r="D25" s="20" t="s">
        <v>73</v>
      </c>
      <c r="E25" s="20" t="s">
        <v>156</v>
      </c>
      <c r="F25" s="20" t="s">
        <v>157</v>
      </c>
      <c r="G25" s="20" t="s">
        <v>113</v>
      </c>
      <c r="H25" s="20" t="s">
        <v>53</v>
      </c>
      <c r="I25" s="20" t="s">
        <v>158</v>
      </c>
      <c r="J25" s="20" t="s">
        <v>122</v>
      </c>
      <c r="K25" s="21">
        <v>1303830</v>
      </c>
      <c r="L25" s="21">
        <v>1303830</v>
      </c>
      <c r="M25" s="21">
        <v>1303830</v>
      </c>
      <c r="N25" s="21"/>
      <c r="O25" s="21"/>
      <c r="P25" s="21"/>
      <c r="Q25" s="21"/>
      <c r="R25" s="21"/>
      <c r="S25" s="20"/>
    </row>
    <row r="26" spans="1:19" ht="17.25" customHeight="1" outlineLevel="1">
      <c r="A26" s="20" t="s">
        <v>61</v>
      </c>
      <c r="B26" s="20" t="s">
        <v>149</v>
      </c>
      <c r="C26" s="20" t="s">
        <v>78</v>
      </c>
      <c r="D26" s="20" t="s">
        <v>79</v>
      </c>
      <c r="E26" s="20" t="s">
        <v>159</v>
      </c>
      <c r="F26" s="20" t="s">
        <v>160</v>
      </c>
      <c r="G26" s="20" t="s">
        <v>113</v>
      </c>
      <c r="H26" s="20" t="s">
        <v>53</v>
      </c>
      <c r="I26" s="20" t="s">
        <v>161</v>
      </c>
      <c r="J26" s="20" t="s">
        <v>122</v>
      </c>
      <c r="K26" s="21">
        <v>53869</v>
      </c>
      <c r="L26" s="21">
        <v>53869</v>
      </c>
      <c r="M26" s="21">
        <v>53869</v>
      </c>
      <c r="N26" s="21"/>
      <c r="O26" s="21"/>
      <c r="P26" s="21"/>
      <c r="Q26" s="21"/>
      <c r="R26" s="21"/>
      <c r="S26" s="20"/>
    </row>
    <row r="27" spans="1:19" ht="17.25" customHeight="1" outlineLevel="1">
      <c r="A27" s="20" t="s">
        <v>61</v>
      </c>
      <c r="B27" s="20" t="s">
        <v>149</v>
      </c>
      <c r="C27" s="20" t="s">
        <v>78</v>
      </c>
      <c r="D27" s="20" t="s">
        <v>79</v>
      </c>
      <c r="E27" s="20" t="s">
        <v>159</v>
      </c>
      <c r="F27" s="20" t="s">
        <v>160</v>
      </c>
      <c r="G27" s="20" t="s">
        <v>113</v>
      </c>
      <c r="H27" s="20" t="s">
        <v>53</v>
      </c>
      <c r="I27" s="20" t="s">
        <v>161</v>
      </c>
      <c r="J27" s="20" t="s">
        <v>122</v>
      </c>
      <c r="K27" s="21">
        <v>2008710</v>
      </c>
      <c r="L27" s="21">
        <v>2008710</v>
      </c>
      <c r="M27" s="21">
        <v>2008710</v>
      </c>
      <c r="N27" s="21"/>
      <c r="O27" s="21"/>
      <c r="P27" s="21"/>
      <c r="Q27" s="21"/>
      <c r="R27" s="21"/>
      <c r="S27" s="20"/>
    </row>
    <row r="28" spans="1:19" ht="17.25" customHeight="1" outlineLevel="1">
      <c r="A28" s="20" t="s">
        <v>61</v>
      </c>
      <c r="B28" s="20" t="s">
        <v>149</v>
      </c>
      <c r="C28" s="20" t="s">
        <v>80</v>
      </c>
      <c r="D28" s="20" t="s">
        <v>81</v>
      </c>
      <c r="E28" s="20" t="s">
        <v>162</v>
      </c>
      <c r="F28" s="20" t="s">
        <v>163</v>
      </c>
      <c r="G28" s="20" t="s">
        <v>113</v>
      </c>
      <c r="H28" s="20" t="s">
        <v>53</v>
      </c>
      <c r="I28" s="20" t="s">
        <v>161</v>
      </c>
      <c r="J28" s="20" t="s">
        <v>122</v>
      </c>
      <c r="K28" s="21">
        <v>517781</v>
      </c>
      <c r="L28" s="21">
        <v>517781</v>
      </c>
      <c r="M28" s="21">
        <v>517781</v>
      </c>
      <c r="N28" s="21"/>
      <c r="O28" s="21"/>
      <c r="P28" s="21"/>
      <c r="Q28" s="21"/>
      <c r="R28" s="21"/>
      <c r="S28" s="20"/>
    </row>
    <row r="29" spans="1:19" ht="17.25" customHeight="1" outlineLevel="1">
      <c r="A29" s="20" t="s">
        <v>61</v>
      </c>
      <c r="B29" s="20" t="s">
        <v>149</v>
      </c>
      <c r="C29" s="20" t="s">
        <v>80</v>
      </c>
      <c r="D29" s="20" t="s">
        <v>81</v>
      </c>
      <c r="E29" s="20" t="s">
        <v>162</v>
      </c>
      <c r="F29" s="20" t="s">
        <v>163</v>
      </c>
      <c r="G29" s="20" t="s">
        <v>113</v>
      </c>
      <c r="H29" s="20" t="s">
        <v>53</v>
      </c>
      <c r="I29" s="20" t="s">
        <v>161</v>
      </c>
      <c r="J29" s="20" t="s">
        <v>122</v>
      </c>
      <c r="K29" s="21">
        <v>1205820</v>
      </c>
      <c r="L29" s="21">
        <v>1205820</v>
      </c>
      <c r="M29" s="21">
        <v>1205820</v>
      </c>
      <c r="N29" s="21"/>
      <c r="O29" s="21"/>
      <c r="P29" s="21"/>
      <c r="Q29" s="21"/>
      <c r="R29" s="21"/>
      <c r="S29" s="20"/>
    </row>
    <row r="30" spans="1:19" ht="17.25" customHeight="1" outlineLevel="1">
      <c r="A30" s="20" t="s">
        <v>61</v>
      </c>
      <c r="B30" s="20" t="s">
        <v>149</v>
      </c>
      <c r="C30" s="20" t="s">
        <v>82</v>
      </c>
      <c r="D30" s="20" t="s">
        <v>83</v>
      </c>
      <c r="E30" s="20" t="s">
        <v>150</v>
      </c>
      <c r="F30" s="20" t="s">
        <v>151</v>
      </c>
      <c r="G30" s="20" t="s">
        <v>113</v>
      </c>
      <c r="H30" s="20" t="s">
        <v>53</v>
      </c>
      <c r="I30" s="20" t="s">
        <v>164</v>
      </c>
      <c r="J30" s="20" t="s">
        <v>122</v>
      </c>
      <c r="K30" s="21">
        <v>144936</v>
      </c>
      <c r="L30" s="21">
        <v>144936</v>
      </c>
      <c r="M30" s="21">
        <v>144936</v>
      </c>
      <c r="N30" s="21"/>
      <c r="O30" s="21"/>
      <c r="P30" s="21"/>
      <c r="Q30" s="21"/>
      <c r="R30" s="21"/>
      <c r="S30" s="20"/>
    </row>
  </sheetData>
  <mergeCells count="22">
    <mergeCell ref="J4:J6"/>
    <mergeCell ref="K5:K6"/>
    <mergeCell ref="A1:S1"/>
    <mergeCell ref="A2:S2"/>
    <mergeCell ref="A3:N3"/>
    <mergeCell ref="O3:S3"/>
    <mergeCell ref="K4:R4"/>
    <mergeCell ref="P5:P6"/>
    <mergeCell ref="Q5:Q6"/>
    <mergeCell ref="R5:R6"/>
    <mergeCell ref="S4:S6"/>
    <mergeCell ref="L5:O5"/>
    <mergeCell ref="A7:I7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2"/>
  <sheetViews>
    <sheetView showGridLines="0" showZeros="0" topLeftCell="G1" workbookViewId="0">
      <selection sqref="A1:S1"/>
    </sheetView>
  </sheetViews>
  <sheetFormatPr defaultColWidth="10" defaultRowHeight="12.75" customHeight="1" outlineLevelRow="1"/>
  <cols>
    <col min="1" max="1" width="25.88671875" customWidth="1"/>
    <col min="2" max="2" width="36.6640625" customWidth="1"/>
    <col min="3" max="3" width="18" customWidth="1"/>
    <col min="4" max="7" width="17.6640625" customWidth="1"/>
    <col min="8" max="9" width="16.5546875" customWidth="1"/>
    <col min="10" max="10" width="17.88671875" customWidth="1"/>
    <col min="11" max="11" width="24" customWidth="1"/>
    <col min="12" max="13" width="16.88671875" customWidth="1"/>
    <col min="14" max="19" width="24" customWidth="1"/>
  </cols>
  <sheetData>
    <row r="1" spans="1:19" ht="17.25" customHeight="1">
      <c r="A1" s="53" t="s">
        <v>165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73.05" customHeight="1">
      <c r="A2" s="54" t="str">
        <f>"2026"&amp;"年部门预算项目支出明细表"</f>
        <v>2026年部门预算项目支出明细表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7.25" customHeight="1">
      <c r="A3" s="55" t="str">
        <f>"单位名称："&amp;"云南省昆明市东川区第二中学"</f>
        <v>单位名称：云南省昆明市东川区第二中学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3" t="s">
        <v>1</v>
      </c>
      <c r="P3" s="53"/>
      <c r="Q3" s="53"/>
      <c r="R3" s="53"/>
      <c r="S3" s="53"/>
    </row>
    <row r="4" spans="1:19" ht="21.75" customHeight="1">
      <c r="A4" s="48" t="s">
        <v>89</v>
      </c>
      <c r="B4" s="48" t="s">
        <v>90</v>
      </c>
      <c r="C4" s="48" t="s">
        <v>46</v>
      </c>
      <c r="D4" s="48" t="s">
        <v>91</v>
      </c>
      <c r="E4" s="48" t="s">
        <v>92</v>
      </c>
      <c r="F4" s="48" t="s">
        <v>93</v>
      </c>
      <c r="G4" s="48" t="s">
        <v>94</v>
      </c>
      <c r="H4" s="48" t="s">
        <v>95</v>
      </c>
      <c r="I4" s="48" t="s">
        <v>96</v>
      </c>
      <c r="J4" s="48" t="s">
        <v>97</v>
      </c>
      <c r="K4" s="48" t="s">
        <v>99</v>
      </c>
      <c r="L4" s="48" t="s">
        <v>100</v>
      </c>
      <c r="M4" s="48" t="s">
        <v>100</v>
      </c>
      <c r="N4" s="48"/>
      <c r="O4" s="48"/>
      <c r="P4" s="48" t="s">
        <v>101</v>
      </c>
      <c r="Q4" s="48"/>
      <c r="R4" s="48"/>
      <c r="S4" s="48" t="s">
        <v>102</v>
      </c>
    </row>
    <row r="5" spans="1:19" ht="23.2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 t="s">
        <v>49</v>
      </c>
      <c r="L5" s="48" t="s">
        <v>103</v>
      </c>
      <c r="M5" s="48"/>
      <c r="N5" s="48"/>
      <c r="O5" s="48"/>
      <c r="P5" s="48" t="s">
        <v>58</v>
      </c>
      <c r="Q5" s="48" t="s">
        <v>104</v>
      </c>
      <c r="R5" s="48" t="s">
        <v>105</v>
      </c>
      <c r="S5" s="48"/>
    </row>
    <row r="6" spans="1:19" ht="21.7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1" t="s">
        <v>52</v>
      </c>
      <c r="M6" s="1" t="s">
        <v>106</v>
      </c>
      <c r="N6" s="1" t="s">
        <v>107</v>
      </c>
      <c r="O6" s="1" t="s">
        <v>108</v>
      </c>
      <c r="P6" s="48" t="s">
        <v>106</v>
      </c>
      <c r="Q6" s="48" t="s">
        <v>107</v>
      </c>
      <c r="R6" s="48" t="s">
        <v>108</v>
      </c>
      <c r="S6" s="48" t="s">
        <v>109</v>
      </c>
    </row>
    <row r="7" spans="1:19" ht="18" customHeight="1">
      <c r="A7" s="48" t="s">
        <v>49</v>
      </c>
      <c r="B7" s="48"/>
      <c r="C7" s="48"/>
      <c r="D7" s="48"/>
      <c r="E7" s="48"/>
      <c r="F7" s="48"/>
      <c r="G7" s="48"/>
      <c r="H7" s="48"/>
      <c r="I7" s="48"/>
      <c r="J7" s="48"/>
      <c r="K7" s="18">
        <v>982651.6</v>
      </c>
      <c r="L7" s="18">
        <v>81651.600000000006</v>
      </c>
      <c r="M7" s="18">
        <v>81651.600000000006</v>
      </c>
      <c r="N7" s="18"/>
      <c r="O7" s="18"/>
      <c r="P7" s="18"/>
      <c r="Q7" s="18"/>
      <c r="R7" s="18">
        <v>901000</v>
      </c>
      <c r="S7" s="19"/>
    </row>
    <row r="8" spans="1:19" ht="16.5" customHeight="1">
      <c r="A8" s="20" t="s">
        <v>61</v>
      </c>
      <c r="B8" s="20"/>
      <c r="C8" s="20"/>
      <c r="D8" s="20"/>
      <c r="E8" s="20"/>
      <c r="F8" s="20"/>
      <c r="G8" s="20"/>
      <c r="H8" s="20"/>
      <c r="I8" s="20"/>
      <c r="J8" s="20"/>
      <c r="K8" s="18">
        <v>982651.6</v>
      </c>
      <c r="L8" s="18">
        <v>81651.600000000006</v>
      </c>
      <c r="M8" s="18">
        <v>81651.600000000006</v>
      </c>
      <c r="N8" s="18"/>
      <c r="O8" s="18"/>
      <c r="P8" s="18"/>
      <c r="Q8" s="18"/>
      <c r="R8" s="18">
        <v>901000</v>
      </c>
      <c r="S8" s="19"/>
    </row>
    <row r="9" spans="1:19" ht="16.5" customHeight="1" outlineLevel="1">
      <c r="A9" s="20" t="s">
        <v>61</v>
      </c>
      <c r="B9" s="20" t="s">
        <v>166</v>
      </c>
      <c r="C9" s="20" t="s">
        <v>62</v>
      </c>
      <c r="D9" s="20" t="s">
        <v>74</v>
      </c>
      <c r="E9" s="20" t="s">
        <v>75</v>
      </c>
      <c r="F9" s="20" t="s">
        <v>140</v>
      </c>
      <c r="G9" s="20" t="s">
        <v>141</v>
      </c>
      <c r="H9" s="20" t="s">
        <v>142</v>
      </c>
      <c r="I9" s="20" t="s">
        <v>143</v>
      </c>
      <c r="J9" s="20" t="s">
        <v>167</v>
      </c>
      <c r="K9" s="18">
        <v>9543.6</v>
      </c>
      <c r="L9" s="18">
        <v>9543.6</v>
      </c>
      <c r="M9" s="18">
        <v>9543.6</v>
      </c>
      <c r="N9" s="18"/>
      <c r="O9" s="18"/>
      <c r="P9" s="18"/>
      <c r="Q9" s="18"/>
      <c r="R9" s="18"/>
      <c r="S9" s="19"/>
    </row>
    <row r="10" spans="1:19" ht="16.5" customHeight="1" outlineLevel="1">
      <c r="A10" s="20" t="s">
        <v>61</v>
      </c>
      <c r="B10" s="20" t="s">
        <v>168</v>
      </c>
      <c r="C10" s="20" t="s">
        <v>67</v>
      </c>
      <c r="D10" s="20" t="s">
        <v>65</v>
      </c>
      <c r="E10" s="20" t="s">
        <v>66</v>
      </c>
      <c r="F10" s="20" t="s">
        <v>169</v>
      </c>
      <c r="G10" s="20" t="s">
        <v>170</v>
      </c>
      <c r="H10" s="20" t="s">
        <v>128</v>
      </c>
      <c r="I10" s="20" t="s">
        <v>129</v>
      </c>
      <c r="J10" s="20" t="s">
        <v>171</v>
      </c>
      <c r="K10" s="18">
        <v>900000</v>
      </c>
      <c r="L10" s="18"/>
      <c r="M10" s="18"/>
      <c r="N10" s="18"/>
      <c r="O10" s="18"/>
      <c r="P10" s="18"/>
      <c r="Q10" s="18"/>
      <c r="R10" s="18">
        <v>900000</v>
      </c>
      <c r="S10" s="20"/>
    </row>
    <row r="11" spans="1:19" ht="16.5" customHeight="1" outlineLevel="1">
      <c r="A11" s="20" t="s">
        <v>61</v>
      </c>
      <c r="B11" s="20" t="s">
        <v>172</v>
      </c>
      <c r="C11" s="20" t="s">
        <v>67</v>
      </c>
      <c r="D11" s="20" t="s">
        <v>84</v>
      </c>
      <c r="E11" s="20" t="s">
        <v>85</v>
      </c>
      <c r="F11" s="20" t="s">
        <v>173</v>
      </c>
      <c r="G11" s="20" t="s">
        <v>174</v>
      </c>
      <c r="H11" s="20" t="s">
        <v>175</v>
      </c>
      <c r="I11" s="20" t="s">
        <v>174</v>
      </c>
      <c r="J11" s="20" t="s">
        <v>171</v>
      </c>
      <c r="K11" s="18">
        <v>1000</v>
      </c>
      <c r="L11" s="18"/>
      <c r="M11" s="18"/>
      <c r="N11" s="18"/>
      <c r="O11" s="18"/>
      <c r="P11" s="18"/>
      <c r="Q11" s="18"/>
      <c r="R11" s="18">
        <v>1000</v>
      </c>
      <c r="S11" s="20"/>
    </row>
    <row r="12" spans="1:19" ht="16.5" customHeight="1" outlineLevel="1">
      <c r="A12" s="20" t="s">
        <v>61</v>
      </c>
      <c r="B12" s="20" t="s">
        <v>176</v>
      </c>
      <c r="C12" s="20" t="s">
        <v>62</v>
      </c>
      <c r="D12" s="20" t="s">
        <v>76</v>
      </c>
      <c r="E12" s="20" t="s">
        <v>77</v>
      </c>
      <c r="F12" s="20" t="s">
        <v>177</v>
      </c>
      <c r="G12" s="20" t="s">
        <v>178</v>
      </c>
      <c r="H12" s="20" t="s">
        <v>142</v>
      </c>
      <c r="I12" s="20" t="s">
        <v>143</v>
      </c>
      <c r="J12" s="20" t="s">
        <v>179</v>
      </c>
      <c r="K12" s="18">
        <v>72108</v>
      </c>
      <c r="L12" s="18">
        <v>72108</v>
      </c>
      <c r="M12" s="18">
        <v>72108</v>
      </c>
      <c r="N12" s="18"/>
      <c r="O12" s="18"/>
      <c r="P12" s="18"/>
      <c r="Q12" s="18"/>
      <c r="R12" s="18"/>
      <c r="S12" s="20"/>
    </row>
  </sheetData>
  <mergeCells count="22">
    <mergeCell ref="K5:K6"/>
    <mergeCell ref="A1:S1"/>
    <mergeCell ref="A2:S2"/>
    <mergeCell ref="A3:N3"/>
    <mergeCell ref="O3:S3"/>
    <mergeCell ref="K4:R4"/>
    <mergeCell ref="P5:P6"/>
    <mergeCell ref="Q5:Q6"/>
    <mergeCell ref="R5:R6"/>
    <mergeCell ref="S4:S6"/>
    <mergeCell ref="L5:O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"/>
  <sheetViews>
    <sheetView showZeros="0" tabSelected="1" workbookViewId="0">
      <selection activeCell="A9" sqref="A9"/>
    </sheetView>
  </sheetViews>
  <sheetFormatPr defaultColWidth="10.6640625" defaultRowHeight="14.25" customHeight="1"/>
  <cols>
    <col min="1" max="1" width="45.6640625" customWidth="1"/>
    <col min="2" max="2" width="24.5546875" customWidth="1"/>
    <col min="3" max="3" width="18" customWidth="1"/>
    <col min="4" max="4" width="20.5546875" customWidth="1"/>
    <col min="5" max="5" width="25.21875" customWidth="1"/>
    <col min="6" max="6" width="41.109375" customWidth="1"/>
    <col min="7" max="7" width="9" customWidth="1"/>
    <col min="8" max="8" width="12" customWidth="1"/>
    <col min="10" max="10" width="12" customWidth="1"/>
    <col min="11" max="18" width="21.88671875" customWidth="1"/>
  </cols>
  <sheetData>
    <row r="1" spans="1:18" ht="15.7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R1" s="3" t="s">
        <v>180</v>
      </c>
    </row>
    <row r="2" spans="1:18" ht="41.25" customHeight="1">
      <c r="A2" s="49" t="str">
        <f>"2026"&amp;"年部门政府采购预算表"</f>
        <v>2026年部门政府采购预算表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18.75" customHeight="1">
      <c r="A3" s="50" t="str">
        <f>"单位名称："&amp;"云南省昆明市东川区第二中学"</f>
        <v>单位名称：云南省昆明市东川区第二中学</v>
      </c>
      <c r="B3" s="50"/>
      <c r="C3" s="50"/>
      <c r="D3" s="50"/>
      <c r="E3" s="50"/>
      <c r="F3" s="50"/>
      <c r="G3" s="50"/>
      <c r="H3" s="50"/>
      <c r="I3" s="50"/>
      <c r="J3" s="50"/>
      <c r="K3" s="15"/>
      <c r="L3" s="15"/>
      <c r="M3" s="15"/>
      <c r="N3" s="15"/>
      <c r="R3" s="3" t="s">
        <v>1</v>
      </c>
    </row>
    <row r="4" spans="1:18" ht="24.75" customHeight="1">
      <c r="A4" s="56" t="s">
        <v>45</v>
      </c>
      <c r="B4" s="56" t="s">
        <v>90</v>
      </c>
      <c r="C4" s="56" t="s">
        <v>91</v>
      </c>
      <c r="D4" s="56" t="s">
        <v>92</v>
      </c>
      <c r="E4" s="56" t="s">
        <v>181</v>
      </c>
      <c r="F4" s="56" t="s">
        <v>182</v>
      </c>
      <c r="G4" s="56" t="s">
        <v>183</v>
      </c>
      <c r="H4" s="56" t="s">
        <v>184</v>
      </c>
      <c r="I4" s="56" t="s">
        <v>185</v>
      </c>
      <c r="J4" s="56" t="s">
        <v>186</v>
      </c>
      <c r="K4" s="56" t="s">
        <v>99</v>
      </c>
      <c r="L4" s="56"/>
      <c r="M4" s="56"/>
      <c r="N4" s="56"/>
      <c r="O4" s="56"/>
      <c r="P4" s="56"/>
      <c r="Q4" s="56"/>
      <c r="R4" s="56"/>
    </row>
    <row r="5" spans="1:18" ht="27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 t="s">
        <v>49</v>
      </c>
      <c r="L5" s="56" t="s">
        <v>103</v>
      </c>
      <c r="M5" s="56" t="s">
        <v>187</v>
      </c>
      <c r="N5" s="56" t="s">
        <v>108</v>
      </c>
      <c r="O5" s="56" t="s">
        <v>188</v>
      </c>
      <c r="P5" s="56" t="s">
        <v>58</v>
      </c>
      <c r="Q5" s="56" t="s">
        <v>189</v>
      </c>
      <c r="R5" s="56" t="s">
        <v>105</v>
      </c>
    </row>
    <row r="6" spans="1:18" ht="27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16" t="s">
        <v>52</v>
      </c>
      <c r="M6" s="16" t="s">
        <v>106</v>
      </c>
      <c r="N6" s="16" t="s">
        <v>187</v>
      </c>
      <c r="O6" s="16" t="s">
        <v>108</v>
      </c>
      <c r="P6" s="56" t="s">
        <v>52</v>
      </c>
      <c r="Q6" s="56" t="s">
        <v>190</v>
      </c>
      <c r="R6" s="56" t="s">
        <v>109</v>
      </c>
    </row>
    <row r="7" spans="1:18" ht="18" customHeight="1">
      <c r="A7" s="48" t="s">
        <v>49</v>
      </c>
      <c r="B7" s="48"/>
      <c r="C7" s="48"/>
      <c r="D7" s="48"/>
      <c r="E7" s="48">
        <v>2</v>
      </c>
      <c r="F7" s="48">
        <v>3</v>
      </c>
      <c r="G7" s="48">
        <v>4</v>
      </c>
      <c r="H7" s="48">
        <v>5</v>
      </c>
      <c r="I7" s="48"/>
      <c r="J7" s="19"/>
      <c r="K7" s="18"/>
      <c r="L7" s="18"/>
      <c r="M7" s="18"/>
      <c r="N7" s="18"/>
      <c r="O7" s="18"/>
      <c r="P7" s="18"/>
      <c r="Q7" s="18"/>
      <c r="R7" s="18"/>
    </row>
    <row r="8" spans="1:18" ht="20.25" customHeight="1">
      <c r="A8" s="17"/>
      <c r="B8" s="17"/>
      <c r="C8" s="17"/>
      <c r="D8" s="17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4.25" customHeight="1">
      <c r="A9" s="45" t="s">
        <v>333</v>
      </c>
    </row>
  </sheetData>
  <mergeCells count="19">
    <mergeCell ref="A7:I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P5:P6"/>
    <mergeCell ref="Q5:Q6"/>
    <mergeCell ref="R5:R6"/>
    <mergeCell ref="A2:R2"/>
    <mergeCell ref="A3:J3"/>
    <mergeCell ref="K4:R4"/>
    <mergeCell ref="L5:O5"/>
    <mergeCell ref="J4:J6"/>
    <mergeCell ref="K5:K6"/>
  </mergeCells>
  <phoneticPr fontId="18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30"/>
  <sheetViews>
    <sheetView showZeros="0" workbookViewId="0">
      <selection activeCell="J22" sqref="J22:J30"/>
    </sheetView>
  </sheetViews>
  <sheetFormatPr defaultColWidth="8.5546875" defaultRowHeight="14.25" customHeight="1"/>
  <cols>
    <col min="1" max="1" width="18.109375" customWidth="1"/>
    <col min="2" max="2" width="23.44140625" customWidth="1"/>
    <col min="3" max="3" width="9.33203125" customWidth="1"/>
    <col min="4" max="4" width="12.21875" customWidth="1"/>
    <col min="5" max="5" width="14.33203125" customWidth="1"/>
    <col min="6" max="6" width="8.44140625" customWidth="1"/>
    <col min="7" max="7" width="6.88671875" customWidth="1"/>
    <col min="8" max="8" width="29.5546875" customWidth="1"/>
    <col min="9" max="9" width="30.5546875" customWidth="1"/>
    <col min="10" max="10" width="23.88671875" customWidth="1"/>
  </cols>
  <sheetData>
    <row r="1" spans="1:10" ht="14.25" customHeight="1">
      <c r="A1" s="4"/>
      <c r="B1" s="4"/>
      <c r="C1" s="4"/>
      <c r="D1" s="4"/>
      <c r="E1" s="4"/>
      <c r="F1" s="4"/>
      <c r="G1" s="4"/>
      <c r="H1" s="4"/>
      <c r="I1" s="4"/>
      <c r="J1" s="11" t="s">
        <v>191</v>
      </c>
    </row>
    <row r="2" spans="1:10" ht="41.25" customHeight="1">
      <c r="A2" s="91" t="str">
        <f>"2026"&amp;"年部门整体支出绩效目标表"</f>
        <v>2026年部门整体支出绩效目标表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7.25" customHeight="1">
      <c r="A3" s="93" t="str">
        <f>"单位名称："&amp;"云南省昆明市东川区第二中学"</f>
        <v>单位名称：云南省昆明市东川区第二中学</v>
      </c>
      <c r="B3" s="93"/>
      <c r="C3" s="94"/>
      <c r="D3" s="5"/>
      <c r="E3" s="5"/>
      <c r="F3" s="5"/>
      <c r="G3" s="5"/>
      <c r="H3" s="5"/>
      <c r="I3" s="5"/>
      <c r="J3" s="27" t="s">
        <v>1</v>
      </c>
    </row>
    <row r="4" spans="1:10" ht="30" customHeight="1">
      <c r="A4" s="6" t="s">
        <v>192</v>
      </c>
      <c r="B4" s="95">
        <v>105018</v>
      </c>
      <c r="C4" s="96"/>
      <c r="D4" s="96"/>
      <c r="E4" s="97"/>
      <c r="F4" s="98" t="s">
        <v>193</v>
      </c>
      <c r="G4" s="97"/>
      <c r="H4" s="99" t="s">
        <v>295</v>
      </c>
      <c r="I4" s="100"/>
      <c r="J4" s="101"/>
    </row>
    <row r="5" spans="1:10" ht="32.25" customHeight="1">
      <c r="A5" s="84" t="s">
        <v>194</v>
      </c>
      <c r="B5" s="85"/>
      <c r="C5" s="85"/>
      <c r="D5" s="85"/>
      <c r="E5" s="85"/>
      <c r="F5" s="85"/>
      <c r="G5" s="85"/>
      <c r="H5" s="85"/>
      <c r="I5" s="86"/>
      <c r="J5" s="12" t="s">
        <v>195</v>
      </c>
    </row>
    <row r="6" spans="1:10" ht="112.8" customHeight="1">
      <c r="A6" s="69" t="s">
        <v>196</v>
      </c>
      <c r="B6" s="7" t="s">
        <v>197</v>
      </c>
      <c r="C6" s="87" t="s">
        <v>296</v>
      </c>
      <c r="D6" s="88"/>
      <c r="E6" s="88"/>
      <c r="F6" s="88"/>
      <c r="G6" s="88"/>
      <c r="H6" s="88"/>
      <c r="I6" s="89"/>
      <c r="J6" s="13" t="s">
        <v>198</v>
      </c>
    </row>
    <row r="7" spans="1:10" ht="99.75" customHeight="1">
      <c r="A7" s="69"/>
      <c r="B7" s="7" t="str">
        <f>"总体绩效目标（"&amp;"2026"&amp;"-"&amp;("2026"+2)&amp;"年期间）"</f>
        <v>总体绩效目标（2026-2028年期间）</v>
      </c>
      <c r="C7" s="75" t="s">
        <v>297</v>
      </c>
      <c r="D7" s="90"/>
      <c r="E7" s="90"/>
      <c r="F7" s="90"/>
      <c r="G7" s="90"/>
      <c r="H7" s="90"/>
      <c r="I7" s="76"/>
      <c r="J7" s="13" t="s">
        <v>199</v>
      </c>
    </row>
    <row r="8" spans="1:10" ht="75" customHeight="1">
      <c r="A8" s="7" t="s">
        <v>200</v>
      </c>
      <c r="B8" s="8" t="str">
        <f>"预算年度（"&amp;"2026"&amp;"年）绩效目标"</f>
        <v>预算年度（2026年）绩效目标</v>
      </c>
      <c r="C8" s="75" t="s">
        <v>297</v>
      </c>
      <c r="D8" s="90"/>
      <c r="E8" s="90"/>
      <c r="F8" s="90"/>
      <c r="G8" s="90"/>
      <c r="H8" s="90"/>
      <c r="I8" s="76"/>
      <c r="J8" s="14" t="s">
        <v>201</v>
      </c>
    </row>
    <row r="9" spans="1:10" ht="32.25" customHeight="1">
      <c r="A9" s="80" t="s">
        <v>202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32.25" customHeight="1">
      <c r="A10" s="73" t="s">
        <v>203</v>
      </c>
      <c r="B10" s="73"/>
      <c r="C10" s="69" t="s">
        <v>204</v>
      </c>
      <c r="D10" s="69"/>
      <c r="E10" s="69"/>
      <c r="F10" s="69" t="s">
        <v>205</v>
      </c>
      <c r="G10" s="69"/>
      <c r="H10" s="69" t="s">
        <v>206</v>
      </c>
      <c r="I10" s="69"/>
      <c r="J10" s="69"/>
    </row>
    <row r="11" spans="1:10" ht="32.25" customHeight="1">
      <c r="A11" s="73"/>
      <c r="B11" s="73"/>
      <c r="C11" s="69"/>
      <c r="D11" s="69"/>
      <c r="E11" s="69"/>
      <c r="F11" s="69"/>
      <c r="G11" s="69"/>
      <c r="H11" s="36" t="s">
        <v>207</v>
      </c>
      <c r="I11" s="36" t="s">
        <v>208</v>
      </c>
      <c r="J11" s="7" t="s">
        <v>209</v>
      </c>
    </row>
    <row r="12" spans="1:10" ht="32.25" customHeight="1">
      <c r="A12" s="74" t="s">
        <v>298</v>
      </c>
      <c r="B12" s="74"/>
      <c r="C12" s="81" t="s">
        <v>302</v>
      </c>
      <c r="D12" s="82"/>
      <c r="E12" s="82"/>
      <c r="F12" s="82"/>
      <c r="G12" s="82"/>
      <c r="H12" s="37">
        <v>38784843</v>
      </c>
      <c r="I12" s="37">
        <v>38784843</v>
      </c>
      <c r="J12" s="38"/>
    </row>
    <row r="13" spans="1:10" ht="32.25" customHeight="1">
      <c r="A13" s="74" t="s">
        <v>299</v>
      </c>
      <c r="B13" s="74"/>
      <c r="C13" s="81" t="s">
        <v>303</v>
      </c>
      <c r="D13" s="82"/>
      <c r="E13" s="82"/>
      <c r="F13" s="82"/>
      <c r="G13" s="83"/>
      <c r="H13" s="39">
        <v>1650051.6</v>
      </c>
      <c r="I13" s="39">
        <v>1650051.6</v>
      </c>
      <c r="J13" s="40"/>
    </row>
    <row r="14" spans="1:10" ht="32.25" customHeight="1">
      <c r="A14" s="74" t="s">
        <v>129</v>
      </c>
      <c r="B14" s="74"/>
      <c r="C14" s="81" t="s">
        <v>332</v>
      </c>
      <c r="D14" s="82"/>
      <c r="E14" s="82"/>
      <c r="F14" s="82"/>
      <c r="G14" s="83"/>
      <c r="H14" s="41">
        <v>537000</v>
      </c>
      <c r="I14" s="41">
        <v>537000</v>
      </c>
      <c r="J14" s="40"/>
    </row>
    <row r="15" spans="1:10" ht="32.25" customHeight="1">
      <c r="A15" s="75" t="s">
        <v>300</v>
      </c>
      <c r="B15" s="76"/>
      <c r="C15" s="81" t="s">
        <v>304</v>
      </c>
      <c r="D15" s="82"/>
      <c r="E15" s="82"/>
      <c r="F15" s="82"/>
      <c r="G15" s="83"/>
      <c r="H15" s="41">
        <v>900000</v>
      </c>
      <c r="I15" s="41"/>
      <c r="J15" s="41">
        <v>900000</v>
      </c>
    </row>
    <row r="16" spans="1:10" ht="32.25" customHeight="1">
      <c r="A16" s="75" t="s">
        <v>301</v>
      </c>
      <c r="B16" s="76"/>
      <c r="C16" s="81" t="s">
        <v>305</v>
      </c>
      <c r="D16" s="82"/>
      <c r="E16" s="82"/>
      <c r="F16" s="82"/>
      <c r="G16" s="83"/>
      <c r="H16" s="41">
        <v>1000</v>
      </c>
      <c r="I16" s="41"/>
      <c r="J16" s="41">
        <v>1000</v>
      </c>
    </row>
    <row r="17" spans="1:10" ht="24" customHeight="1">
      <c r="A17" s="77" t="s">
        <v>49</v>
      </c>
      <c r="B17" s="78"/>
      <c r="C17" s="78"/>
      <c r="D17" s="78"/>
      <c r="E17" s="78"/>
      <c r="F17" s="78"/>
      <c r="G17" s="79"/>
      <c r="H17" s="42">
        <f>I17+J17</f>
        <v>41872894.600000001</v>
      </c>
      <c r="I17" s="42">
        <f>SUM(I12:I16)</f>
        <v>40971894.600000001</v>
      </c>
      <c r="J17" s="42">
        <v>901000</v>
      </c>
    </row>
    <row r="18" spans="1:10" ht="32.25" customHeight="1">
      <c r="A18" s="80" t="s">
        <v>210</v>
      </c>
      <c r="B18" s="80"/>
      <c r="C18" s="80"/>
      <c r="D18" s="80"/>
      <c r="E18" s="80"/>
      <c r="F18" s="80"/>
      <c r="G18" s="80"/>
      <c r="H18" s="80"/>
      <c r="I18" s="80"/>
      <c r="J18" s="80"/>
    </row>
    <row r="19" spans="1:10" ht="32.25" customHeight="1">
      <c r="A19" s="68" t="s">
        <v>211</v>
      </c>
      <c r="B19" s="68"/>
      <c r="C19" s="68"/>
      <c r="D19" s="68"/>
      <c r="E19" s="68"/>
      <c r="F19" s="68"/>
      <c r="G19" s="68"/>
      <c r="H19" s="70" t="s">
        <v>212</v>
      </c>
      <c r="I19" s="72" t="s">
        <v>213</v>
      </c>
      <c r="J19" s="70" t="s">
        <v>214</v>
      </c>
    </row>
    <row r="20" spans="1:10" ht="36" customHeight="1">
      <c r="A20" s="9" t="s">
        <v>215</v>
      </c>
      <c r="B20" s="9" t="s">
        <v>216</v>
      </c>
      <c r="C20" s="10" t="s">
        <v>217</v>
      </c>
      <c r="D20" s="10" t="s">
        <v>218</v>
      </c>
      <c r="E20" s="10" t="s">
        <v>219</v>
      </c>
      <c r="F20" s="10" t="s">
        <v>220</v>
      </c>
      <c r="G20" s="10" t="s">
        <v>221</v>
      </c>
      <c r="H20" s="71"/>
      <c r="I20" s="71"/>
      <c r="J20" s="71"/>
    </row>
    <row r="21" spans="1:10" ht="32.25" customHeight="1">
      <c r="A21" s="57" t="s">
        <v>226</v>
      </c>
      <c r="B21" s="57" t="s">
        <v>227</v>
      </c>
      <c r="C21" s="28" t="s">
        <v>306</v>
      </c>
      <c r="D21" s="29" t="s">
        <v>229</v>
      </c>
      <c r="E21" s="28">
        <v>990</v>
      </c>
      <c r="F21" s="29" t="s">
        <v>231</v>
      </c>
      <c r="G21" s="29" t="s">
        <v>232</v>
      </c>
      <c r="H21" s="28" t="s">
        <v>307</v>
      </c>
      <c r="I21" s="28" t="s">
        <v>308</v>
      </c>
      <c r="J21" s="43"/>
    </row>
    <row r="22" spans="1:10" ht="14.25" customHeight="1">
      <c r="A22" s="58"/>
      <c r="B22" s="60"/>
      <c r="C22" s="28" t="s">
        <v>309</v>
      </c>
      <c r="D22" s="29" t="s">
        <v>229</v>
      </c>
      <c r="E22" s="28">
        <v>860</v>
      </c>
      <c r="F22" s="29" t="s">
        <v>231</v>
      </c>
      <c r="G22" s="29" t="s">
        <v>232</v>
      </c>
      <c r="H22" s="28" t="s">
        <v>310</v>
      </c>
      <c r="I22" s="28" t="s">
        <v>311</v>
      </c>
      <c r="J22" s="44"/>
    </row>
    <row r="23" spans="1:10" ht="14.25" customHeight="1">
      <c r="A23" s="58"/>
      <c r="B23" s="61" t="s">
        <v>234</v>
      </c>
      <c r="C23" s="28" t="s">
        <v>312</v>
      </c>
      <c r="D23" s="29" t="s">
        <v>229</v>
      </c>
      <c r="E23" s="30">
        <v>1</v>
      </c>
      <c r="F23" s="28" t="s">
        <v>237</v>
      </c>
      <c r="G23" s="28" t="s">
        <v>238</v>
      </c>
      <c r="H23" s="28" t="s">
        <v>310</v>
      </c>
      <c r="I23" s="28" t="s">
        <v>311</v>
      </c>
      <c r="J23" s="44"/>
    </row>
    <row r="24" spans="1:10" ht="14.25" customHeight="1">
      <c r="A24" s="58"/>
      <c r="B24" s="62"/>
      <c r="C24" s="28" t="s">
        <v>313</v>
      </c>
      <c r="D24" s="29" t="s">
        <v>229</v>
      </c>
      <c r="E24" s="30">
        <v>1</v>
      </c>
      <c r="F24" s="28" t="s">
        <v>237</v>
      </c>
      <c r="G24" s="28" t="s">
        <v>238</v>
      </c>
      <c r="H24" s="28" t="s">
        <v>314</v>
      </c>
      <c r="I24" s="28" t="s">
        <v>315</v>
      </c>
      <c r="J24" s="44"/>
    </row>
    <row r="25" spans="1:10" ht="14.25" customHeight="1">
      <c r="A25" s="58"/>
      <c r="B25" s="62"/>
      <c r="C25" s="28" t="s">
        <v>316</v>
      </c>
      <c r="D25" s="29" t="s">
        <v>229</v>
      </c>
      <c r="E25" s="29" t="s">
        <v>317</v>
      </c>
      <c r="F25" s="28" t="s">
        <v>237</v>
      </c>
      <c r="G25" s="28" t="s">
        <v>238</v>
      </c>
      <c r="H25" s="29" t="s">
        <v>318</v>
      </c>
      <c r="I25" s="29" t="s">
        <v>319</v>
      </c>
      <c r="J25" s="44"/>
    </row>
    <row r="26" spans="1:10" ht="14.25" customHeight="1">
      <c r="A26" s="59"/>
      <c r="B26" s="63"/>
      <c r="C26" s="28" t="s">
        <v>320</v>
      </c>
      <c r="D26" s="29" t="s">
        <v>229</v>
      </c>
      <c r="E26" s="29" t="s">
        <v>317</v>
      </c>
      <c r="F26" s="28" t="s">
        <v>237</v>
      </c>
      <c r="G26" s="28" t="s">
        <v>238</v>
      </c>
      <c r="H26" s="29" t="s">
        <v>318</v>
      </c>
      <c r="I26" s="29" t="s">
        <v>319</v>
      </c>
      <c r="J26" s="44"/>
    </row>
    <row r="27" spans="1:10" ht="14.25" customHeight="1">
      <c r="A27" s="64" t="s">
        <v>243</v>
      </c>
      <c r="B27" s="31" t="s">
        <v>240</v>
      </c>
      <c r="C27" s="29" t="s">
        <v>321</v>
      </c>
      <c r="D27" s="29" t="s">
        <v>229</v>
      </c>
      <c r="E27" s="32">
        <v>2025</v>
      </c>
      <c r="F27" s="28" t="s">
        <v>322</v>
      </c>
      <c r="G27" s="28" t="s">
        <v>238</v>
      </c>
      <c r="H27" s="29" t="s">
        <v>323</v>
      </c>
      <c r="I27" s="29" t="s">
        <v>321</v>
      </c>
      <c r="J27" s="44"/>
    </row>
    <row r="28" spans="1:10" ht="14.25" customHeight="1">
      <c r="A28" s="65"/>
      <c r="B28" s="64" t="s">
        <v>324</v>
      </c>
      <c r="C28" s="32" t="s">
        <v>325</v>
      </c>
      <c r="D28" s="29" t="s">
        <v>229</v>
      </c>
      <c r="E28" s="29" t="s">
        <v>317</v>
      </c>
      <c r="F28" s="28" t="s">
        <v>237</v>
      </c>
      <c r="G28" s="28" t="s">
        <v>238</v>
      </c>
      <c r="H28" s="29" t="s">
        <v>318</v>
      </c>
      <c r="I28" s="29" t="s">
        <v>319</v>
      </c>
      <c r="J28" s="44"/>
    </row>
    <row r="29" spans="1:10" ht="14.25" customHeight="1">
      <c r="A29" s="66"/>
      <c r="B29" s="67"/>
      <c r="C29" s="32" t="s">
        <v>326</v>
      </c>
      <c r="D29" s="29" t="s">
        <v>229</v>
      </c>
      <c r="E29" s="29" t="s">
        <v>317</v>
      </c>
      <c r="F29" s="28" t="s">
        <v>237</v>
      </c>
      <c r="G29" s="28" t="s">
        <v>238</v>
      </c>
      <c r="H29" s="29" t="s">
        <v>318</v>
      </c>
      <c r="I29" s="29" t="s">
        <v>319</v>
      </c>
      <c r="J29" s="44"/>
    </row>
    <row r="30" spans="1:10" ht="14.25" customHeight="1">
      <c r="A30" s="33" t="s">
        <v>248</v>
      </c>
      <c r="B30" s="33" t="s">
        <v>327</v>
      </c>
      <c r="C30" s="34" t="s">
        <v>328</v>
      </c>
      <c r="D30" s="29" t="s">
        <v>329</v>
      </c>
      <c r="E30" s="35">
        <v>0.95</v>
      </c>
      <c r="F30" s="28" t="s">
        <v>237</v>
      </c>
      <c r="G30" s="28" t="s">
        <v>238</v>
      </c>
      <c r="H30" s="29" t="s">
        <v>330</v>
      </c>
      <c r="I30" s="29" t="s">
        <v>331</v>
      </c>
      <c r="J30" s="44"/>
    </row>
  </sheetData>
  <mergeCells count="35">
    <mergeCell ref="A2:J2"/>
    <mergeCell ref="A3:C3"/>
    <mergeCell ref="B4:E4"/>
    <mergeCell ref="F4:G4"/>
    <mergeCell ref="H4:J4"/>
    <mergeCell ref="C13:G13"/>
    <mergeCell ref="C14:G14"/>
    <mergeCell ref="C15:G15"/>
    <mergeCell ref="C16:G16"/>
    <mergeCell ref="A5:I5"/>
    <mergeCell ref="C6:I6"/>
    <mergeCell ref="C7:I7"/>
    <mergeCell ref="C8:I8"/>
    <mergeCell ref="A9:J9"/>
    <mergeCell ref="A19:G19"/>
    <mergeCell ref="A6:A7"/>
    <mergeCell ref="H19:H20"/>
    <mergeCell ref="I19:I20"/>
    <mergeCell ref="J19:J20"/>
    <mergeCell ref="A10:B11"/>
    <mergeCell ref="C10:G11"/>
    <mergeCell ref="A12:B12"/>
    <mergeCell ref="A13:B13"/>
    <mergeCell ref="A14:B14"/>
    <mergeCell ref="A15:B15"/>
    <mergeCell ref="A16:B16"/>
    <mergeCell ref="H10:J10"/>
    <mergeCell ref="A17:G17"/>
    <mergeCell ref="A18:J18"/>
    <mergeCell ref="C12:G12"/>
    <mergeCell ref="A21:A26"/>
    <mergeCell ref="B21:B22"/>
    <mergeCell ref="B23:B26"/>
    <mergeCell ref="A27:A29"/>
    <mergeCell ref="B28:B29"/>
  </mergeCells>
  <phoneticPr fontId="18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5"/>
  <sheetViews>
    <sheetView showZeros="0" workbookViewId="0"/>
  </sheetViews>
  <sheetFormatPr defaultColWidth="10.6640625" defaultRowHeight="12" customHeight="1" outlineLevelRow="1"/>
  <cols>
    <col min="1" max="1" width="40" customWidth="1"/>
    <col min="2" max="2" width="33.88671875" customWidth="1"/>
    <col min="3" max="5" width="27.5546875" customWidth="1"/>
    <col min="6" max="6" width="13.109375" customWidth="1"/>
    <col min="7" max="7" width="29.21875" customWidth="1"/>
    <col min="8" max="8" width="18.109375" customWidth="1"/>
    <col min="9" max="9" width="15.6640625" customWidth="1"/>
    <col min="10" max="10" width="22" customWidth="1"/>
  </cols>
  <sheetData>
    <row r="1" spans="1:10" ht="18" customHeight="1">
      <c r="J1" s="3" t="s">
        <v>222</v>
      </c>
    </row>
    <row r="2" spans="1:10" ht="39.75" customHeight="1">
      <c r="A2" s="49" t="str">
        <f>"2026"&amp;"年部门项目支出绩效目标表"</f>
        <v>2026年部门项目支出绩效目标表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7.25" customHeight="1">
      <c r="A3" s="50" t="str">
        <f>"单位名称："&amp;"云南省昆明市东川区第二中学"</f>
        <v>单位名称：云南省昆明市东川区第二中学</v>
      </c>
      <c r="B3" s="50"/>
      <c r="C3" s="50"/>
      <c r="D3" s="50"/>
      <c r="E3" s="50"/>
      <c r="F3" s="50"/>
      <c r="G3" s="50"/>
      <c r="H3" s="50"/>
    </row>
    <row r="4" spans="1:10" ht="44.25" customHeight="1">
      <c r="A4" s="1" t="s">
        <v>90</v>
      </c>
      <c r="B4" s="1" t="s">
        <v>223</v>
      </c>
      <c r="C4" s="1" t="s">
        <v>215</v>
      </c>
      <c r="D4" s="1" t="s">
        <v>224</v>
      </c>
      <c r="E4" s="1" t="s">
        <v>217</v>
      </c>
      <c r="F4" s="1" t="s">
        <v>218</v>
      </c>
      <c r="G4" s="1" t="s">
        <v>219</v>
      </c>
      <c r="H4" s="1" t="s">
        <v>220</v>
      </c>
      <c r="I4" s="1" t="s">
        <v>221</v>
      </c>
      <c r="J4" s="1" t="s">
        <v>213</v>
      </c>
    </row>
    <row r="5" spans="1:10" ht="18.75" customHeight="1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</row>
    <row r="6" spans="1:10" ht="42" customHeight="1">
      <c r="A6" s="2" t="s">
        <v>61</v>
      </c>
      <c r="B6" s="2"/>
      <c r="C6" s="2"/>
      <c r="D6" s="2"/>
      <c r="E6" s="2"/>
      <c r="F6" s="2"/>
      <c r="G6" s="2"/>
      <c r="H6" s="2"/>
      <c r="I6" s="2"/>
      <c r="J6" s="2"/>
    </row>
    <row r="7" spans="1:10" ht="42" customHeight="1" outlineLevel="1">
      <c r="A7" s="2" t="s">
        <v>176</v>
      </c>
      <c r="B7" s="2" t="s">
        <v>225</v>
      </c>
      <c r="C7" s="2" t="s">
        <v>226</v>
      </c>
      <c r="D7" s="2" t="s">
        <v>227</v>
      </c>
      <c r="E7" s="2" t="s">
        <v>228</v>
      </c>
      <c r="F7" s="2" t="s">
        <v>229</v>
      </c>
      <c r="G7" s="2" t="s">
        <v>230</v>
      </c>
      <c r="H7" s="2" t="s">
        <v>231</v>
      </c>
      <c r="I7" s="2" t="s">
        <v>232</v>
      </c>
      <c r="J7" s="2" t="s">
        <v>233</v>
      </c>
    </row>
    <row r="8" spans="1:10" ht="42" customHeight="1" outlineLevel="1">
      <c r="A8" s="2" t="s">
        <v>176</v>
      </c>
      <c r="B8" s="2" t="s">
        <v>225</v>
      </c>
      <c r="C8" s="2" t="s">
        <v>226</v>
      </c>
      <c r="D8" s="2" t="s">
        <v>234</v>
      </c>
      <c r="E8" s="2" t="s">
        <v>235</v>
      </c>
      <c r="F8" s="2" t="s">
        <v>229</v>
      </c>
      <c r="G8" s="2" t="s">
        <v>236</v>
      </c>
      <c r="H8" s="2" t="s">
        <v>237</v>
      </c>
      <c r="I8" s="2" t="s">
        <v>238</v>
      </c>
      <c r="J8" s="2" t="s">
        <v>239</v>
      </c>
    </row>
    <row r="9" spans="1:10" ht="42" customHeight="1" outlineLevel="1">
      <c r="A9" s="2" t="s">
        <v>176</v>
      </c>
      <c r="B9" s="2" t="s">
        <v>225</v>
      </c>
      <c r="C9" s="2" t="s">
        <v>226</v>
      </c>
      <c r="D9" s="2" t="s">
        <v>240</v>
      </c>
      <c r="E9" s="2" t="s">
        <v>241</v>
      </c>
      <c r="F9" s="2" t="s">
        <v>229</v>
      </c>
      <c r="G9" s="2" t="s">
        <v>242</v>
      </c>
      <c r="H9" s="2" t="s">
        <v>237</v>
      </c>
      <c r="I9" s="2" t="s">
        <v>238</v>
      </c>
      <c r="J9" s="2" t="s">
        <v>241</v>
      </c>
    </row>
    <row r="10" spans="1:10" ht="42" customHeight="1" outlineLevel="1">
      <c r="A10" s="2" t="s">
        <v>176</v>
      </c>
      <c r="B10" s="2" t="s">
        <v>225</v>
      </c>
      <c r="C10" s="2" t="s">
        <v>243</v>
      </c>
      <c r="D10" s="2" t="s">
        <v>244</v>
      </c>
      <c r="E10" s="2" t="s">
        <v>245</v>
      </c>
      <c r="F10" s="2" t="s">
        <v>229</v>
      </c>
      <c r="G10" s="2" t="s">
        <v>246</v>
      </c>
      <c r="H10" s="2" t="s">
        <v>237</v>
      </c>
      <c r="I10" s="2" t="s">
        <v>238</v>
      </c>
      <c r="J10" s="2" t="s">
        <v>247</v>
      </c>
    </row>
    <row r="11" spans="1:10" ht="42" customHeight="1" outlineLevel="1">
      <c r="A11" s="2" t="s">
        <v>176</v>
      </c>
      <c r="B11" s="2" t="s">
        <v>225</v>
      </c>
      <c r="C11" s="2" t="s">
        <v>248</v>
      </c>
      <c r="D11" s="2" t="s">
        <v>249</v>
      </c>
      <c r="E11" s="2" t="s">
        <v>250</v>
      </c>
      <c r="F11" s="2" t="s">
        <v>251</v>
      </c>
      <c r="G11" s="2" t="s">
        <v>252</v>
      </c>
      <c r="H11" s="2" t="s">
        <v>237</v>
      </c>
      <c r="I11" s="2" t="s">
        <v>232</v>
      </c>
      <c r="J11" s="2" t="s">
        <v>253</v>
      </c>
    </row>
    <row r="12" spans="1:10" ht="42" customHeight="1" outlineLevel="1">
      <c r="A12" s="2" t="s">
        <v>172</v>
      </c>
      <c r="B12" s="2" t="s">
        <v>172</v>
      </c>
      <c r="C12" s="2" t="s">
        <v>226</v>
      </c>
      <c r="D12" s="2" t="s">
        <v>227</v>
      </c>
      <c r="E12" s="2" t="s">
        <v>254</v>
      </c>
      <c r="F12" s="2" t="s">
        <v>229</v>
      </c>
      <c r="G12" s="2" t="s">
        <v>255</v>
      </c>
      <c r="H12" s="2" t="s">
        <v>256</v>
      </c>
      <c r="I12" s="2" t="s">
        <v>232</v>
      </c>
      <c r="J12" s="2" t="s">
        <v>257</v>
      </c>
    </row>
    <row r="13" spans="1:10" ht="42" customHeight="1" outlineLevel="1">
      <c r="A13" s="2" t="s">
        <v>172</v>
      </c>
      <c r="B13" s="2" t="s">
        <v>172</v>
      </c>
      <c r="C13" s="2" t="s">
        <v>226</v>
      </c>
      <c r="D13" s="2" t="s">
        <v>234</v>
      </c>
      <c r="E13" s="2" t="s">
        <v>258</v>
      </c>
      <c r="F13" s="2" t="s">
        <v>229</v>
      </c>
      <c r="G13" s="2" t="s">
        <v>255</v>
      </c>
      <c r="H13" s="2" t="s">
        <v>256</v>
      </c>
      <c r="I13" s="2" t="s">
        <v>232</v>
      </c>
      <c r="J13" s="2" t="s">
        <v>259</v>
      </c>
    </row>
    <row r="14" spans="1:10" ht="42" customHeight="1" outlineLevel="1">
      <c r="A14" s="2" t="s">
        <v>172</v>
      </c>
      <c r="B14" s="2" t="s">
        <v>172</v>
      </c>
      <c r="C14" s="2" t="s">
        <v>226</v>
      </c>
      <c r="D14" s="2" t="s">
        <v>240</v>
      </c>
      <c r="E14" s="2" t="s">
        <v>260</v>
      </c>
      <c r="F14" s="2" t="s">
        <v>229</v>
      </c>
      <c r="G14" s="2" t="s">
        <v>261</v>
      </c>
      <c r="H14" s="2" t="s">
        <v>237</v>
      </c>
      <c r="I14" s="2" t="s">
        <v>232</v>
      </c>
      <c r="J14" s="2" t="s">
        <v>262</v>
      </c>
    </row>
    <row r="15" spans="1:10" ht="42" customHeight="1" outlineLevel="1">
      <c r="A15" s="2" t="s">
        <v>172</v>
      </c>
      <c r="B15" s="2" t="s">
        <v>172</v>
      </c>
      <c r="C15" s="2" t="s">
        <v>243</v>
      </c>
      <c r="D15" s="2" t="s">
        <v>244</v>
      </c>
      <c r="E15" s="2" t="s">
        <v>263</v>
      </c>
      <c r="F15" s="2" t="s">
        <v>229</v>
      </c>
      <c r="G15" s="2" t="s">
        <v>264</v>
      </c>
      <c r="H15" s="2" t="s">
        <v>265</v>
      </c>
      <c r="I15" s="2" t="s">
        <v>238</v>
      </c>
      <c r="J15" s="2" t="s">
        <v>263</v>
      </c>
    </row>
    <row r="16" spans="1:10" ht="42" customHeight="1" outlineLevel="1">
      <c r="A16" s="2" t="s">
        <v>172</v>
      </c>
      <c r="B16" s="2" t="s">
        <v>172</v>
      </c>
      <c r="C16" s="2" t="s">
        <v>248</v>
      </c>
      <c r="D16" s="2" t="s">
        <v>249</v>
      </c>
      <c r="E16" s="2" t="s">
        <v>266</v>
      </c>
      <c r="F16" s="2" t="s">
        <v>251</v>
      </c>
      <c r="G16" s="2" t="s">
        <v>267</v>
      </c>
      <c r="H16" s="2" t="s">
        <v>237</v>
      </c>
      <c r="I16" s="2" t="s">
        <v>232</v>
      </c>
      <c r="J16" s="2" t="s">
        <v>266</v>
      </c>
    </row>
    <row r="17" spans="1:10" ht="42" customHeight="1" outlineLevel="1">
      <c r="A17" s="2" t="s">
        <v>168</v>
      </c>
      <c r="B17" s="2" t="s">
        <v>268</v>
      </c>
      <c r="C17" s="2" t="s">
        <v>226</v>
      </c>
      <c r="D17" s="2" t="s">
        <v>227</v>
      </c>
      <c r="E17" s="2" t="s">
        <v>269</v>
      </c>
      <c r="F17" s="2" t="s">
        <v>229</v>
      </c>
      <c r="G17" s="2" t="s">
        <v>270</v>
      </c>
      <c r="H17" s="2" t="s">
        <v>271</v>
      </c>
      <c r="I17" s="2" t="s">
        <v>232</v>
      </c>
      <c r="J17" s="2" t="s">
        <v>272</v>
      </c>
    </row>
    <row r="18" spans="1:10" ht="42" customHeight="1" outlineLevel="1">
      <c r="A18" s="2" t="s">
        <v>168</v>
      </c>
      <c r="B18" s="2" t="s">
        <v>268</v>
      </c>
      <c r="C18" s="2" t="s">
        <v>226</v>
      </c>
      <c r="D18" s="2" t="s">
        <v>234</v>
      </c>
      <c r="E18" s="2" t="s">
        <v>273</v>
      </c>
      <c r="F18" s="2" t="s">
        <v>229</v>
      </c>
      <c r="G18" s="2" t="s">
        <v>261</v>
      </c>
      <c r="H18" s="2" t="s">
        <v>237</v>
      </c>
      <c r="I18" s="2" t="s">
        <v>232</v>
      </c>
      <c r="J18" s="2" t="s">
        <v>274</v>
      </c>
    </row>
    <row r="19" spans="1:10" ht="42" customHeight="1" outlineLevel="1">
      <c r="A19" s="2" t="s">
        <v>168</v>
      </c>
      <c r="B19" s="2" t="s">
        <v>268</v>
      </c>
      <c r="C19" s="2" t="s">
        <v>226</v>
      </c>
      <c r="D19" s="2" t="s">
        <v>234</v>
      </c>
      <c r="E19" s="2" t="s">
        <v>275</v>
      </c>
      <c r="F19" s="2" t="s">
        <v>229</v>
      </c>
      <c r="G19" s="2" t="s">
        <v>261</v>
      </c>
      <c r="H19" s="2" t="s">
        <v>237</v>
      </c>
      <c r="I19" s="2" t="s">
        <v>232</v>
      </c>
      <c r="J19" s="2" t="s">
        <v>276</v>
      </c>
    </row>
    <row r="20" spans="1:10" ht="42" customHeight="1" outlineLevel="1">
      <c r="A20" s="2" t="s">
        <v>168</v>
      </c>
      <c r="B20" s="2" t="s">
        <v>268</v>
      </c>
      <c r="C20" s="2" t="s">
        <v>226</v>
      </c>
      <c r="D20" s="2" t="s">
        <v>240</v>
      </c>
      <c r="E20" s="2" t="s">
        <v>277</v>
      </c>
      <c r="F20" s="2" t="s">
        <v>229</v>
      </c>
      <c r="G20" s="2" t="s">
        <v>278</v>
      </c>
      <c r="H20" s="2" t="s">
        <v>279</v>
      </c>
      <c r="I20" s="2" t="s">
        <v>232</v>
      </c>
      <c r="J20" s="2" t="s">
        <v>280</v>
      </c>
    </row>
    <row r="21" spans="1:10" ht="42" customHeight="1" outlineLevel="1">
      <c r="A21" s="2" t="s">
        <v>168</v>
      </c>
      <c r="B21" s="2" t="s">
        <v>268</v>
      </c>
      <c r="C21" s="2" t="s">
        <v>243</v>
      </c>
      <c r="D21" s="2" t="s">
        <v>244</v>
      </c>
      <c r="E21" s="2" t="s">
        <v>281</v>
      </c>
      <c r="F21" s="2" t="s">
        <v>229</v>
      </c>
      <c r="G21" s="2" t="s">
        <v>264</v>
      </c>
      <c r="H21" s="2" t="s">
        <v>265</v>
      </c>
      <c r="I21" s="2" t="s">
        <v>238</v>
      </c>
      <c r="J21" s="2" t="s">
        <v>282</v>
      </c>
    </row>
    <row r="22" spans="1:10" ht="42" customHeight="1" outlineLevel="1">
      <c r="A22" s="2" t="s">
        <v>168</v>
      </c>
      <c r="B22" s="2" t="s">
        <v>268</v>
      </c>
      <c r="C22" s="2" t="s">
        <v>248</v>
      </c>
      <c r="D22" s="2" t="s">
        <v>249</v>
      </c>
      <c r="E22" s="2" t="s">
        <v>283</v>
      </c>
      <c r="F22" s="2" t="s">
        <v>229</v>
      </c>
      <c r="G22" s="2" t="s">
        <v>284</v>
      </c>
      <c r="H22" s="2" t="s">
        <v>285</v>
      </c>
      <c r="I22" s="2" t="s">
        <v>232</v>
      </c>
      <c r="J22" s="2" t="s">
        <v>283</v>
      </c>
    </row>
    <row r="23" spans="1:10" ht="42" customHeight="1" outlineLevel="1">
      <c r="A23" s="2" t="s">
        <v>166</v>
      </c>
      <c r="B23" s="2" t="s">
        <v>286</v>
      </c>
      <c r="C23" s="2" t="s">
        <v>226</v>
      </c>
      <c r="D23" s="2" t="s">
        <v>227</v>
      </c>
      <c r="E23" s="2" t="s">
        <v>287</v>
      </c>
      <c r="F23" s="2" t="s">
        <v>229</v>
      </c>
      <c r="G23" s="2" t="s">
        <v>288</v>
      </c>
      <c r="H23" s="2" t="s">
        <v>231</v>
      </c>
      <c r="I23" s="2" t="s">
        <v>232</v>
      </c>
      <c r="J23" s="2" t="s">
        <v>289</v>
      </c>
    </row>
    <row r="24" spans="1:10" ht="42" customHeight="1" outlineLevel="1">
      <c r="A24" s="2" t="s">
        <v>166</v>
      </c>
      <c r="B24" s="2" t="s">
        <v>286</v>
      </c>
      <c r="C24" s="2" t="s">
        <v>243</v>
      </c>
      <c r="D24" s="2" t="s">
        <v>244</v>
      </c>
      <c r="E24" s="2" t="s">
        <v>290</v>
      </c>
      <c r="F24" s="2" t="s">
        <v>229</v>
      </c>
      <c r="G24" s="2" t="s">
        <v>291</v>
      </c>
      <c r="H24" s="2"/>
      <c r="I24" s="2" t="s">
        <v>238</v>
      </c>
      <c r="J24" s="2" t="s">
        <v>292</v>
      </c>
    </row>
    <row r="25" spans="1:10" ht="42" customHeight="1" outlineLevel="1">
      <c r="A25" s="2" t="s">
        <v>166</v>
      </c>
      <c r="B25" s="2" t="s">
        <v>286</v>
      </c>
      <c r="C25" s="2" t="s">
        <v>248</v>
      </c>
      <c r="D25" s="2" t="s">
        <v>249</v>
      </c>
      <c r="E25" s="2" t="s">
        <v>293</v>
      </c>
      <c r="F25" s="2" t="s">
        <v>251</v>
      </c>
      <c r="G25" s="2" t="s">
        <v>267</v>
      </c>
      <c r="H25" s="2" t="s">
        <v>237</v>
      </c>
      <c r="I25" s="2" t="s">
        <v>232</v>
      </c>
      <c r="J25" s="2" t="s">
        <v>294</v>
      </c>
    </row>
  </sheetData>
  <mergeCells count="2">
    <mergeCell ref="A2:J2"/>
    <mergeCell ref="A3:H3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部门预算收支总表</vt:lpstr>
      <vt:lpstr>部门预算支出总表</vt:lpstr>
      <vt:lpstr>部门预算基本支出明细表</vt:lpstr>
      <vt:lpstr>部门预算项目支出明细表</vt:lpstr>
      <vt:lpstr>部门政府采购预算表</vt:lpstr>
      <vt:lpstr>部门整体支出绩效目标表</vt:lpstr>
      <vt:lpstr>部门项目支出绩效目标表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2026-03-04T03:14:14Z</dcterms:created>
  <dcterms:modified xsi:type="dcterms:W3CDTF">2026-04-21T09:13:40Z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