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3"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<sst xmlns="http://schemas.openxmlformats.org/spreadsheetml/2006/main" count="1040" uniqueCount="425">
  <si>
    <t>附件：昆明市东川区文化市场综合行政执法大队2026年部门预算公开情况表</t>
  </si>
  <si>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</si>
  <si>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</si>
  <si>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</si>
  <si>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</si>
  <si>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</si>
  <si>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</si>
  <si>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</si>
  <si>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</si>
  <si>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</si>
  <si>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</si>
  <si>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</si>
  <si>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</si>
  <si>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</si>
  <si>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</si>
  <si>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</si>
  <si>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</si>
  <si>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</si>
  <si>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</si>
  <si>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</si>
  <si>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</si>
  <si>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</si>
  <si>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</si>
  <si>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</si>
  <si>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</si>
  <si>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</si>
  <si>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</si>
  <si>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</si>
  <si>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</si>
  <si>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</si>
  <si>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</si>
  <si>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</si>
  <si>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</si>
  <si>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</si>
  <si>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</si>
  <si>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</si>
  <si>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</si>
  <si>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</si>
  <si>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</si>
  <si>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</si>
  <si>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</si>
  <si>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</si>
  <si>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</si>
  <si>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</si>
  <si>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</si>
  <si>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</si>
  <si>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</si>
  <si>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</si>
  <si>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</si>
  <si>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</si>
  <si>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</si>
  <si>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</si>
  <si>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</si>
  <si>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</si>
  <si>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</si>
  <si>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</si>
  <si>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</si>
  <si>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</si>
  <si>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</si>
  <si>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</si>
  <si>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</si>
  <si>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</si>
  <si>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</si>
  <si>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</si>
  <si>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</si>
  <si>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</si>
  <si>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</si>
  <si>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</si>
  <si>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</si>
  <si>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</si>
  <si>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129007</t>
  </si>
  <si>
    <t>昆明市东川区文化市场综合行政执法大队</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</si>
  <si>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</si>
  <si>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</si>
  <si>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</si>
  <si>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</si>
  <si>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</si>
  <si>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</si>
  <si>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</si>
  <si>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</si>
  <si>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</si>
  <si>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</si>
  <si>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</si>
  <si>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</si>
  <si>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</si>
  <si>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</si>
  <si>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</si>
  <si>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</si>
  <si>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</si>
  <si>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</si>
  <si>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</si>
  <si>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</si>
  <si>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</si>
  <si>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</si>
  <si>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</si>
  <si>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</si>
  <si>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</si>
  <si>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</si>
  <si>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</si>
  <si>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</si>
  <si>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</si>
  <si>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</si>
  <si>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2070112</t>
  </si>
  <si>
    <t>文化和旅游市场管理</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</si>
  <si>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</si>
  <si>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</si>
  <si>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</si>
  <si>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</si>
  <si>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</si>
  <si>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</si>
  <si>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</si>
  <si>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</si>
  <si>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</si>
  <si>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</si>
  <si>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</si>
  <si>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</si>
  <si>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</si>
  <si>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</si>
  <si>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</si>
  <si>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</si>
  <si>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</si>
  <si>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</si>
  <si>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</si>
  <si>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</si>
  <si>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</si>
  <si>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</si>
  <si>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</si>
  <si>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</si>
  <si>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</si>
  <si>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</si>
  <si>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</si>
  <si>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</si>
  <si>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</si>
  <si>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</si>
  <si>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</si>
  <si>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</si>
  <si>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</si>
  <si>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</si>
  <si>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</si>
  <si>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</si>
  <si>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</si>
  <si>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</si>
  <si>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</si>
  <si>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</si>
  <si>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</si>
  <si>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</si>
  <si>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</si>
  <si>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</si>
  <si>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</si>
  <si>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</si>
  <si>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</si>
  <si>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</si>
  <si>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</si>
  <si>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</si>
  <si>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</si>
  <si>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</si>
  <si>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</si>
  <si>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</si>
  <si>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</si>
  <si>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</si>
  <si>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</si>
  <si>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</si>
  <si>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</si>
  <si>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</si>
  <si>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</si>
  <si>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</si>
  <si>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</si>
  <si>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</si>
  <si>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</si>
  <si>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</si>
  <si>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</si>
  <si>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</si>
  <si>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</si>
  <si>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</si>
  <si>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</si>
  <si>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</si>
  <si>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</si>
  <si>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</si>
  <si>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</si>
  <si>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</si>
  <si>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</si>
  <si>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</si>
  <si>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</si>
  <si>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</si>
  <si>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</si>
  <si>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</si>
  <si>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</si>
  <si>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</si>
  <si>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</si>
  <si>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</si>
  <si>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</si>
  <si>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</si>
  <si>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</si>
  <si>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</si>
  <si>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</si>
  <si>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</si>
  <si>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</si>
  <si>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</si>
  <si>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昆明市东川区文化和旅游局</t>
  </si>
  <si>
    <t>530113210000000003629</t>
  </si>
  <si>
    <t>行政人员工资支出</t>
  </si>
  <si>
    <t>30101</t>
  </si>
  <si>
    <t>基本工资</t>
  </si>
  <si>
    <t>30102</t>
  </si>
  <si>
    <t>津贴补贴</t>
  </si>
  <si>
    <t>30103</t>
  </si>
  <si>
    <t>奖金</t>
  </si>
  <si>
    <t>530113210000000003631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</si>
  <si>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</si>
  <si>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</si>
  <si>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</si>
  <si>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</si>
  <si>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</si>
  <si>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</si>
  <si>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</si>
  <si>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</si>
  <si>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</si>
  <si>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</si>
  <si>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</si>
  <si>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530113210000000003632</t>
  </si>
  <si>
    <t>30113</t>
  </si>
  <si>
    <t>530113210000000003634</t>
  </si>
  <si>
    <t>公车购置及运维费</t>
  </si>
  <si>
    <t>30231</t>
  </si>
  <si>
    <t>公务用车运行维护费</t>
  </si>
  <si>
    <t>530113210000000003635</t>
  </si>
  <si>
    <t>30217</t>
  </si>
  <si>
    <t>530113210000000003636</t>
  </si>
  <si>
    <t>公务交通补贴</t>
  </si>
  <si>
    <t>30239</t>
  </si>
  <si>
    <t>其他交通费用</t>
  </si>
  <si>
    <t>530113210000000003637</t>
  </si>
  <si>
    <t>工会经费</t>
  </si>
  <si>
    <t>30228</t>
  </si>
  <si>
    <t>530113210000000003638</t>
  </si>
  <si>
    <t>离退休公用经费</t>
  </si>
  <si>
    <t>30299</t>
  </si>
  <si>
    <t>其他商品和服务支出</t>
  </si>
  <si>
    <t>530113210000000003640</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</si>
  <si>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</si>
  <si>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</si>
  <si>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</si>
  <si>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</si>
  <si>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</si>
  <si>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</si>
  <si>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</si>
  <si>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</si>
  <si>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</si>
  <si>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</si>
  <si>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</si>
  <si>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</si>
  <si>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</si>
  <si>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</si>
  <si>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</si>
  <si>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</si>
  <si>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</si>
  <si>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530113210000000003641</t>
  </si>
  <si>
    <t>租车经费</t>
  </si>
  <si>
    <t>530113221100000294108</t>
  </si>
  <si>
    <t>离退休生活补助</t>
  </si>
  <si>
    <t>30305</t>
  </si>
  <si>
    <t>生活补助</t>
  </si>
  <si>
    <t>530113231100001509557</t>
  </si>
  <si>
    <t>行政人员绩效奖励</t>
  </si>
  <si>
    <t>预算05-1表</t>
  </si>
  <si>
    <t>项目分类</t>
  </si>
  <si>
    <t>项目单位</t>
  </si>
  <si>
    <t>经济科目编码</t>
  </si>
  <si>
    <t>经济科目名称</t>
  </si>
  <si>
    <t>本年拨款</t>
  </si>
  <si>
    <t>其中：本次下达</t>
  </si>
  <si>
    <t>备注：昆明市东川区文化市场综合行政执法大队2026年度无部门项目支出预算表支出情况，此表无数据。</t>
  </si>
  <si>
    <t>预算05-2表</t>
  </si>
  <si>
    <t>项目年度绩效目标</t>
  </si>
  <si>
    <t>一级指标</t>
  </si>
  <si>
    <t>二级指标</t>
  </si>
  <si>
    <t>三级指标</t>
  </si>
  <si>
    <t>指标性质</t>
  </si>
  <si>
    <t>指标值</t>
  </si>
  <si>
    <t>度量单位</t>
  </si>
  <si>
    <t>指标属性</t>
  </si>
  <si>
    <t>指标内容</t>
  </si>
  <si>
    <t>备注：昆明市东川区文化市场综合行政执法大队2026年度无部门项目支出绩效目标表支出情况，此表无数据。</t>
  </si>
  <si>
    <t>预算06表</t>
  </si>
  <si>
    <t>政府性基金预算支出预算表</t>
  </si>
  <si>
    <t>单位名称：昆明市发展和改革委员会</t>
  </si>
  <si>
    <t>政府性基金预算支出</t>
  </si>
  <si>
    <t>备注：昆明市东川区文化市场综合行政执法大队2026年度无政府性基金预算支出预算表支出情况，此表无数据。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</si>
  <si>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</si>
  <si>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</si>
  <si>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</si>
  <si>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</si>
  <si>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</si>
  <si>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</si>
  <si>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</si>
  <si>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</si>
  <si>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</si>
  <si>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</si>
  <si>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</si>
  <si>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车辆加油、添加燃料服务</t>
  </si>
  <si>
    <t>辆</t>
  </si>
  <si>
    <t>车辆维修和保养服务</t>
  </si>
  <si>
    <t>机动车保险服务</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</si>
  <si>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</si>
  <si>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</si>
  <si>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</si>
  <si>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</si>
  <si>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</si>
  <si>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</si>
  <si>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</si>
  <si>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</si>
  <si>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</si>
  <si>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</si>
  <si>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备注：昆明市东川区文化市场综合行政执法大队2026年度无部门政府购买服务预算表支出情况，此表无数据。</t>
  </si>
  <si>
    <t>预算09-1表</t>
  </si>
  <si>
    <t>单位名称（项目）</t>
  </si>
  <si>
    <t>地区</t>
  </si>
  <si>
    <t>备注：昆明市东川区文化市场综合行政执法大队2026年度无对下转移支付预算表支出情况，此表无数据。</t>
  </si>
  <si>
    <t>预算09-2表</t>
  </si>
  <si>
    <t>备注：昆明市东川区文化市场综合行政执法大队2026年度无对下转移支付绩效目标表支出情况，此表无数据。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</si>
  <si>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</si>
  <si>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</si>
  <si>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</si>
  <si>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</si>
  <si>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</si>
  <si>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</si>
  <si>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</si>
  <si>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</si>
  <si>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备注：昆明市东川区文化市场综合行政执法大队2026年度无新增资产配置预算表支出情况，此表无数据。</t>
  </si>
  <si>
    <t>预算11表</t>
  </si>
  <si>
    <t>上级补助</t>
  </si>
  <si>
    <t>备注：昆明市东川区文化市场综合行政执法大队2026年度无上级补助项目支出预算表支出情况，此表无数据。</t>
  </si>
  <si>
    <t>预算12表</t>
  </si>
  <si>
    <t>项目级次</t>
  </si>
  <si>
    <t/>
  </si>
  <si>
    <t>备注：昆明市东川区文化市场综合行政执法大队2026年度无部门项目中期规划预算表支出情况，此表无数据。</t>
  </si>
  <si>
    <t>预算6表</t>
  </si>
  <si>
    <t>部门编码</t>
  </si>
  <si>
    <t>部门名称</t>
  </si>
  <si>
    <t>内容</t>
  </si>
  <si>
    <t>说明</t>
  </si>
  <si>
    <t>部门总体目标</t>
  </si>
  <si>
    <t>部门职责</t>
  </si>
  <si>
    <t>1.宣传、贯彻执行国家、省、市有关文化、文物、出版、广播电视、电影、旅游市场管理的法律、法规、规章和方针政策。
2.对本行政区域内的文化、文物、出版、广播电视、电影、旅游市场进行宏观指导，会同有关部门制定发展规划，建立和健全管理制度，搞好行业管理。
3.受理群众对文化、文物、出版、广播电视、电影、旅游市场方面的违法行为的举报和投诉。
4.查处涉及娱乐场所、互联网上网服务营业场所、电子游艺场所、出版物经营场所、营利性演出活动、艺术考级活动、卫星电视接收设施销售、文物保护等市场方面的违法行为。
5.会同公安、市场监管、卫生、物价、税务等部门对违反条例的行为进行查处。
6.负责组织、监督、检查有关文化、文物、出版、广播电视、电影、旅游市场法律、法规的实施。
7.保护合法经营，繁荣文化、文物、出版、广播电视、电影、旅游市场。
8.承办上级机关交办的其他事项及有关文化、文物、出版、广播电视、电影、旅游市场管理工作。</t>
  </si>
  <si>
    <t>根据三定方案归纳</t>
  </si>
  <si>
    <t>1.完成辖区内文化、文物、出版、广播电视、电影、旅游市场总体巡查；2.联合相关行业及主管部门对辖区文化、文物、出版、广播电视、电影、旅游市场检查；3.文化、文物、出版、广播电视、电影、旅游市场案件查处及办理；4.参加省市区各类培训。</t>
  </si>
  <si>
    <t>根据部门职责，中长期规划，各级党委，各级政府要求归纳</t>
  </si>
  <si>
    <t>部门年度目标</t>
  </si>
  <si>
    <t>1.完成辖区内文化、文物、出版、广播电视、电影、旅游市场总体巡查24次；2.联合相关行业及主管部门对辖区文化、文物、出版、广播电视、电影、旅游市场检查12次；3.参加省市区各类培训8次；4.“扫黄打非”案件查处及办理4件；5.7个专项行动排查12次。</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</si>
  <si>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</si>
  <si>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</si>
  <si>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</si>
  <si>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</si>
  <si>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</si>
  <si>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</si>
  <si>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</si>
  <si>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</si>
  <si>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</si>
  <si>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指导文化和旅游市场发展，对文化和旅游市场经营进行行业监管，推进文化和旅游行业信用体系建设，依法规范文化和旅游市场；组织查处全区性、跨区域文化、文物、出版、广播电视、电影、旅游等市场的违法行为，对相关案件进行督查督办，维护市场秩序。</t>
  </si>
  <si>
    <t>工资、医保、工伤、生育保险、公积金等，确保人员经费有落实，机构运转有保障；</t>
  </si>
  <si>
    <t>三、部门整体支出绩效指标</t>
  </si>
  <si>
    <t>绩效指标</t>
  </si>
  <si>
    <t>评（扣）分标准</t>
  </si>
  <si>
    <t>绩效指标设定依据及指标值数据来源</t>
  </si>
  <si>
    <t xml:space="preserve">二级指标 </t>
  </si>
  <si>
    <t>产出指标</t>
  </si>
  <si>
    <t>数量指标</t>
  </si>
  <si>
    <t>保障本单位人员机构正常运行机构数量</t>
  </si>
  <si>
    <t>=</t>
  </si>
  <si>
    <t>个</t>
  </si>
  <si>
    <t>定量指标</t>
  </si>
  <si>
    <t>①符合部门制定的中长期实施规划计1分；②符合部门“三定”方案确定的职责计1分；③与部门年度工作目标、任务相一致计1分。</t>
  </si>
  <si>
    <t>反映部门核定人员的编制与部门工作内容的合理性</t>
  </si>
  <si>
    <t>职能职责</t>
  </si>
  <si>
    <t>本单位人员数量</t>
  </si>
  <si>
    <t>人</t>
  </si>
  <si>
    <t>根据部门三定方案及总体目标和年度重点工作要求</t>
  </si>
  <si>
    <t>质量指标</t>
  </si>
  <si>
    <t>各项工作完成率</t>
  </si>
  <si>
    <t>100</t>
  </si>
  <si>
    <t>%</t>
  </si>
  <si>
    <t>反映各项工作完成质量</t>
  </si>
  <si>
    <t>申请支付率</t>
  </si>
  <si>
    <t>反映工作进度质量</t>
  </si>
  <si>
    <t>“三公”经费支出降低</t>
  </si>
  <si>
    <t>有所下降</t>
  </si>
  <si>
    <t>年</t>
  </si>
  <si>
    <t>定性指标</t>
  </si>
  <si>
    <t>反映厉行节约工作质量</t>
  </si>
  <si>
    <t>《中共云南省委办公厅 云南省人民政府办公厅关于贯彻落实中央厉行节约要求推动节约型机关建设的通知》</t>
  </si>
  <si>
    <t>按照政府采购完成采购计划率</t>
  </si>
  <si>
    <t>反映政府采购完成质量</t>
  </si>
  <si>
    <t>时效指标</t>
  </si>
  <si>
    <t>所有任务均按既定时间要求按时完成</t>
  </si>
  <si>
    <t>反映对工作完成时间要求</t>
  </si>
  <si>
    <t>成本指标</t>
  </si>
  <si>
    <t>经济成本指标</t>
  </si>
  <si>
    <t>元</t>
  </si>
  <si>
    <t>①如实核定人员基数，得1分；②根据基本预算标准进行编制，得1分。</t>
  </si>
  <si>
    <t>反映部门年度支出预算情况</t>
  </si>
  <si>
    <t>效益指标</t>
  </si>
  <si>
    <t>社会效益</t>
  </si>
  <si>
    <t>全面提升文化旅游产业水平</t>
  </si>
  <si>
    <t>&gt;=</t>
  </si>
  <si>
    <t>90</t>
  </si>
  <si>
    <t>①已制定或具有业务管理、项目管理等管理制度，得0.25分；②相关管理制度合法、合规、完整，得0.25分；③相关管理制度得到有效执行，得0.5分。</t>
  </si>
  <si>
    <t>反映部门履职目标的实现程度</t>
  </si>
  <si>
    <t>《昆明市关于加快构建现代公共文化服务体系的实施意见》、《东川区旅游发展总体规划》</t>
  </si>
  <si>
    <t>推进文旅事业创新</t>
  </si>
  <si>
    <t>有所创新</t>
  </si>
  <si>
    <t>生态效益</t>
  </si>
  <si>
    <t>人文环境得到提高</t>
  </si>
  <si>
    <t>有所提高</t>
  </si>
  <si>
    <t>反映文化旅游活动通过各项工作产生的效益</t>
  </si>
  <si>
    <t>可持续影响</t>
  </si>
  <si>
    <t>营造良好的文化市场环境</t>
  </si>
  <si>
    <t>有所营造</t>
  </si>
  <si>
    <t>形成良好的文化社会共治氛围</t>
  </si>
  <si>
    <t>有所形成</t>
  </si>
  <si>
    <t>满意度指标</t>
  </si>
  <si>
    <t>服务对象满意度</t>
  </si>
  <si>
    <t>社会公众满意度</t>
  </si>
  <si>
    <t>对社会公众进行问卷调查，满意度≥90%得满分，否则不得分</t>
  </si>
  <si>
    <t>调查问卷</t>
  </si>
  <si>
    <t>服务对象满意情况</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</si>
</sst>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0.00;;@"/>
    <numFmt numFmtId="177" formatCode="yyyy\-mm\-dd"/>
    <numFmt numFmtId="178" formatCode="hh:mm:ss"/>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rgb="FF000000"/>
      <name val="宋体"/>
      <charset val="1"/>
    </font>
    <font>
      <b/>
      <sz val="23"/>
      <color rgb="FF000000"/>
      <name val="宋体"/>
      <charset val="134"/>
    </font>
    <font>
      <sz val="9"/>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3F3F76"/>
      <name val="宋体"/>
      <charset val="0"/>
      <scheme val="minor"/>
    </font>
    <font>
      <sz val="9"/>
      <name val="宋体"/>
      <charset val="134"/>
    </font>
    <font>
      <sz val="11"/>
      <color rgb="FF006100"/>
      <name val="宋体"/>
      <charset val="0"/>
      <scheme val="minor"/>
    </font>
    <font>
      <b/>
      <sz val="11"/>
      <color rgb="FFFFFFFF"/>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FFCC99"/>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22" fillId="17" borderId="0" applyNumberFormat="0" applyBorder="0" applyAlignment="0" applyProtection="0">
      <alignment vertical="center"/>
    </xf>
    <xf numFmtId="0" fontId="27" fillId="1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28" fillId="0" borderId="1">
      <alignment horizontal="right" vertical="center"/>
    </xf>
    <xf numFmtId="0" fontId="22" fillId="7" borderId="0" applyNumberFormat="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1" fillId="16"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8" fillId="0" borderId="1">
      <alignment horizontal="right" vertical="center"/>
    </xf>
    <xf numFmtId="0" fontId="25" fillId="0" borderId="0" applyNumberFormat="0" applyFill="0" applyBorder="0" applyAlignment="0" applyProtection="0">
      <alignment vertical="center"/>
    </xf>
    <xf numFmtId="0" fontId="0" fillId="25" borderId="20" applyNumberFormat="0" applyFont="0" applyAlignment="0" applyProtection="0">
      <alignment vertical="center"/>
    </xf>
    <xf numFmtId="0" fontId="21" fillId="27" borderId="0" applyNumberFormat="0" applyBorder="0" applyAlignment="0" applyProtection="0">
      <alignment vertical="center"/>
    </xf>
    <xf numFmtId="0" fontId="2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5" fillId="0" borderId="19" applyNumberFormat="0" applyFill="0" applyAlignment="0" applyProtection="0">
      <alignment vertical="center"/>
    </xf>
    <xf numFmtId="0" fontId="39" fillId="0" borderId="19" applyNumberFormat="0" applyFill="0" applyAlignment="0" applyProtection="0">
      <alignment vertical="center"/>
    </xf>
    <xf numFmtId="0" fontId="21" fillId="21" borderId="0" applyNumberFormat="0" applyBorder="0" applyAlignment="0" applyProtection="0">
      <alignment vertical="center"/>
    </xf>
    <xf numFmtId="0" fontId="24" fillId="0" borderId="17" applyNumberFormat="0" applyFill="0" applyAlignment="0" applyProtection="0">
      <alignment vertical="center"/>
    </xf>
    <xf numFmtId="0" fontId="21" fillId="20" borderId="0" applyNumberFormat="0" applyBorder="0" applyAlignment="0" applyProtection="0">
      <alignment vertical="center"/>
    </xf>
    <xf numFmtId="0" fontId="34" fillId="24" borderId="18" applyNumberFormat="0" applyAlignment="0" applyProtection="0">
      <alignment vertical="center"/>
    </xf>
    <xf numFmtId="0" fontId="36" fillId="24" borderId="14" applyNumberFormat="0" applyAlignment="0" applyProtection="0">
      <alignment vertical="center"/>
    </xf>
    <xf numFmtId="0" fontId="30" fillId="15" borderId="15" applyNumberFormat="0" applyAlignment="0" applyProtection="0">
      <alignment vertical="center"/>
    </xf>
    <xf numFmtId="0" fontId="22" fillId="19" borderId="0" applyNumberFormat="0" applyBorder="0" applyAlignment="0" applyProtection="0">
      <alignment vertical="center"/>
    </xf>
    <xf numFmtId="0" fontId="21" fillId="35" borderId="0" applyNumberFormat="0" applyBorder="0" applyAlignment="0" applyProtection="0">
      <alignment vertical="center"/>
    </xf>
    <xf numFmtId="0" fontId="38" fillId="0" borderId="21" applyNumberFormat="0" applyFill="0" applyAlignment="0" applyProtection="0">
      <alignment vertical="center"/>
    </xf>
    <xf numFmtId="0" fontId="31" fillId="0" borderId="16" applyNumberFormat="0" applyFill="0" applyAlignment="0" applyProtection="0">
      <alignment vertical="center"/>
    </xf>
    <xf numFmtId="0" fontId="29" fillId="14" borderId="0" applyNumberFormat="0" applyBorder="0" applyAlignment="0" applyProtection="0">
      <alignment vertical="center"/>
    </xf>
    <xf numFmtId="0" fontId="37" fillId="31" borderId="0" applyNumberFormat="0" applyBorder="0" applyAlignment="0" applyProtection="0">
      <alignment vertical="center"/>
    </xf>
    <xf numFmtId="10" fontId="28" fillId="0" borderId="1">
      <alignment horizontal="right" vertical="center"/>
    </xf>
    <xf numFmtId="0" fontId="22" fillId="6" borderId="0" applyNumberFormat="0" applyBorder="0" applyAlignment="0" applyProtection="0">
      <alignment vertical="center"/>
    </xf>
    <xf numFmtId="0" fontId="21" fillId="11" borderId="0" applyNumberFormat="0" applyBorder="0" applyAlignment="0" applyProtection="0">
      <alignment vertical="center"/>
    </xf>
    <xf numFmtId="0" fontId="22" fillId="18" borderId="0" applyNumberFormat="0" applyBorder="0" applyAlignment="0" applyProtection="0">
      <alignment vertical="center"/>
    </xf>
    <xf numFmtId="0" fontId="22" fillId="34" borderId="0" applyNumberFormat="0" applyBorder="0" applyAlignment="0" applyProtection="0">
      <alignment vertical="center"/>
    </xf>
    <xf numFmtId="0" fontId="22" fillId="30" borderId="0" applyNumberFormat="0" applyBorder="0" applyAlignment="0" applyProtection="0">
      <alignment vertical="center"/>
    </xf>
    <xf numFmtId="0" fontId="22" fillId="33" borderId="0" applyNumberFormat="0" applyBorder="0" applyAlignment="0" applyProtection="0">
      <alignment vertical="center"/>
    </xf>
    <xf numFmtId="0" fontId="21" fillId="5" borderId="0" applyNumberFormat="0" applyBorder="0" applyAlignment="0" applyProtection="0">
      <alignment vertical="center"/>
    </xf>
    <xf numFmtId="0" fontId="21" fillId="2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1" fillId="23" borderId="0" applyNumberFormat="0" applyBorder="0" applyAlignment="0" applyProtection="0">
      <alignment vertical="center"/>
    </xf>
    <xf numFmtId="0" fontId="22" fillId="28" borderId="0" applyNumberFormat="0" applyBorder="0" applyAlignment="0" applyProtection="0">
      <alignment vertical="center"/>
    </xf>
    <xf numFmtId="0" fontId="21" fillId="9" borderId="0" applyNumberFormat="0" applyBorder="0" applyAlignment="0" applyProtection="0">
      <alignment vertical="center"/>
    </xf>
    <xf numFmtId="0" fontId="21" fillId="26" borderId="0" applyNumberFormat="0" applyBorder="0" applyAlignment="0" applyProtection="0">
      <alignment vertical="center"/>
    </xf>
    <xf numFmtId="0" fontId="22" fillId="32" borderId="0" applyNumberFormat="0" applyBorder="0" applyAlignment="0" applyProtection="0">
      <alignment vertical="center"/>
    </xf>
    <xf numFmtId="0" fontId="21" fillId="22" borderId="0" applyNumberFormat="0" applyBorder="0" applyAlignment="0" applyProtection="0">
      <alignment vertical="center"/>
    </xf>
    <xf numFmtId="176" fontId="28" fillId="0" borderId="1">
      <alignment horizontal="right" vertical="center"/>
    </xf>
    <xf numFmtId="49" fontId="28" fillId="0" borderId="1">
      <alignment horizontal="left" vertical="center" wrapText="1"/>
    </xf>
    <xf numFmtId="176" fontId="28" fillId="0" borderId="1">
      <alignment horizontal="right" vertical="center"/>
    </xf>
    <xf numFmtId="178" fontId="28" fillId="0" borderId="1">
      <alignment horizontal="right" vertical="center"/>
    </xf>
    <xf numFmtId="180" fontId="28" fillId="0" borderId="1">
      <alignment horizontal="right" vertical="center"/>
    </xf>
    <xf numFmtId="0" fontId="28" fillId="0" borderId="0">
      <alignment vertical="top"/>
      <protection locked="0"/>
    </xf>
  </cellStyleXfs>
  <cellXfs count="228">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1" xfId="57" applyFont="1" applyFill="1" applyBorder="1" applyAlignment="1" applyProtection="1">
      <alignment horizontal="center" vertical="center" wrapText="1"/>
      <protection locked="0"/>
    </xf>
    <xf numFmtId="0" fontId="8" fillId="4" borderId="1" xfId="57" applyFont="1" applyFill="1" applyBorder="1" applyAlignment="1" applyProtection="1">
      <alignment horizontal="left" vertical="center" wrapText="1"/>
      <protection locked="0"/>
    </xf>
    <xf numFmtId="0" fontId="8" fillId="0" borderId="5" xfId="57" applyFont="1" applyFill="1" applyBorder="1" applyAlignment="1" applyProtection="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0" fontId="8" fillId="0" borderId="5" xfId="57"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2" borderId="5"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0" fillId="0" borderId="0" xfId="0" applyFont="1" applyBorder="1"/>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1"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5"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11" fillId="0" borderId="0" xfId="0" applyNumberFormat="1" applyFont="1" applyBorder="1" applyAlignment="1">
      <alignment horizontal="left" vertical="center"/>
    </xf>
    <xf numFmtId="0" fontId="2" fillId="0" borderId="0" xfId="0" applyFont="1" applyBorder="1" applyAlignment="1">
      <alignment horizontal="right"/>
    </xf>
    <xf numFmtId="0" fontId="11" fillId="0" borderId="0" xfId="0" applyFont="1" applyAlignment="1">
      <alignment horizontal="justify" indent="2"/>
    </xf>
    <xf numFmtId="49" fontId="15" fillId="0" borderId="0" xfId="0" applyNumberFormat="1" applyFont="1" applyBorder="1" applyProtection="1">
      <protection locked="0"/>
    </xf>
    <xf numFmtId="0" fontId="15" fillId="0" borderId="0" xfId="0" applyFont="1" applyBorder="1" applyAlignment="1" applyProtection="1">
      <alignment horizontal="right"/>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11" fillId="0" borderId="1" xfId="53" applyNumberFormat="1" applyFont="1" applyBorder="1">
      <alignment horizontal="left" vertical="center" wrapText="1"/>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2"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6"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2" borderId="5" xfId="0"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5" xfId="0" applyFont="1" applyFill="1" applyBorder="1" applyAlignment="1">
      <alignment horizontal="left" vertical="center"/>
    </xf>
    <xf numFmtId="0" fontId="2"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8" sqref="A8"/>
    </sheetView>
  </sheetViews>
  <sheetFormatPr defaultColWidth="8.575" defaultRowHeight="12.75" customHeight="1" outlineLevelCol="3"/>
  <cols>
    <col min="1" max="4" width="41" customWidth="1"/>
  </cols>
  <sheetData>
    <row r="1" ht="15" customHeight="1" spans="1:4">
      <c r="A1" s="150" t="s">
        <v>0</v>
      </c>
      <c r="B1" s="81"/>
      <c r="C1" s="81"/>
      <c r="D1" s="97" t="s">
        <v>1</v>
      </c>
    </row>
    <row r="2" ht="41.25" customHeight="1" spans="1:1">
      <c r="A2" s="76" t="str">
        <f>"2026"&amp;"年部门财务收支预算总表"</f>
        <v>2026年部门财务收支预算总表</v>
      </c>
    </row>
    <row r="3" ht="17.25" customHeight="1" spans="1:4">
      <c r="A3" s="79" t="str">
        <f>"单位名称："&amp;"昆明市东川区文化市场综合行政执法大队"</f>
        <v>单位名称：昆明市东川区文化市场综合行政执法大队</v>
      </c>
      <c r="B3" s="193"/>
      <c r="D3" s="170" t="s">
        <v>2</v>
      </c>
    </row>
    <row r="4" ht="23.25" customHeight="1" spans="1:4">
      <c r="A4" s="194" t="s">
        <v>3</v>
      </c>
      <c r="B4" s="195"/>
      <c r="C4" s="194" t="s">
        <v>4</v>
      </c>
      <c r="D4" s="195"/>
    </row>
    <row r="5" ht="24" customHeight="1" spans="1:4">
      <c r="A5" s="194" t="s">
        <v>5</v>
      </c>
      <c r="B5" s="194" t="s">
        <v>6</v>
      </c>
      <c r="C5" s="194" t="s">
        <v>7</v>
      </c>
      <c r="D5" s="194" t="s">
        <v>6</v>
      </c>
    </row>
    <row r="6" ht="17.25" customHeight="1" spans="1:4">
      <c r="A6" s="196" t="s">
        <v>8</v>
      </c>
      <c r="B6" s="111">
        <v>1404707.74</v>
      </c>
      <c r="C6" s="196" t="s">
        <v>9</v>
      </c>
      <c r="D6" s="111"/>
    </row>
    <row r="7" ht="17.25" customHeight="1" spans="1:4">
      <c r="A7" s="196" t="s">
        <v>10</v>
      </c>
      <c r="B7" s="111"/>
      <c r="C7" s="196" t="s">
        <v>11</v>
      </c>
      <c r="D7" s="111"/>
    </row>
    <row r="8" ht="17.25" customHeight="1" spans="1:4">
      <c r="A8" s="196" t="s">
        <v>12</v>
      </c>
      <c r="B8" s="111"/>
      <c r="C8" s="227" t="s">
        <v>13</v>
      </c>
      <c r="D8" s="111"/>
    </row>
    <row r="9" ht="17.25" customHeight="1" spans="1:4">
      <c r="A9" s="196" t="s">
        <v>14</v>
      </c>
      <c r="B9" s="111"/>
      <c r="C9" s="227" t="s">
        <v>15</v>
      </c>
      <c r="D9" s="111"/>
    </row>
    <row r="10" ht="17.25" customHeight="1" spans="1:4">
      <c r="A10" s="196" t="s">
        <v>16</v>
      </c>
      <c r="B10" s="111"/>
      <c r="C10" s="227" t="s">
        <v>17</v>
      </c>
      <c r="D10" s="111"/>
    </row>
    <row r="11" ht="17.25" customHeight="1" spans="1:4">
      <c r="A11" s="196" t="s">
        <v>18</v>
      </c>
      <c r="B11" s="111"/>
      <c r="C11" s="227" t="s">
        <v>19</v>
      </c>
      <c r="D11" s="111"/>
    </row>
    <row r="12" ht="17.25" customHeight="1" spans="1:4">
      <c r="A12" s="196" t="s">
        <v>20</v>
      </c>
      <c r="B12" s="111"/>
      <c r="C12" s="67" t="s">
        <v>21</v>
      </c>
      <c r="D12" s="111">
        <v>879480</v>
      </c>
    </row>
    <row r="13" ht="17.25" customHeight="1" spans="1:4">
      <c r="A13" s="196" t="s">
        <v>22</v>
      </c>
      <c r="B13" s="111"/>
      <c r="C13" s="67" t="s">
        <v>23</v>
      </c>
      <c r="D13" s="111">
        <v>319505</v>
      </c>
    </row>
    <row r="14" ht="17.25" customHeight="1" spans="1:4">
      <c r="A14" s="196" t="s">
        <v>24</v>
      </c>
      <c r="B14" s="111"/>
      <c r="C14" s="67" t="s">
        <v>25</v>
      </c>
      <c r="D14" s="111">
        <v>118182.74</v>
      </c>
    </row>
    <row r="15" ht="17.25" customHeight="1" spans="1:4">
      <c r="A15" s="196" t="s">
        <v>26</v>
      </c>
      <c r="B15" s="111"/>
      <c r="C15" s="67" t="s">
        <v>27</v>
      </c>
      <c r="D15" s="111"/>
    </row>
    <row r="16" ht="17.25" customHeight="1" spans="1:4">
      <c r="A16" s="21"/>
      <c r="B16" s="111"/>
      <c r="C16" s="67" t="s">
        <v>28</v>
      </c>
      <c r="D16" s="111"/>
    </row>
    <row r="17" ht="17.25" customHeight="1" spans="1:4">
      <c r="A17" s="197"/>
      <c r="B17" s="111"/>
      <c r="C17" s="67" t="s">
        <v>29</v>
      </c>
      <c r="D17" s="111"/>
    </row>
    <row r="18" ht="17.25" customHeight="1" spans="1:4">
      <c r="A18" s="197"/>
      <c r="B18" s="111"/>
      <c r="C18" s="67" t="s">
        <v>30</v>
      </c>
      <c r="D18" s="111"/>
    </row>
    <row r="19" ht="17.25" customHeight="1" spans="1:4">
      <c r="A19" s="197"/>
      <c r="B19" s="111"/>
      <c r="C19" s="67" t="s">
        <v>31</v>
      </c>
      <c r="D19" s="111"/>
    </row>
    <row r="20" ht="17.25" customHeight="1" spans="1:4">
      <c r="A20" s="197"/>
      <c r="B20" s="111"/>
      <c r="C20" s="67" t="s">
        <v>32</v>
      </c>
      <c r="D20" s="111"/>
    </row>
    <row r="21" ht="17.25" customHeight="1" spans="1:4">
      <c r="A21" s="197"/>
      <c r="B21" s="111"/>
      <c r="C21" s="67" t="s">
        <v>33</v>
      </c>
      <c r="D21" s="111"/>
    </row>
    <row r="22" ht="17.25" customHeight="1" spans="1:4">
      <c r="A22" s="197"/>
      <c r="B22" s="111"/>
      <c r="C22" s="67" t="s">
        <v>34</v>
      </c>
      <c r="D22" s="111"/>
    </row>
    <row r="23" ht="17.25" customHeight="1" spans="1:4">
      <c r="A23" s="197"/>
      <c r="B23" s="111"/>
      <c r="C23" s="67" t="s">
        <v>35</v>
      </c>
      <c r="D23" s="111"/>
    </row>
    <row r="24" ht="17.25" customHeight="1" spans="1:4">
      <c r="A24" s="197"/>
      <c r="B24" s="111"/>
      <c r="C24" s="67" t="s">
        <v>36</v>
      </c>
      <c r="D24" s="111">
        <v>87540</v>
      </c>
    </row>
    <row r="25" ht="17.25" customHeight="1" spans="1:4">
      <c r="A25" s="197"/>
      <c r="B25" s="111"/>
      <c r="C25" s="67" t="s">
        <v>37</v>
      </c>
      <c r="D25" s="111"/>
    </row>
    <row r="26" ht="17.25" customHeight="1" spans="1:4">
      <c r="A26" s="197"/>
      <c r="B26" s="111"/>
      <c r="C26" s="21" t="s">
        <v>38</v>
      </c>
      <c r="D26" s="111"/>
    </row>
    <row r="27" ht="17.25" customHeight="1" spans="1:4">
      <c r="A27" s="197"/>
      <c r="B27" s="111"/>
      <c r="C27" s="67" t="s">
        <v>39</v>
      </c>
      <c r="D27" s="111"/>
    </row>
    <row r="28" ht="16.5" customHeight="1" spans="1:4">
      <c r="A28" s="197"/>
      <c r="B28" s="111"/>
      <c r="C28" s="67" t="s">
        <v>40</v>
      </c>
      <c r="D28" s="111"/>
    </row>
    <row r="29" ht="16.5" customHeight="1" spans="1:4">
      <c r="A29" s="197"/>
      <c r="B29" s="111"/>
      <c r="C29" s="21" t="s">
        <v>41</v>
      </c>
      <c r="D29" s="111"/>
    </row>
    <row r="30" ht="17.25" customHeight="1" spans="1:4">
      <c r="A30" s="197"/>
      <c r="B30" s="111"/>
      <c r="C30" s="21" t="s">
        <v>42</v>
      </c>
      <c r="D30" s="111"/>
    </row>
    <row r="31" ht="17.25" customHeight="1" spans="1:4">
      <c r="A31" s="197"/>
      <c r="B31" s="111"/>
      <c r="C31" s="67" t="s">
        <v>43</v>
      </c>
      <c r="D31" s="111"/>
    </row>
    <row r="32" ht="16.5" customHeight="1" spans="1:4">
      <c r="A32" s="197" t="s">
        <v>44</v>
      </c>
      <c r="B32" s="111">
        <v>1404707.74</v>
      </c>
      <c r="C32" s="197" t="s">
        <v>45</v>
      </c>
      <c r="D32" s="111">
        <v>1404707.74</v>
      </c>
    </row>
    <row r="33" ht="16.5" customHeight="1" spans="1:4">
      <c r="A33" s="21" t="s">
        <v>46</v>
      </c>
      <c r="B33" s="111"/>
      <c r="C33" s="21" t="s">
        <v>47</v>
      </c>
      <c r="D33" s="111"/>
    </row>
    <row r="34" ht="16.5" customHeight="1" spans="1:4">
      <c r="A34" s="67" t="s">
        <v>48</v>
      </c>
      <c r="B34" s="111"/>
      <c r="C34" s="67" t="s">
        <v>48</v>
      </c>
      <c r="D34" s="111"/>
    </row>
    <row r="35" ht="16.5" customHeight="1" spans="1:4">
      <c r="A35" s="67" t="s">
        <v>49</v>
      </c>
      <c r="B35" s="111"/>
      <c r="C35" s="67" t="s">
        <v>50</v>
      </c>
      <c r="D35" s="111"/>
    </row>
    <row r="36" ht="16.5" customHeight="1" spans="1:4">
      <c r="A36" s="198" t="s">
        <v>51</v>
      </c>
      <c r="B36" s="111">
        <v>1404707.74</v>
      </c>
      <c r="C36" s="198" t="s">
        <v>52</v>
      </c>
      <c r="D36" s="111">
        <v>1404707.74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7" sqref="C17"/>
    </sheetView>
  </sheetViews>
  <sheetFormatPr defaultColWidth="9.14166666666667" defaultRowHeight="14.25" customHeight="1" outlineLevelCol="5"/>
  <cols>
    <col min="1" max="1" width="37" customWidth="1"/>
    <col min="2" max="2" width="20.7083333333333" customWidth="1"/>
    <col min="3" max="3" width="32.1416666666667" customWidth="1"/>
    <col min="4" max="4" width="27.7083333333333" customWidth="1"/>
    <col min="5" max="6" width="36.7083333333333" customWidth="1"/>
  </cols>
  <sheetData>
    <row r="1" ht="12" customHeight="1" spans="1:6">
      <c r="A1" s="150"/>
      <c r="B1" s="151">
        <v>0</v>
      </c>
      <c r="C1" s="152">
        <v>1</v>
      </c>
      <c r="D1" s="153"/>
      <c r="E1" s="153"/>
      <c r="F1" s="149" t="s">
        <v>283</v>
      </c>
    </row>
    <row r="2" ht="42" customHeight="1" spans="1:6">
      <c r="A2" s="154" t="str">
        <f>"2026"&amp;"年部门政府性基金预算支出预算表"</f>
        <v>2026年部门政府性基金预算支出预算表</v>
      </c>
      <c r="B2" s="154" t="s">
        <v>284</v>
      </c>
      <c r="C2" s="155"/>
      <c r="D2" s="156"/>
      <c r="E2" s="156"/>
      <c r="F2" s="156"/>
    </row>
    <row r="3" ht="13.5" customHeight="1" spans="1:6">
      <c r="A3" s="44" t="str">
        <f>"单位名称："&amp;"昆明市东川区文化市场综合行政执法大队"</f>
        <v>单位名称：昆明市东川区文化市场综合行政执法大队</v>
      </c>
      <c r="B3" s="44" t="s">
        <v>285</v>
      </c>
      <c r="C3" s="152"/>
      <c r="D3" s="153"/>
      <c r="E3" s="153"/>
      <c r="F3" s="149" t="s">
        <v>2</v>
      </c>
    </row>
    <row r="4" ht="19.5" customHeight="1" spans="1:6">
      <c r="A4" s="157" t="s">
        <v>180</v>
      </c>
      <c r="B4" s="158" t="s">
        <v>73</v>
      </c>
      <c r="C4" s="157" t="s">
        <v>74</v>
      </c>
      <c r="D4" s="12" t="s">
        <v>286</v>
      </c>
      <c r="E4" s="13"/>
      <c r="F4" s="35"/>
    </row>
    <row r="5" ht="18.75" customHeight="1" spans="1:6">
      <c r="A5" s="159"/>
      <c r="B5" s="160"/>
      <c r="C5" s="159"/>
      <c r="D5" s="52" t="s">
        <v>56</v>
      </c>
      <c r="E5" s="12" t="s">
        <v>76</v>
      </c>
      <c r="F5" s="52" t="s">
        <v>77</v>
      </c>
    </row>
    <row r="6" ht="18.75" customHeight="1" spans="1:6">
      <c r="A6" s="100">
        <v>1</v>
      </c>
      <c r="B6" s="161" t="s">
        <v>84</v>
      </c>
      <c r="C6" s="100">
        <v>3</v>
      </c>
      <c r="D6" s="14">
        <v>4</v>
      </c>
      <c r="E6" s="14">
        <v>5</v>
      </c>
      <c r="F6" s="14">
        <v>6</v>
      </c>
    </row>
    <row r="7" ht="21" customHeight="1" spans="1:6">
      <c r="A7" s="57"/>
      <c r="B7" s="57"/>
      <c r="C7" s="57"/>
      <c r="D7" s="111"/>
      <c r="E7" s="111"/>
      <c r="F7" s="111"/>
    </row>
    <row r="8" ht="21" customHeight="1" spans="1:6">
      <c r="A8" s="57"/>
      <c r="B8" s="57"/>
      <c r="C8" s="57"/>
      <c r="D8" s="111"/>
      <c r="E8" s="111"/>
      <c r="F8" s="111"/>
    </row>
    <row r="9" ht="18.75" customHeight="1" spans="1:6">
      <c r="A9" s="162" t="s">
        <v>170</v>
      </c>
      <c r="B9" s="162" t="s">
        <v>170</v>
      </c>
      <c r="C9" s="163" t="s">
        <v>170</v>
      </c>
      <c r="D9" s="111"/>
      <c r="E9" s="111"/>
      <c r="F9" s="111"/>
    </row>
    <row r="10" customHeight="1" spans="1:1">
      <c r="A10" s="63" t="s">
        <v>287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4"/>
      <c r="C1" s="114"/>
      <c r="R1" s="42"/>
      <c r="S1" s="42" t="s">
        <v>288</v>
      </c>
    </row>
    <row r="2" ht="41.25" customHeight="1" spans="1:19">
      <c r="A2" s="104" t="str">
        <f>"2026"&amp;"年部门政府采购预算表"</f>
        <v>2026年部门政府采购预算表</v>
      </c>
      <c r="B2" s="99"/>
      <c r="C2" s="99"/>
      <c r="D2" s="43"/>
      <c r="E2" s="43"/>
      <c r="F2" s="43"/>
      <c r="G2" s="43"/>
      <c r="H2" s="43"/>
      <c r="I2" s="43"/>
      <c r="J2" s="43"/>
      <c r="K2" s="43"/>
      <c r="L2" s="43"/>
      <c r="M2" s="99"/>
      <c r="N2" s="43"/>
      <c r="O2" s="43"/>
      <c r="P2" s="99"/>
      <c r="Q2" s="43"/>
      <c r="R2" s="99"/>
      <c r="S2" s="99"/>
    </row>
    <row r="3" ht="18.75" customHeight="1" spans="1:19">
      <c r="A3" s="142" t="str">
        <f>"单位名称："&amp;"昆明市东川区文化市场综合行政执法大队"</f>
        <v>单位名称：昆明市东川区文化市场综合行政执法大队</v>
      </c>
      <c r="B3" s="116"/>
      <c r="C3" s="116"/>
      <c r="D3" s="46"/>
      <c r="E3" s="46"/>
      <c r="F3" s="46"/>
      <c r="G3" s="46"/>
      <c r="H3" s="46"/>
      <c r="I3" s="46"/>
      <c r="J3" s="46"/>
      <c r="K3" s="46"/>
      <c r="L3" s="46"/>
      <c r="R3" s="47"/>
      <c r="S3" s="149" t="s">
        <v>2</v>
      </c>
    </row>
    <row r="4" ht="15.75" customHeight="1" spans="1:19">
      <c r="A4" s="49" t="s">
        <v>179</v>
      </c>
      <c r="B4" s="117" t="s">
        <v>180</v>
      </c>
      <c r="C4" s="117" t="s">
        <v>289</v>
      </c>
      <c r="D4" s="118" t="s">
        <v>290</v>
      </c>
      <c r="E4" s="118" t="s">
        <v>291</v>
      </c>
      <c r="F4" s="118" t="s">
        <v>292</v>
      </c>
      <c r="G4" s="118" t="s">
        <v>293</v>
      </c>
      <c r="H4" s="118" t="s">
        <v>294</v>
      </c>
      <c r="I4" s="131" t="s">
        <v>187</v>
      </c>
      <c r="J4" s="131"/>
      <c r="K4" s="131"/>
      <c r="L4" s="131"/>
      <c r="M4" s="132"/>
      <c r="N4" s="131"/>
      <c r="O4" s="131"/>
      <c r="P4" s="139"/>
      <c r="Q4" s="131"/>
      <c r="R4" s="132"/>
      <c r="S4" s="112"/>
    </row>
    <row r="5" ht="17.25" customHeight="1" spans="1:19">
      <c r="A5" s="51"/>
      <c r="B5" s="119"/>
      <c r="C5" s="119"/>
      <c r="D5" s="120"/>
      <c r="E5" s="120"/>
      <c r="F5" s="120"/>
      <c r="G5" s="120"/>
      <c r="H5" s="120"/>
      <c r="I5" s="120" t="s">
        <v>56</v>
      </c>
      <c r="J5" s="120" t="s">
        <v>59</v>
      </c>
      <c r="K5" s="120" t="s">
        <v>295</v>
      </c>
      <c r="L5" s="120" t="s">
        <v>296</v>
      </c>
      <c r="M5" s="133" t="s">
        <v>297</v>
      </c>
      <c r="N5" s="134" t="s">
        <v>298</v>
      </c>
      <c r="O5" s="134"/>
      <c r="P5" s="140"/>
      <c r="Q5" s="134"/>
      <c r="R5" s="141"/>
      <c r="S5" s="121"/>
    </row>
    <row r="6" ht="54" customHeight="1" spans="1:19">
      <c r="A6" s="54"/>
      <c r="B6" s="121"/>
      <c r="C6" s="121"/>
      <c r="D6" s="122"/>
      <c r="E6" s="122"/>
      <c r="F6" s="122"/>
      <c r="G6" s="122"/>
      <c r="H6" s="122"/>
      <c r="I6" s="122"/>
      <c r="J6" s="122" t="s">
        <v>58</v>
      </c>
      <c r="K6" s="122"/>
      <c r="L6" s="122"/>
      <c r="M6" s="135"/>
      <c r="N6" s="122" t="s">
        <v>58</v>
      </c>
      <c r="O6" s="122" t="s">
        <v>65</v>
      </c>
      <c r="P6" s="121" t="s">
        <v>66</v>
      </c>
      <c r="Q6" s="122" t="s">
        <v>67</v>
      </c>
      <c r="R6" s="135" t="s">
        <v>68</v>
      </c>
      <c r="S6" s="121" t="s">
        <v>69</v>
      </c>
    </row>
    <row r="7" ht="18" customHeight="1" spans="1:19">
      <c r="A7" s="143">
        <v>1</v>
      </c>
      <c r="B7" s="143" t="s">
        <v>84</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3" t="s">
        <v>198</v>
      </c>
      <c r="B8" s="124" t="s">
        <v>71</v>
      </c>
      <c r="C8" s="124" t="s">
        <v>222</v>
      </c>
      <c r="D8" s="125" t="s">
        <v>222</v>
      </c>
      <c r="E8" s="125" t="s">
        <v>299</v>
      </c>
      <c r="F8" s="125" t="s">
        <v>300</v>
      </c>
      <c r="G8" s="145">
        <v>1</v>
      </c>
      <c r="H8" s="111">
        <v>3000</v>
      </c>
      <c r="I8" s="111">
        <v>3000</v>
      </c>
      <c r="J8" s="111">
        <v>3000</v>
      </c>
      <c r="K8" s="111"/>
      <c r="L8" s="111"/>
      <c r="M8" s="111"/>
      <c r="N8" s="111"/>
      <c r="O8" s="111"/>
      <c r="P8" s="111"/>
      <c r="Q8" s="111"/>
      <c r="R8" s="111"/>
      <c r="S8" s="111"/>
    </row>
    <row r="9" ht="21" customHeight="1" spans="1:19">
      <c r="A9" s="123" t="s">
        <v>198</v>
      </c>
      <c r="B9" s="124" t="s">
        <v>71</v>
      </c>
      <c r="C9" s="124" t="s">
        <v>222</v>
      </c>
      <c r="D9" s="125" t="s">
        <v>222</v>
      </c>
      <c r="E9" s="125" t="s">
        <v>301</v>
      </c>
      <c r="F9" s="125" t="s">
        <v>300</v>
      </c>
      <c r="G9" s="145">
        <v>1</v>
      </c>
      <c r="H9" s="111">
        <v>6700</v>
      </c>
      <c r="I9" s="111">
        <v>6700</v>
      </c>
      <c r="J9" s="111">
        <v>6700</v>
      </c>
      <c r="K9" s="111"/>
      <c r="L9" s="111"/>
      <c r="M9" s="111"/>
      <c r="N9" s="111"/>
      <c r="O9" s="111"/>
      <c r="P9" s="111"/>
      <c r="Q9" s="111"/>
      <c r="R9" s="111"/>
      <c r="S9" s="111"/>
    </row>
    <row r="10" ht="21" customHeight="1" spans="1:19">
      <c r="A10" s="123" t="s">
        <v>198</v>
      </c>
      <c r="B10" s="124" t="s">
        <v>71</v>
      </c>
      <c r="C10" s="124" t="s">
        <v>222</v>
      </c>
      <c r="D10" s="125" t="s">
        <v>222</v>
      </c>
      <c r="E10" s="125" t="s">
        <v>302</v>
      </c>
      <c r="F10" s="125" t="s">
        <v>300</v>
      </c>
      <c r="G10" s="145">
        <v>1</v>
      </c>
      <c r="H10" s="111">
        <v>2300</v>
      </c>
      <c r="I10" s="111">
        <v>2300</v>
      </c>
      <c r="J10" s="111">
        <v>2300</v>
      </c>
      <c r="K10" s="111"/>
      <c r="L10" s="111"/>
      <c r="M10" s="111"/>
      <c r="N10" s="111"/>
      <c r="O10" s="111"/>
      <c r="P10" s="111"/>
      <c r="Q10" s="111"/>
      <c r="R10" s="111"/>
      <c r="S10" s="111"/>
    </row>
    <row r="11" ht="21" customHeight="1" spans="1:19">
      <c r="A11" s="123" t="s">
        <v>198</v>
      </c>
      <c r="B11" s="124" t="s">
        <v>71</v>
      </c>
      <c r="C11" s="124" t="s">
        <v>239</v>
      </c>
      <c r="D11" s="125" t="s">
        <v>303</v>
      </c>
      <c r="E11" s="125" t="s">
        <v>303</v>
      </c>
      <c r="F11" s="125" t="s">
        <v>304</v>
      </c>
      <c r="G11" s="145">
        <v>5</v>
      </c>
      <c r="H11" s="111">
        <v>840</v>
      </c>
      <c r="I11" s="111">
        <v>840</v>
      </c>
      <c r="J11" s="111">
        <v>840</v>
      </c>
      <c r="K11" s="111"/>
      <c r="L11" s="111"/>
      <c r="M11" s="111"/>
      <c r="N11" s="111"/>
      <c r="O11" s="111"/>
      <c r="P11" s="111"/>
      <c r="Q11" s="111"/>
      <c r="R11" s="111"/>
      <c r="S11" s="111"/>
    </row>
    <row r="12" ht="21" customHeight="1" spans="1:19">
      <c r="A12" s="126" t="s">
        <v>170</v>
      </c>
      <c r="B12" s="127"/>
      <c r="C12" s="127"/>
      <c r="D12" s="128"/>
      <c r="E12" s="128"/>
      <c r="F12" s="128"/>
      <c r="G12" s="146"/>
      <c r="H12" s="111">
        <v>12840</v>
      </c>
      <c r="I12" s="111">
        <v>12840</v>
      </c>
      <c r="J12" s="111">
        <v>12840</v>
      </c>
      <c r="K12" s="111"/>
      <c r="L12" s="111"/>
      <c r="M12" s="111"/>
      <c r="N12" s="111"/>
      <c r="O12" s="111"/>
      <c r="P12" s="111"/>
      <c r="Q12" s="111"/>
      <c r="R12" s="111"/>
      <c r="S12" s="111"/>
    </row>
    <row r="13" ht="21" customHeight="1" spans="1:19">
      <c r="A13" s="142" t="s">
        <v>305</v>
      </c>
      <c r="B13" s="44"/>
      <c r="C13" s="44"/>
      <c r="D13" s="142"/>
      <c r="E13" s="142"/>
      <c r="F13" s="142"/>
      <c r="G13" s="147"/>
      <c r="H13" s="148"/>
      <c r="I13" s="148"/>
      <c r="J13" s="148"/>
      <c r="K13" s="148"/>
      <c r="L13" s="148"/>
      <c r="M13" s="148"/>
      <c r="N13" s="148"/>
      <c r="O13" s="148"/>
      <c r="P13" s="148"/>
      <c r="Q13" s="148"/>
      <c r="R13" s="148"/>
      <c r="S13" s="148"/>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24" sqref="C2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8"/>
      <c r="B1" s="114"/>
      <c r="C1" s="114"/>
      <c r="D1" s="114"/>
      <c r="E1" s="114"/>
      <c r="F1" s="114"/>
      <c r="G1" s="114"/>
      <c r="H1" s="108"/>
      <c r="I1" s="108"/>
      <c r="J1" s="108"/>
      <c r="K1" s="108"/>
      <c r="L1" s="108"/>
      <c r="M1" s="108"/>
      <c r="N1" s="129"/>
      <c r="O1" s="108"/>
      <c r="P1" s="108"/>
      <c r="Q1" s="114"/>
      <c r="R1" s="108"/>
      <c r="S1" s="137"/>
      <c r="T1" s="137" t="s">
        <v>306</v>
      </c>
    </row>
    <row r="2" ht="41.25" customHeight="1" spans="1:20">
      <c r="A2" s="104" t="str">
        <f>"2026"&amp;"年部门政府购买服务预算表"</f>
        <v>2026年部门政府购买服务预算表</v>
      </c>
      <c r="B2" s="99"/>
      <c r="C2" s="99"/>
      <c r="D2" s="99"/>
      <c r="E2" s="99"/>
      <c r="F2" s="99"/>
      <c r="G2" s="99"/>
      <c r="H2" s="115"/>
      <c r="I2" s="115"/>
      <c r="J2" s="115"/>
      <c r="K2" s="115"/>
      <c r="L2" s="115"/>
      <c r="M2" s="115"/>
      <c r="N2" s="130"/>
      <c r="O2" s="115"/>
      <c r="P2" s="115"/>
      <c r="Q2" s="99"/>
      <c r="R2" s="115"/>
      <c r="S2" s="130"/>
      <c r="T2" s="99"/>
    </row>
    <row r="3" ht="22.5" customHeight="1" spans="1:20">
      <c r="A3" s="105" t="str">
        <f>"单位名称："&amp;"昆明市东川区文化市场综合行政执法大队"</f>
        <v>单位名称：昆明市东川区文化市场综合行政执法大队</v>
      </c>
      <c r="B3" s="116"/>
      <c r="C3" s="116"/>
      <c r="D3" s="116"/>
      <c r="E3" s="116"/>
      <c r="F3" s="116"/>
      <c r="G3" s="116"/>
      <c r="H3" s="106"/>
      <c r="I3" s="106"/>
      <c r="J3" s="106"/>
      <c r="K3" s="106"/>
      <c r="L3" s="106"/>
      <c r="M3" s="106"/>
      <c r="N3" s="129"/>
      <c r="O3" s="108"/>
      <c r="P3" s="108"/>
      <c r="Q3" s="114"/>
      <c r="R3" s="108"/>
      <c r="S3" s="138"/>
      <c r="T3" s="137" t="s">
        <v>2</v>
      </c>
    </row>
    <row r="4" ht="24" customHeight="1" spans="1:20">
      <c r="A4" s="49" t="s">
        <v>179</v>
      </c>
      <c r="B4" s="117" t="s">
        <v>180</v>
      </c>
      <c r="C4" s="117" t="s">
        <v>289</v>
      </c>
      <c r="D4" s="117" t="s">
        <v>307</v>
      </c>
      <c r="E4" s="117" t="s">
        <v>308</v>
      </c>
      <c r="F4" s="117" t="s">
        <v>309</v>
      </c>
      <c r="G4" s="117" t="s">
        <v>310</v>
      </c>
      <c r="H4" s="118" t="s">
        <v>311</v>
      </c>
      <c r="I4" s="118" t="s">
        <v>312</v>
      </c>
      <c r="J4" s="131" t="s">
        <v>187</v>
      </c>
      <c r="K4" s="131"/>
      <c r="L4" s="131"/>
      <c r="M4" s="131"/>
      <c r="N4" s="132"/>
      <c r="O4" s="131"/>
      <c r="P4" s="131"/>
      <c r="Q4" s="139"/>
      <c r="R4" s="131"/>
      <c r="S4" s="132"/>
      <c r="T4" s="112"/>
    </row>
    <row r="5" ht="24" customHeight="1" spans="1:20">
      <c r="A5" s="51"/>
      <c r="B5" s="119"/>
      <c r="C5" s="119"/>
      <c r="D5" s="119"/>
      <c r="E5" s="119"/>
      <c r="F5" s="119"/>
      <c r="G5" s="119"/>
      <c r="H5" s="120"/>
      <c r="I5" s="120"/>
      <c r="J5" s="120" t="s">
        <v>56</v>
      </c>
      <c r="K5" s="120" t="s">
        <v>59</v>
      </c>
      <c r="L5" s="120" t="s">
        <v>295</v>
      </c>
      <c r="M5" s="120" t="s">
        <v>296</v>
      </c>
      <c r="N5" s="133" t="s">
        <v>297</v>
      </c>
      <c r="O5" s="134" t="s">
        <v>298</v>
      </c>
      <c r="P5" s="134"/>
      <c r="Q5" s="140"/>
      <c r="R5" s="134"/>
      <c r="S5" s="141"/>
      <c r="T5" s="121"/>
    </row>
    <row r="6" ht="54" customHeight="1" spans="1:20">
      <c r="A6" s="54"/>
      <c r="B6" s="121"/>
      <c r="C6" s="121"/>
      <c r="D6" s="121"/>
      <c r="E6" s="121"/>
      <c r="F6" s="121"/>
      <c r="G6" s="121"/>
      <c r="H6" s="122"/>
      <c r="I6" s="122"/>
      <c r="J6" s="122"/>
      <c r="K6" s="122" t="s">
        <v>58</v>
      </c>
      <c r="L6" s="122"/>
      <c r="M6" s="122"/>
      <c r="N6" s="135"/>
      <c r="O6" s="122" t="s">
        <v>58</v>
      </c>
      <c r="P6" s="122" t="s">
        <v>65</v>
      </c>
      <c r="Q6" s="121" t="s">
        <v>66</v>
      </c>
      <c r="R6" s="122" t="s">
        <v>67</v>
      </c>
      <c r="S6" s="135" t="s">
        <v>68</v>
      </c>
      <c r="T6" s="121" t="s">
        <v>69</v>
      </c>
    </row>
    <row r="7" ht="17.25" customHeight="1" spans="1:20">
      <c r="A7" s="55">
        <v>1</v>
      </c>
      <c r="B7" s="121">
        <v>2</v>
      </c>
      <c r="C7" s="55">
        <v>3</v>
      </c>
      <c r="D7" s="55">
        <v>4</v>
      </c>
      <c r="E7" s="121">
        <v>5</v>
      </c>
      <c r="F7" s="55">
        <v>6</v>
      </c>
      <c r="G7" s="55">
        <v>7</v>
      </c>
      <c r="H7" s="121">
        <v>8</v>
      </c>
      <c r="I7" s="55">
        <v>9</v>
      </c>
      <c r="J7" s="55">
        <v>10</v>
      </c>
      <c r="K7" s="121">
        <v>11</v>
      </c>
      <c r="L7" s="55">
        <v>12</v>
      </c>
      <c r="M7" s="55">
        <v>13</v>
      </c>
      <c r="N7" s="121">
        <v>14</v>
      </c>
      <c r="O7" s="55">
        <v>15</v>
      </c>
      <c r="P7" s="55">
        <v>16</v>
      </c>
      <c r="Q7" s="121">
        <v>17</v>
      </c>
      <c r="R7" s="55">
        <v>18</v>
      </c>
      <c r="S7" s="55">
        <v>19</v>
      </c>
      <c r="T7" s="55">
        <v>20</v>
      </c>
    </row>
    <row r="8" ht="21" customHeight="1" spans="1:20">
      <c r="A8" s="123"/>
      <c r="B8" s="124"/>
      <c r="C8" s="124"/>
      <c r="D8" s="124"/>
      <c r="E8" s="124"/>
      <c r="F8" s="124"/>
      <c r="G8" s="124"/>
      <c r="H8" s="125"/>
      <c r="I8" s="125"/>
      <c r="J8" s="111"/>
      <c r="K8" s="111"/>
      <c r="L8" s="111"/>
      <c r="M8" s="111"/>
      <c r="N8" s="111"/>
      <c r="O8" s="111"/>
      <c r="P8" s="111"/>
      <c r="Q8" s="111"/>
      <c r="R8" s="111"/>
      <c r="S8" s="111"/>
      <c r="T8" s="111"/>
    </row>
    <row r="9" ht="21" customHeight="1" spans="1:20">
      <c r="A9" s="126" t="s">
        <v>170</v>
      </c>
      <c r="B9" s="127"/>
      <c r="C9" s="127"/>
      <c r="D9" s="127"/>
      <c r="E9" s="127"/>
      <c r="F9" s="127"/>
      <c r="G9" s="127"/>
      <c r="H9" s="128"/>
      <c r="I9" s="136"/>
      <c r="J9" s="111"/>
      <c r="K9" s="111"/>
      <c r="L9" s="111"/>
      <c r="M9" s="111"/>
      <c r="N9" s="111"/>
      <c r="O9" s="111"/>
      <c r="P9" s="111"/>
      <c r="Q9" s="111"/>
      <c r="R9" s="111"/>
      <c r="S9" s="111"/>
      <c r="T9" s="111"/>
    </row>
    <row r="10" customHeight="1" spans="1:1">
      <c r="A10" s="63" t="s">
        <v>313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103"/>
      <c r="M1" s="42" t="s">
        <v>314</v>
      </c>
    </row>
    <row r="2" ht="41.25" customHeight="1" spans="1:13">
      <c r="A2" s="104" t="str">
        <f>"2026"&amp;"年对下转移支付预算表"</f>
        <v>2026年对下转移支付预算表</v>
      </c>
      <c r="B2" s="43"/>
      <c r="C2" s="43"/>
      <c r="D2" s="43"/>
      <c r="E2" s="43"/>
      <c r="F2" s="43"/>
      <c r="G2" s="43"/>
      <c r="H2" s="43"/>
      <c r="I2" s="43"/>
      <c r="J2" s="43"/>
      <c r="K2" s="43"/>
      <c r="L2" s="43"/>
      <c r="M2" s="99"/>
    </row>
    <row r="3" ht="18" customHeight="1" spans="1:13">
      <c r="A3" s="105" t="str">
        <f>"单位名称："&amp;"昆明市东川区文化市场综合行政执法大队"</f>
        <v>单位名称：昆明市东川区文化市场综合行政执法大队</v>
      </c>
      <c r="B3" s="106"/>
      <c r="C3" s="106"/>
      <c r="D3" s="107"/>
      <c r="E3" s="108"/>
      <c r="F3" s="108"/>
      <c r="G3" s="108"/>
      <c r="H3" s="108"/>
      <c r="I3" s="108"/>
      <c r="M3" s="47" t="s">
        <v>2</v>
      </c>
    </row>
    <row r="4" ht="19.5" customHeight="1" spans="1:13">
      <c r="A4" s="64" t="s">
        <v>315</v>
      </c>
      <c r="B4" s="12" t="s">
        <v>187</v>
      </c>
      <c r="C4" s="13"/>
      <c r="D4" s="13"/>
      <c r="E4" s="12" t="s">
        <v>316</v>
      </c>
      <c r="F4" s="13"/>
      <c r="G4" s="13"/>
      <c r="H4" s="13"/>
      <c r="I4" s="13"/>
      <c r="J4" s="13"/>
      <c r="K4" s="13"/>
      <c r="L4" s="13"/>
      <c r="M4" s="112"/>
    </row>
    <row r="5" ht="40.5" customHeight="1" spans="1:13">
      <c r="A5" s="55"/>
      <c r="B5" s="65" t="s">
        <v>56</v>
      </c>
      <c r="C5" s="49" t="s">
        <v>59</v>
      </c>
      <c r="D5" s="109" t="s">
        <v>295</v>
      </c>
      <c r="E5" s="83"/>
      <c r="F5" s="83"/>
      <c r="G5" s="83"/>
      <c r="H5" s="83"/>
      <c r="I5" s="83"/>
      <c r="J5" s="83"/>
      <c r="K5" s="83"/>
      <c r="L5" s="83"/>
      <c r="M5" s="113"/>
    </row>
    <row r="6" ht="19.5" customHeight="1" spans="1:13">
      <c r="A6" s="56">
        <v>1</v>
      </c>
      <c r="B6" s="56">
        <v>2</v>
      </c>
      <c r="C6" s="56">
        <v>3</v>
      </c>
      <c r="D6" s="110">
        <v>4</v>
      </c>
      <c r="E6" s="71">
        <v>5</v>
      </c>
      <c r="F6" s="56">
        <v>6</v>
      </c>
      <c r="G6" s="56">
        <v>7</v>
      </c>
      <c r="H6" s="110">
        <v>8</v>
      </c>
      <c r="I6" s="56">
        <v>9</v>
      </c>
      <c r="J6" s="56">
        <v>10</v>
      </c>
      <c r="K6" s="56">
        <v>11</v>
      </c>
      <c r="L6" s="56">
        <v>13</v>
      </c>
      <c r="M6" s="71">
        <v>24</v>
      </c>
    </row>
    <row r="7" ht="19.5" customHeight="1" spans="1:13">
      <c r="A7" s="18"/>
      <c r="B7" s="111"/>
      <c r="C7" s="111"/>
      <c r="D7" s="111"/>
      <c r="E7" s="111"/>
      <c r="F7" s="111"/>
      <c r="G7" s="111"/>
      <c r="H7" s="111"/>
      <c r="I7" s="111"/>
      <c r="J7" s="111"/>
      <c r="K7" s="111"/>
      <c r="L7" s="111"/>
      <c r="M7" s="111"/>
    </row>
    <row r="8" ht="19.5" customHeight="1" spans="1:13">
      <c r="A8" s="101"/>
      <c r="B8" s="111"/>
      <c r="C8" s="111"/>
      <c r="D8" s="111"/>
      <c r="E8" s="111"/>
      <c r="F8" s="111"/>
      <c r="G8" s="111"/>
      <c r="H8" s="111"/>
      <c r="I8" s="111"/>
      <c r="J8" s="111"/>
      <c r="K8" s="111"/>
      <c r="L8" s="111"/>
      <c r="M8" s="111"/>
    </row>
    <row r="9" customHeight="1" spans="1:1">
      <c r="A9" s="63" t="s">
        <v>317</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318</v>
      </c>
    </row>
    <row r="2" ht="41.25" customHeight="1" spans="1:10">
      <c r="A2" s="98" t="str">
        <f>"2026"&amp;"年对下转移支付绩效目标表"</f>
        <v>2026年对下转移支付绩效目标表</v>
      </c>
      <c r="B2" s="43"/>
      <c r="C2" s="43"/>
      <c r="D2" s="43"/>
      <c r="E2" s="43"/>
      <c r="F2" s="99"/>
      <c r="G2" s="43"/>
      <c r="H2" s="99"/>
      <c r="I2" s="99"/>
      <c r="J2" s="43"/>
    </row>
    <row r="3" ht="17.25" customHeight="1" spans="1:1">
      <c r="A3" s="44" t="str">
        <f>"单位名称："&amp;"昆明市东川区文化市场综合行政执法大队"</f>
        <v>单位名称：昆明市东川区文化市场综合行政执法大队</v>
      </c>
    </row>
    <row r="4" ht="44.25" customHeight="1" spans="1:10">
      <c r="A4" s="17" t="s">
        <v>315</v>
      </c>
      <c r="B4" s="17" t="s">
        <v>273</v>
      </c>
      <c r="C4" s="17" t="s">
        <v>274</v>
      </c>
      <c r="D4" s="17" t="s">
        <v>275</v>
      </c>
      <c r="E4" s="17" t="s">
        <v>276</v>
      </c>
      <c r="F4" s="100" t="s">
        <v>277</v>
      </c>
      <c r="G4" s="17" t="s">
        <v>278</v>
      </c>
      <c r="H4" s="100" t="s">
        <v>279</v>
      </c>
      <c r="I4" s="100" t="s">
        <v>280</v>
      </c>
      <c r="J4" s="17" t="s">
        <v>281</v>
      </c>
    </row>
    <row r="5" ht="14.25" customHeight="1" spans="1:10">
      <c r="A5" s="17">
        <v>1</v>
      </c>
      <c r="B5" s="17">
        <v>2</v>
      </c>
      <c r="C5" s="17">
        <v>3</v>
      </c>
      <c r="D5" s="17">
        <v>4</v>
      </c>
      <c r="E5" s="17">
        <v>5</v>
      </c>
      <c r="F5" s="100">
        <v>6</v>
      </c>
      <c r="G5" s="17">
        <v>7</v>
      </c>
      <c r="H5" s="100">
        <v>8</v>
      </c>
      <c r="I5" s="100">
        <v>9</v>
      </c>
      <c r="J5" s="17">
        <v>10</v>
      </c>
    </row>
    <row r="6" ht="42" customHeight="1" spans="1:10">
      <c r="A6" s="18"/>
      <c r="B6" s="101"/>
      <c r="C6" s="101"/>
      <c r="D6" s="101"/>
      <c r="E6" s="89"/>
      <c r="F6" s="102"/>
      <c r="G6" s="89"/>
      <c r="H6" s="102"/>
      <c r="I6" s="102"/>
      <c r="J6" s="89"/>
    </row>
    <row r="7" ht="42" customHeight="1" spans="1:10">
      <c r="A7" s="18"/>
      <c r="B7" s="57"/>
      <c r="C7" s="57"/>
      <c r="D7" s="57"/>
      <c r="E7" s="18"/>
      <c r="F7" s="57"/>
      <c r="G7" s="18"/>
      <c r="H7" s="57"/>
      <c r="I7" s="57"/>
      <c r="J7" s="18"/>
    </row>
    <row r="8" customHeight="1" spans="1:1">
      <c r="A8" s="63" t="s">
        <v>319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abSelected="1" topLeftCell="D1" workbookViewId="0">
      <selection activeCell="D9" sqref="D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3" t="s">
        <v>320</v>
      </c>
      <c r="B1" s="74"/>
      <c r="C1" s="74"/>
      <c r="D1" s="75"/>
      <c r="E1" s="75"/>
      <c r="F1" s="75"/>
      <c r="G1" s="74"/>
      <c r="H1" s="74"/>
      <c r="I1" s="75"/>
    </row>
    <row r="2" ht="41.25" customHeight="1" spans="1:9">
      <c r="A2" s="76" t="str">
        <f>"2026"&amp;"年新增资产配置预算表"</f>
        <v>2026年新增资产配置预算表</v>
      </c>
      <c r="B2" s="77"/>
      <c r="C2" s="77"/>
      <c r="D2" s="78"/>
      <c r="E2" s="78"/>
      <c r="F2" s="78"/>
      <c r="G2" s="77"/>
      <c r="H2" s="77"/>
      <c r="I2" s="78"/>
    </row>
    <row r="3" customHeight="1" spans="1:9">
      <c r="A3" s="79" t="str">
        <f>"单位名称："&amp;"昆明市东川区文化市场综合行政执法大队"</f>
        <v>单位名称：昆明市东川区文化市场综合行政执法大队</v>
      </c>
      <c r="B3" s="80"/>
      <c r="C3" s="80"/>
      <c r="D3" s="81"/>
      <c r="F3" s="78"/>
      <c r="G3" s="77"/>
      <c r="H3" s="77"/>
      <c r="I3" s="97" t="s">
        <v>2</v>
      </c>
    </row>
    <row r="4" ht="28.5" customHeight="1" spans="1:9">
      <c r="A4" s="82" t="s">
        <v>179</v>
      </c>
      <c r="B4" s="83" t="s">
        <v>180</v>
      </c>
      <c r="C4" s="84" t="s">
        <v>321</v>
      </c>
      <c r="D4" s="82" t="s">
        <v>322</v>
      </c>
      <c r="E4" s="82" t="s">
        <v>323</v>
      </c>
      <c r="F4" s="82" t="s">
        <v>324</v>
      </c>
      <c r="G4" s="83" t="s">
        <v>325</v>
      </c>
      <c r="H4" s="71"/>
      <c r="I4" s="82"/>
    </row>
    <row r="5" ht="21" customHeight="1" spans="1:9">
      <c r="A5" s="84"/>
      <c r="B5" s="85"/>
      <c r="C5" s="85"/>
      <c r="D5" s="86"/>
      <c r="E5" s="85"/>
      <c r="F5" s="85"/>
      <c r="G5" s="83" t="s">
        <v>293</v>
      </c>
      <c r="H5" s="83" t="s">
        <v>326</v>
      </c>
      <c r="I5" s="83" t="s">
        <v>327</v>
      </c>
    </row>
    <row r="6" ht="17.25" customHeight="1" spans="1:9">
      <c r="A6" s="87" t="s">
        <v>83</v>
      </c>
      <c r="B6" s="88" t="s">
        <v>84</v>
      </c>
      <c r="C6" s="87" t="s">
        <v>85</v>
      </c>
      <c r="D6" s="89" t="s">
        <v>86</v>
      </c>
      <c r="E6" s="87" t="s">
        <v>87</v>
      </c>
      <c r="F6" s="88" t="s">
        <v>88</v>
      </c>
      <c r="G6" s="90" t="s">
        <v>89</v>
      </c>
      <c r="H6" s="89" t="s">
        <v>90</v>
      </c>
      <c r="I6" s="89">
        <v>9</v>
      </c>
    </row>
    <row r="7" ht="19.5" customHeight="1" spans="1:9">
      <c r="A7" s="91"/>
      <c r="B7" s="67"/>
      <c r="C7" s="67"/>
      <c r="D7" s="18"/>
      <c r="E7" s="57"/>
      <c r="F7" s="90"/>
      <c r="G7" s="92"/>
      <c r="H7" s="93"/>
      <c r="I7" s="93"/>
    </row>
    <row r="8" ht="19.5" customHeight="1" spans="1:9">
      <c r="A8" s="20" t="s">
        <v>56</v>
      </c>
      <c r="B8" s="94"/>
      <c r="C8" s="94"/>
      <c r="D8" s="95"/>
      <c r="E8" s="96"/>
      <c r="F8" s="96"/>
      <c r="G8" s="92"/>
      <c r="H8" s="93"/>
      <c r="I8" s="93"/>
    </row>
    <row r="9" customHeight="1" spans="4:4">
      <c r="D9" s="63" t="s">
        <v>328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329</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"单位名称："&amp;"昆明市东川区文化市场综合行政执法大队"</f>
        <v>单位名称：昆明市东川区文化市场综合行政执法大队</v>
      </c>
      <c r="B3" s="45"/>
      <c r="C3" s="45"/>
      <c r="D3" s="45"/>
      <c r="E3" s="45"/>
      <c r="F3" s="45"/>
      <c r="G3" s="45"/>
      <c r="H3" s="46"/>
      <c r="I3" s="46"/>
      <c r="J3" s="46"/>
      <c r="K3" s="47" t="s">
        <v>2</v>
      </c>
    </row>
    <row r="4" ht="21.75" customHeight="1" spans="1:11">
      <c r="A4" s="48" t="s">
        <v>265</v>
      </c>
      <c r="B4" s="48" t="s">
        <v>182</v>
      </c>
      <c r="C4" s="48" t="s">
        <v>266</v>
      </c>
      <c r="D4" s="49" t="s">
        <v>183</v>
      </c>
      <c r="E4" s="49" t="s">
        <v>184</v>
      </c>
      <c r="F4" s="49" t="s">
        <v>267</v>
      </c>
      <c r="G4" s="49" t="s">
        <v>268</v>
      </c>
      <c r="H4" s="64" t="s">
        <v>56</v>
      </c>
      <c r="I4" s="12" t="s">
        <v>330</v>
      </c>
      <c r="J4" s="13"/>
      <c r="K4" s="35"/>
    </row>
    <row r="5" ht="21.75" customHeight="1" spans="1:11">
      <c r="A5" s="50"/>
      <c r="B5" s="50"/>
      <c r="C5" s="50"/>
      <c r="D5" s="51"/>
      <c r="E5" s="51"/>
      <c r="F5" s="51"/>
      <c r="G5" s="51"/>
      <c r="H5" s="65"/>
      <c r="I5" s="49" t="s">
        <v>59</v>
      </c>
      <c r="J5" s="49" t="s">
        <v>60</v>
      </c>
      <c r="K5" s="49" t="s">
        <v>61</v>
      </c>
    </row>
    <row r="6" ht="40.5" customHeight="1" spans="1:11">
      <c r="A6" s="53"/>
      <c r="B6" s="53"/>
      <c r="C6" s="53"/>
      <c r="D6" s="54"/>
      <c r="E6" s="54"/>
      <c r="F6" s="54"/>
      <c r="G6" s="54"/>
      <c r="H6" s="55"/>
      <c r="I6" s="54" t="s">
        <v>58</v>
      </c>
      <c r="J6" s="54"/>
      <c r="K6" s="54"/>
    </row>
    <row r="7" ht="15" customHeight="1" spans="1:11">
      <c r="A7" s="56">
        <v>1</v>
      </c>
      <c r="B7" s="56">
        <v>2</v>
      </c>
      <c r="C7" s="56">
        <v>3</v>
      </c>
      <c r="D7" s="56">
        <v>4</v>
      </c>
      <c r="E7" s="56">
        <v>5</v>
      </c>
      <c r="F7" s="56">
        <v>6</v>
      </c>
      <c r="G7" s="56">
        <v>7</v>
      </c>
      <c r="H7" s="56">
        <v>8</v>
      </c>
      <c r="I7" s="56">
        <v>9</v>
      </c>
      <c r="J7" s="71">
        <v>10</v>
      </c>
      <c r="K7" s="71">
        <v>11</v>
      </c>
    </row>
    <row r="8" ht="18.75" customHeight="1" spans="1:11">
      <c r="A8" s="18"/>
      <c r="B8" s="57"/>
      <c r="C8" s="18"/>
      <c r="D8" s="18"/>
      <c r="E8" s="18"/>
      <c r="F8" s="18"/>
      <c r="G8" s="18"/>
      <c r="H8" s="66"/>
      <c r="I8" s="72"/>
      <c r="J8" s="72"/>
      <c r="K8" s="66"/>
    </row>
    <row r="9" ht="18.75" customHeight="1" spans="1:11">
      <c r="A9" s="67"/>
      <c r="B9" s="57"/>
      <c r="C9" s="57"/>
      <c r="D9" s="57"/>
      <c r="E9" s="57"/>
      <c r="F9" s="57"/>
      <c r="G9" s="57"/>
      <c r="H9" s="59"/>
      <c r="I9" s="59"/>
      <c r="J9" s="59"/>
      <c r="K9" s="66"/>
    </row>
    <row r="10" ht="18.75" customHeight="1" spans="1:11">
      <c r="A10" s="68" t="s">
        <v>170</v>
      </c>
      <c r="B10" s="69"/>
      <c r="C10" s="69"/>
      <c r="D10" s="69"/>
      <c r="E10" s="69"/>
      <c r="F10" s="69"/>
      <c r="G10" s="70"/>
      <c r="H10" s="59"/>
      <c r="I10" s="59"/>
      <c r="J10" s="59"/>
      <c r="K10" s="66"/>
    </row>
    <row r="11" customHeight="1" spans="1:1">
      <c r="A11" s="63" t="s">
        <v>331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1" sqref="A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t="s">
        <v>332</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"单位名称："&amp;"昆明市东川区文化市场综合行政执法大队"</f>
        <v>单位名称：昆明市东川区文化市场综合行政执法大队</v>
      </c>
      <c r="B3" s="45"/>
      <c r="C3" s="45"/>
      <c r="D3" s="45"/>
      <c r="E3" s="46"/>
      <c r="F3" s="46"/>
      <c r="G3" s="47" t="s">
        <v>2</v>
      </c>
    </row>
    <row r="4" ht="21.75" customHeight="1" spans="1:7">
      <c r="A4" s="48" t="s">
        <v>266</v>
      </c>
      <c r="B4" s="48" t="s">
        <v>265</v>
      </c>
      <c r="C4" s="48" t="s">
        <v>182</v>
      </c>
      <c r="D4" s="49" t="s">
        <v>333</v>
      </c>
      <c r="E4" s="12" t="s">
        <v>59</v>
      </c>
      <c r="F4" s="13"/>
      <c r="G4" s="3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58</v>
      </c>
      <c r="G6" s="54"/>
    </row>
    <row r="7" ht="15" customHeight="1" spans="1:7">
      <c r="A7" s="56">
        <v>1</v>
      </c>
      <c r="B7" s="56">
        <v>2</v>
      </c>
      <c r="C7" s="56">
        <v>3</v>
      </c>
      <c r="D7" s="56">
        <v>4</v>
      </c>
      <c r="E7" s="56">
        <v>5</v>
      </c>
      <c r="F7" s="56">
        <v>6</v>
      </c>
      <c r="G7" s="56">
        <v>7</v>
      </c>
    </row>
    <row r="8" ht="17.25" customHeight="1" spans="1:7">
      <c r="A8" s="57"/>
      <c r="B8" s="58"/>
      <c r="C8" s="58"/>
      <c r="D8" s="57"/>
      <c r="E8" s="59"/>
      <c r="F8" s="59"/>
      <c r="G8" s="59"/>
    </row>
    <row r="9" ht="18.75" customHeight="1" spans="1:7">
      <c r="A9" s="57"/>
      <c r="B9" s="57"/>
      <c r="C9" s="57"/>
      <c r="D9" s="57"/>
      <c r="E9" s="59"/>
      <c r="F9" s="59"/>
      <c r="G9" s="59"/>
    </row>
    <row r="10" ht="18.75" customHeight="1" spans="1:7">
      <c r="A10" s="60" t="s">
        <v>56</v>
      </c>
      <c r="B10" s="61" t="s">
        <v>334</v>
      </c>
      <c r="C10" s="61"/>
      <c r="D10" s="62"/>
      <c r="E10" s="59"/>
      <c r="F10" s="59"/>
      <c r="G10" s="59"/>
    </row>
    <row r="11" customHeight="1" spans="1:1">
      <c r="A11" s="63" t="s">
        <v>335</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topLeftCell="A30" workbookViewId="0">
      <selection activeCell="A17" sqref="A17:J4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4" t="s">
        <v>336</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"单位名称："&amp;"昆明市东川区文化市场综合行政执法大队"</f>
        <v>单位名称：昆明市东川区文化市场综合行政执法大队</v>
      </c>
      <c r="B3" s="3"/>
      <c r="C3" s="4"/>
      <c r="D3" s="5"/>
      <c r="E3" s="5"/>
      <c r="F3" s="5"/>
      <c r="G3" s="5"/>
      <c r="H3" s="5"/>
      <c r="I3" s="5"/>
      <c r="J3" s="228" t="s">
        <v>2</v>
      </c>
    </row>
    <row r="4" ht="30" customHeight="1" spans="1:10">
      <c r="A4" s="6" t="s">
        <v>337</v>
      </c>
      <c r="B4" s="7">
        <v>129007</v>
      </c>
      <c r="C4" s="8"/>
      <c r="D4" s="8"/>
      <c r="E4" s="9"/>
      <c r="F4" s="10" t="s">
        <v>338</v>
      </c>
      <c r="G4" s="9"/>
      <c r="H4" s="11" t="s">
        <v>71</v>
      </c>
      <c r="I4" s="8"/>
      <c r="J4" s="9"/>
    </row>
    <row r="5" ht="32.25" customHeight="1" spans="1:10">
      <c r="A5" s="12" t="s">
        <v>339</v>
      </c>
      <c r="B5" s="13"/>
      <c r="C5" s="13"/>
      <c r="D5" s="13"/>
      <c r="E5" s="13"/>
      <c r="F5" s="13"/>
      <c r="G5" s="13"/>
      <c r="H5" s="13"/>
      <c r="I5" s="35"/>
      <c r="J5" s="36" t="s">
        <v>340</v>
      </c>
    </row>
    <row r="6" ht="99.75" customHeight="1" spans="1:10">
      <c r="A6" s="14" t="s">
        <v>341</v>
      </c>
      <c r="B6" s="15" t="s">
        <v>342</v>
      </c>
      <c r="C6" s="16" t="s">
        <v>343</v>
      </c>
      <c r="D6" s="16"/>
      <c r="E6" s="16"/>
      <c r="F6" s="16"/>
      <c r="G6" s="16"/>
      <c r="H6" s="16"/>
      <c r="I6" s="16"/>
      <c r="J6" s="37" t="s">
        <v>344</v>
      </c>
    </row>
    <row r="7" ht="99.75" customHeight="1" spans="1:10">
      <c r="A7" s="14"/>
      <c r="B7" s="15" t="str">
        <f>"总体绩效目标（"&amp;"2026"&amp;"-"&amp;("2026"+2)&amp;"年期间）"</f>
        <v>总体绩效目标（2026-2028年期间）</v>
      </c>
      <c r="C7" s="16" t="s">
        <v>345</v>
      </c>
      <c r="D7" s="16"/>
      <c r="E7" s="16"/>
      <c r="F7" s="16"/>
      <c r="G7" s="16"/>
      <c r="H7" s="16"/>
      <c r="I7" s="16"/>
      <c r="J7" s="37" t="s">
        <v>346</v>
      </c>
    </row>
    <row r="8" ht="75" customHeight="1" spans="1:10">
      <c r="A8" s="15" t="s">
        <v>347</v>
      </c>
      <c r="B8" s="17" t="str">
        <f>"预算年度（"&amp;"2026"&amp;"年）绩效目标"</f>
        <v>预算年度（2026年）绩效目标</v>
      </c>
      <c r="C8" s="18" t="s">
        <v>348</v>
      </c>
      <c r="D8" s="18"/>
      <c r="E8" s="18"/>
      <c r="F8" s="18"/>
      <c r="G8" s="18"/>
      <c r="H8" s="18"/>
      <c r="I8" s="18"/>
      <c r="J8" s="38" t="s">
        <v>349</v>
      </c>
    </row>
    <row r="9" ht="32.25" customHeight="1" spans="1:10">
      <c r="A9" s="19" t="s">
        <v>350</v>
      </c>
      <c r="B9" s="19"/>
      <c r="C9" s="19"/>
      <c r="D9" s="19"/>
      <c r="E9" s="19"/>
      <c r="F9" s="19"/>
      <c r="G9" s="19"/>
      <c r="H9" s="19"/>
      <c r="I9" s="19"/>
      <c r="J9" s="19"/>
    </row>
    <row r="10" ht="32.25" customHeight="1" spans="1:10">
      <c r="A10" s="15" t="s">
        <v>351</v>
      </c>
      <c r="B10" s="15"/>
      <c r="C10" s="14" t="s">
        <v>352</v>
      </c>
      <c r="D10" s="14"/>
      <c r="E10" s="14"/>
      <c r="F10" s="14" t="s">
        <v>353</v>
      </c>
      <c r="G10" s="14"/>
      <c r="H10" s="14" t="s">
        <v>354</v>
      </c>
      <c r="I10" s="14"/>
      <c r="J10" s="14"/>
    </row>
    <row r="11" ht="32.25" customHeight="1" spans="1:10">
      <c r="A11" s="15"/>
      <c r="B11" s="15"/>
      <c r="C11" s="14"/>
      <c r="D11" s="14"/>
      <c r="E11" s="14"/>
      <c r="F11" s="14"/>
      <c r="G11" s="14"/>
      <c r="H11" s="15" t="s">
        <v>355</v>
      </c>
      <c r="I11" s="15" t="s">
        <v>356</v>
      </c>
      <c r="J11" s="15" t="s">
        <v>357</v>
      </c>
    </row>
    <row r="12" ht="24" customHeight="1" spans="1:10">
      <c r="A12" s="20" t="s">
        <v>56</v>
      </c>
      <c r="B12" s="21"/>
      <c r="C12" s="21"/>
      <c r="D12" s="21"/>
      <c r="E12" s="21"/>
      <c r="F12" s="21"/>
      <c r="G12" s="22"/>
      <c r="H12" s="23">
        <v>1404707.74</v>
      </c>
      <c r="I12" s="23">
        <v>1404707.74</v>
      </c>
      <c r="J12" s="23"/>
    </row>
    <row r="13" ht="34.5" customHeight="1" spans="1:10">
      <c r="A13" s="16" t="s">
        <v>358</v>
      </c>
      <c r="B13" s="24"/>
      <c r="C13" s="16" t="s">
        <v>359</v>
      </c>
      <c r="D13" s="24"/>
      <c r="E13" s="24"/>
      <c r="F13" s="24"/>
      <c r="G13" s="24"/>
      <c r="H13" s="25">
        <v>1404707.74</v>
      </c>
      <c r="I13" s="25">
        <v>1404707.74</v>
      </c>
      <c r="J13" s="25"/>
    </row>
    <row r="14" ht="32.25" customHeight="1" spans="1:10">
      <c r="A14" s="19" t="s">
        <v>360</v>
      </c>
      <c r="B14" s="19"/>
      <c r="C14" s="19"/>
      <c r="D14" s="19"/>
      <c r="E14" s="19"/>
      <c r="F14" s="19"/>
      <c r="G14" s="19"/>
      <c r="H14" s="19"/>
      <c r="I14" s="19"/>
      <c r="J14" s="19"/>
    </row>
    <row r="15" ht="32.25" customHeight="1" spans="1:10">
      <c r="A15" s="26" t="s">
        <v>361</v>
      </c>
      <c r="B15" s="26"/>
      <c r="C15" s="26"/>
      <c r="D15" s="26"/>
      <c r="E15" s="26"/>
      <c r="F15" s="26"/>
      <c r="G15" s="26"/>
      <c r="H15" s="27" t="s">
        <v>362</v>
      </c>
      <c r="I15" s="39" t="s">
        <v>281</v>
      </c>
      <c r="J15" s="27" t="s">
        <v>363</v>
      </c>
    </row>
    <row r="16" ht="36" customHeight="1" spans="1:10">
      <c r="A16" s="28" t="s">
        <v>274</v>
      </c>
      <c r="B16" s="28" t="s">
        <v>364</v>
      </c>
      <c r="C16" s="29" t="s">
        <v>276</v>
      </c>
      <c r="D16" s="29" t="s">
        <v>277</v>
      </c>
      <c r="E16" s="29" t="s">
        <v>278</v>
      </c>
      <c r="F16" s="29" t="s">
        <v>279</v>
      </c>
      <c r="G16" s="29" t="s">
        <v>280</v>
      </c>
      <c r="H16" s="30"/>
      <c r="I16" s="30"/>
      <c r="J16" s="30"/>
    </row>
    <row r="17" ht="32.25" customHeight="1" spans="1:10">
      <c r="A17" s="31" t="s">
        <v>365</v>
      </c>
      <c r="B17" s="31" t="s">
        <v>334</v>
      </c>
      <c r="C17" s="32" t="s">
        <v>334</v>
      </c>
      <c r="D17" s="31" t="s">
        <v>334</v>
      </c>
      <c r="E17" s="31" t="s">
        <v>334</v>
      </c>
      <c r="F17" s="31" t="s">
        <v>334</v>
      </c>
      <c r="G17" s="31" t="s">
        <v>334</v>
      </c>
      <c r="H17" s="33" t="s">
        <v>334</v>
      </c>
      <c r="I17" s="40" t="s">
        <v>334</v>
      </c>
      <c r="J17" s="33" t="s">
        <v>334</v>
      </c>
    </row>
    <row r="18" ht="32.25" customHeight="1" spans="1:10">
      <c r="A18" s="31" t="s">
        <v>334</v>
      </c>
      <c r="B18" s="31" t="s">
        <v>366</v>
      </c>
      <c r="C18" s="32" t="s">
        <v>334</v>
      </c>
      <c r="D18" s="31" t="s">
        <v>334</v>
      </c>
      <c r="E18" s="31" t="s">
        <v>334</v>
      </c>
      <c r="F18" s="31" t="s">
        <v>334</v>
      </c>
      <c r="G18" s="31" t="s">
        <v>334</v>
      </c>
      <c r="H18" s="33" t="s">
        <v>334</v>
      </c>
      <c r="I18" s="40" t="s">
        <v>334</v>
      </c>
      <c r="J18" s="33" t="s">
        <v>334</v>
      </c>
    </row>
    <row r="19" ht="32.25" customHeight="1" spans="1:10">
      <c r="A19" s="31" t="s">
        <v>334</v>
      </c>
      <c r="B19" s="31" t="s">
        <v>334</v>
      </c>
      <c r="C19" s="32" t="s">
        <v>367</v>
      </c>
      <c r="D19" s="31" t="s">
        <v>368</v>
      </c>
      <c r="E19" s="31">
        <v>1</v>
      </c>
      <c r="F19" s="31" t="s">
        <v>369</v>
      </c>
      <c r="G19" s="31" t="s">
        <v>370</v>
      </c>
      <c r="H19" s="33" t="s">
        <v>371</v>
      </c>
      <c r="I19" s="40" t="s">
        <v>372</v>
      </c>
      <c r="J19" s="33" t="s">
        <v>373</v>
      </c>
    </row>
    <row r="20" ht="32.25" customHeight="1" spans="1:10">
      <c r="A20" s="31" t="s">
        <v>334</v>
      </c>
      <c r="B20" s="31" t="s">
        <v>334</v>
      </c>
      <c r="C20" s="32" t="s">
        <v>374</v>
      </c>
      <c r="D20" s="31" t="s">
        <v>368</v>
      </c>
      <c r="E20" s="31">
        <v>6</v>
      </c>
      <c r="F20" s="31" t="s">
        <v>375</v>
      </c>
      <c r="G20" s="31" t="s">
        <v>370</v>
      </c>
      <c r="H20" s="33" t="s">
        <v>371</v>
      </c>
      <c r="I20" s="40" t="s">
        <v>372</v>
      </c>
      <c r="J20" s="33" t="s">
        <v>376</v>
      </c>
    </row>
    <row r="21" ht="32.25" customHeight="1" spans="1:10">
      <c r="A21" s="31" t="s">
        <v>334</v>
      </c>
      <c r="B21" s="31" t="s">
        <v>377</v>
      </c>
      <c r="C21" s="32" t="s">
        <v>334</v>
      </c>
      <c r="D21" s="31" t="s">
        <v>334</v>
      </c>
      <c r="E21" s="31" t="s">
        <v>334</v>
      </c>
      <c r="F21" s="31" t="s">
        <v>334</v>
      </c>
      <c r="G21" s="31" t="s">
        <v>334</v>
      </c>
      <c r="H21" s="33" t="s">
        <v>334</v>
      </c>
      <c r="I21" s="40" t="s">
        <v>334</v>
      </c>
      <c r="J21" s="33" t="s">
        <v>334</v>
      </c>
    </row>
    <row r="22" ht="32.25" customHeight="1" spans="1:10">
      <c r="A22" s="31" t="s">
        <v>334</v>
      </c>
      <c r="B22" s="31" t="s">
        <v>334</v>
      </c>
      <c r="C22" s="32" t="s">
        <v>378</v>
      </c>
      <c r="D22" s="31" t="s">
        <v>368</v>
      </c>
      <c r="E22" s="31" t="s">
        <v>379</v>
      </c>
      <c r="F22" s="31" t="s">
        <v>380</v>
      </c>
      <c r="G22" s="31" t="s">
        <v>370</v>
      </c>
      <c r="H22" s="33" t="s">
        <v>371</v>
      </c>
      <c r="I22" s="40" t="s">
        <v>381</v>
      </c>
      <c r="J22" s="33" t="s">
        <v>376</v>
      </c>
    </row>
    <row r="23" ht="32.25" customHeight="1" spans="1:10">
      <c r="A23" s="31" t="s">
        <v>334</v>
      </c>
      <c r="B23" s="31" t="s">
        <v>334</v>
      </c>
      <c r="C23" s="32" t="s">
        <v>382</v>
      </c>
      <c r="D23" s="31" t="s">
        <v>368</v>
      </c>
      <c r="E23" s="31" t="s">
        <v>379</v>
      </c>
      <c r="F23" s="31" t="s">
        <v>380</v>
      </c>
      <c r="G23" s="31" t="s">
        <v>370</v>
      </c>
      <c r="H23" s="33" t="s">
        <v>371</v>
      </c>
      <c r="I23" s="40" t="s">
        <v>383</v>
      </c>
      <c r="J23" s="33" t="s">
        <v>376</v>
      </c>
    </row>
    <row r="24" ht="32.25" customHeight="1" spans="1:10">
      <c r="A24" s="31" t="s">
        <v>334</v>
      </c>
      <c r="B24" s="31" t="s">
        <v>334</v>
      </c>
      <c r="C24" s="32" t="s">
        <v>384</v>
      </c>
      <c r="D24" s="31" t="s">
        <v>368</v>
      </c>
      <c r="E24" s="31" t="s">
        <v>385</v>
      </c>
      <c r="F24" s="31" t="s">
        <v>386</v>
      </c>
      <c r="G24" s="31" t="s">
        <v>387</v>
      </c>
      <c r="H24" s="33" t="s">
        <v>371</v>
      </c>
      <c r="I24" s="40" t="s">
        <v>388</v>
      </c>
      <c r="J24" s="33" t="s">
        <v>389</v>
      </c>
    </row>
    <row r="25" ht="32.25" customHeight="1" spans="1:10">
      <c r="A25" s="31" t="s">
        <v>334</v>
      </c>
      <c r="B25" s="31" t="s">
        <v>334</v>
      </c>
      <c r="C25" s="32" t="s">
        <v>390</v>
      </c>
      <c r="D25" s="31" t="s">
        <v>368</v>
      </c>
      <c r="E25" s="31" t="s">
        <v>379</v>
      </c>
      <c r="F25" s="31" t="s">
        <v>380</v>
      </c>
      <c r="G25" s="31" t="s">
        <v>370</v>
      </c>
      <c r="H25" s="33" t="s">
        <v>371</v>
      </c>
      <c r="I25" s="40" t="s">
        <v>391</v>
      </c>
      <c r="J25" s="33" t="s">
        <v>376</v>
      </c>
    </row>
    <row r="26" ht="32.25" customHeight="1" spans="1:10">
      <c r="A26" s="31" t="s">
        <v>334</v>
      </c>
      <c r="B26" s="31" t="s">
        <v>392</v>
      </c>
      <c r="C26" s="32" t="s">
        <v>334</v>
      </c>
      <c r="D26" s="31" t="s">
        <v>334</v>
      </c>
      <c r="E26" s="31" t="s">
        <v>334</v>
      </c>
      <c r="F26" s="31" t="s">
        <v>334</v>
      </c>
      <c r="G26" s="31" t="s">
        <v>334</v>
      </c>
      <c r="H26" s="33" t="s">
        <v>334</v>
      </c>
      <c r="I26" s="40" t="s">
        <v>334</v>
      </c>
      <c r="J26" s="33" t="s">
        <v>334</v>
      </c>
    </row>
    <row r="27" ht="32.25" customHeight="1" spans="1:10">
      <c r="A27" s="31" t="s">
        <v>334</v>
      </c>
      <c r="B27" s="31" t="s">
        <v>334</v>
      </c>
      <c r="C27" s="32" t="s">
        <v>393</v>
      </c>
      <c r="D27" s="31" t="s">
        <v>368</v>
      </c>
      <c r="E27" s="31" t="s">
        <v>83</v>
      </c>
      <c r="F27" s="31" t="s">
        <v>386</v>
      </c>
      <c r="G27" s="31" t="s">
        <v>370</v>
      </c>
      <c r="H27" s="33" t="s">
        <v>371</v>
      </c>
      <c r="I27" s="40" t="s">
        <v>394</v>
      </c>
      <c r="J27" s="33" t="s">
        <v>376</v>
      </c>
    </row>
    <row r="28" ht="32.25" customHeight="1" spans="1:10">
      <c r="A28" s="31" t="s">
        <v>334</v>
      </c>
      <c r="B28" s="31" t="s">
        <v>395</v>
      </c>
      <c r="C28" s="32" t="s">
        <v>334</v>
      </c>
      <c r="D28" s="31" t="s">
        <v>334</v>
      </c>
      <c r="E28" s="31" t="s">
        <v>334</v>
      </c>
      <c r="F28" s="31" t="s">
        <v>334</v>
      </c>
      <c r="G28" s="31" t="s">
        <v>334</v>
      </c>
      <c r="H28" s="33" t="s">
        <v>334</v>
      </c>
      <c r="I28" s="40" t="s">
        <v>334</v>
      </c>
      <c r="J28" s="33" t="s">
        <v>334</v>
      </c>
    </row>
    <row r="29" ht="32.25" customHeight="1" spans="1:10">
      <c r="A29" s="31" t="s">
        <v>334</v>
      </c>
      <c r="B29" s="31" t="s">
        <v>334</v>
      </c>
      <c r="C29" s="32" t="s">
        <v>396</v>
      </c>
      <c r="D29" s="31" t="s">
        <v>368</v>
      </c>
      <c r="E29" s="31">
        <v>1404707.74</v>
      </c>
      <c r="F29" s="31" t="s">
        <v>397</v>
      </c>
      <c r="G29" s="31" t="s">
        <v>370</v>
      </c>
      <c r="H29" s="33" t="s">
        <v>398</v>
      </c>
      <c r="I29" s="40" t="s">
        <v>399</v>
      </c>
      <c r="J29" s="33" t="s">
        <v>376</v>
      </c>
    </row>
    <row r="30" ht="32.25" customHeight="1" spans="1:10">
      <c r="A30" s="31" t="s">
        <v>400</v>
      </c>
      <c r="B30" s="31" t="s">
        <v>334</v>
      </c>
      <c r="C30" s="32" t="s">
        <v>334</v>
      </c>
      <c r="D30" s="31" t="s">
        <v>334</v>
      </c>
      <c r="E30" s="31" t="s">
        <v>334</v>
      </c>
      <c r="F30" s="31" t="s">
        <v>334</v>
      </c>
      <c r="G30" s="31" t="s">
        <v>334</v>
      </c>
      <c r="H30" s="33" t="s">
        <v>334</v>
      </c>
      <c r="I30" s="40" t="s">
        <v>334</v>
      </c>
      <c r="J30" s="33" t="s">
        <v>334</v>
      </c>
    </row>
    <row r="31" ht="32.25" customHeight="1" spans="1:10">
      <c r="A31" s="31" t="s">
        <v>334</v>
      </c>
      <c r="B31" s="31" t="s">
        <v>401</v>
      </c>
      <c r="C31" s="32" t="s">
        <v>334</v>
      </c>
      <c r="D31" s="31" t="s">
        <v>334</v>
      </c>
      <c r="E31" s="31" t="s">
        <v>334</v>
      </c>
      <c r="F31" s="31" t="s">
        <v>334</v>
      </c>
      <c r="G31" s="31" t="s">
        <v>334</v>
      </c>
      <c r="H31" s="33" t="s">
        <v>334</v>
      </c>
      <c r="I31" s="40" t="s">
        <v>334</v>
      </c>
      <c r="J31" s="33" t="s">
        <v>334</v>
      </c>
    </row>
    <row r="32" ht="32.25" customHeight="1" spans="1:10">
      <c r="A32" s="31" t="s">
        <v>334</v>
      </c>
      <c r="B32" s="31" t="s">
        <v>334</v>
      </c>
      <c r="C32" s="32" t="s">
        <v>402</v>
      </c>
      <c r="D32" s="31" t="s">
        <v>403</v>
      </c>
      <c r="E32" s="31" t="s">
        <v>404</v>
      </c>
      <c r="F32" s="31" t="s">
        <v>380</v>
      </c>
      <c r="G32" s="31" t="s">
        <v>370</v>
      </c>
      <c r="H32" s="33" t="s">
        <v>405</v>
      </c>
      <c r="I32" s="40" t="s">
        <v>406</v>
      </c>
      <c r="J32" s="33" t="s">
        <v>407</v>
      </c>
    </row>
    <row r="33" ht="32.25" customHeight="1" spans="1:10">
      <c r="A33" s="31" t="s">
        <v>334</v>
      </c>
      <c r="B33" s="31" t="s">
        <v>334</v>
      </c>
      <c r="C33" s="32" t="s">
        <v>408</v>
      </c>
      <c r="D33" s="31" t="s">
        <v>368</v>
      </c>
      <c r="E33" s="31" t="s">
        <v>409</v>
      </c>
      <c r="F33" s="31" t="s">
        <v>386</v>
      </c>
      <c r="G33" s="31" t="s">
        <v>387</v>
      </c>
      <c r="H33" s="33" t="s">
        <v>405</v>
      </c>
      <c r="I33" s="40" t="s">
        <v>406</v>
      </c>
      <c r="J33" s="33" t="s">
        <v>407</v>
      </c>
    </row>
    <row r="34" ht="32.25" customHeight="1" spans="1:10">
      <c r="A34" s="31" t="s">
        <v>334</v>
      </c>
      <c r="B34" s="31" t="s">
        <v>410</v>
      </c>
      <c r="C34" s="32" t="s">
        <v>334</v>
      </c>
      <c r="D34" s="31" t="s">
        <v>334</v>
      </c>
      <c r="E34" s="31" t="s">
        <v>334</v>
      </c>
      <c r="F34" s="31" t="s">
        <v>334</v>
      </c>
      <c r="G34" s="31" t="s">
        <v>334</v>
      </c>
      <c r="H34" s="33" t="s">
        <v>334</v>
      </c>
      <c r="I34" s="40" t="s">
        <v>334</v>
      </c>
      <c r="J34" s="33" t="s">
        <v>334</v>
      </c>
    </row>
    <row r="35" ht="32.25" customHeight="1" spans="1:10">
      <c r="A35" s="31" t="s">
        <v>334</v>
      </c>
      <c r="B35" s="31" t="s">
        <v>334</v>
      </c>
      <c r="C35" s="32" t="s">
        <v>411</v>
      </c>
      <c r="D35" s="31" t="s">
        <v>368</v>
      </c>
      <c r="E35" s="31" t="s">
        <v>412</v>
      </c>
      <c r="F35" s="31" t="s">
        <v>386</v>
      </c>
      <c r="G35" s="31" t="s">
        <v>387</v>
      </c>
      <c r="H35" s="33" t="s">
        <v>405</v>
      </c>
      <c r="I35" s="40" t="s">
        <v>413</v>
      </c>
      <c r="J35" s="33" t="s">
        <v>407</v>
      </c>
    </row>
    <row r="36" ht="32.25" customHeight="1" spans="1:10">
      <c r="A36" s="31" t="s">
        <v>334</v>
      </c>
      <c r="B36" s="31" t="s">
        <v>414</v>
      </c>
      <c r="C36" s="32" t="s">
        <v>334</v>
      </c>
      <c r="D36" s="31" t="s">
        <v>334</v>
      </c>
      <c r="E36" s="31" t="s">
        <v>334</v>
      </c>
      <c r="F36" s="31" t="s">
        <v>334</v>
      </c>
      <c r="G36" s="31" t="s">
        <v>334</v>
      </c>
      <c r="H36" s="33" t="s">
        <v>334</v>
      </c>
      <c r="I36" s="40" t="s">
        <v>334</v>
      </c>
      <c r="J36" s="33" t="s">
        <v>334</v>
      </c>
    </row>
    <row r="37" ht="32.25" customHeight="1" spans="1:10">
      <c r="A37" s="31" t="s">
        <v>334</v>
      </c>
      <c r="B37" s="31" t="s">
        <v>334</v>
      </c>
      <c r="C37" s="32" t="s">
        <v>415</v>
      </c>
      <c r="D37" s="31" t="s">
        <v>368</v>
      </c>
      <c r="E37" s="31" t="s">
        <v>416</v>
      </c>
      <c r="F37" s="31" t="s">
        <v>386</v>
      </c>
      <c r="G37" s="31" t="s">
        <v>387</v>
      </c>
      <c r="H37" s="33" t="s">
        <v>405</v>
      </c>
      <c r="I37" s="40" t="s">
        <v>413</v>
      </c>
      <c r="J37" s="33" t="s">
        <v>407</v>
      </c>
    </row>
    <row r="38" ht="32.25" customHeight="1" spans="1:10">
      <c r="A38" s="31" t="s">
        <v>334</v>
      </c>
      <c r="B38" s="31" t="s">
        <v>334</v>
      </c>
      <c r="C38" s="32" t="s">
        <v>417</v>
      </c>
      <c r="D38" s="31" t="s">
        <v>368</v>
      </c>
      <c r="E38" s="31" t="s">
        <v>418</v>
      </c>
      <c r="F38" s="31" t="s">
        <v>386</v>
      </c>
      <c r="G38" s="31" t="s">
        <v>387</v>
      </c>
      <c r="H38" s="33" t="s">
        <v>405</v>
      </c>
      <c r="I38" s="40" t="s">
        <v>413</v>
      </c>
      <c r="J38" s="33" t="s">
        <v>407</v>
      </c>
    </row>
    <row r="39" ht="32.25" customHeight="1" spans="1:10">
      <c r="A39" s="31" t="s">
        <v>419</v>
      </c>
      <c r="B39" s="31" t="s">
        <v>334</v>
      </c>
      <c r="C39" s="32" t="s">
        <v>334</v>
      </c>
      <c r="D39" s="31" t="s">
        <v>334</v>
      </c>
      <c r="E39" s="31" t="s">
        <v>334</v>
      </c>
      <c r="F39" s="31" t="s">
        <v>334</v>
      </c>
      <c r="G39" s="31" t="s">
        <v>334</v>
      </c>
      <c r="H39" s="33" t="s">
        <v>334</v>
      </c>
      <c r="I39" s="40" t="s">
        <v>334</v>
      </c>
      <c r="J39" s="33" t="s">
        <v>334</v>
      </c>
    </row>
    <row r="40" ht="32.25" customHeight="1" spans="1:10">
      <c r="A40" s="31" t="s">
        <v>334</v>
      </c>
      <c r="B40" s="31" t="s">
        <v>420</v>
      </c>
      <c r="C40" s="32" t="s">
        <v>334</v>
      </c>
      <c r="D40" s="31" t="s">
        <v>334</v>
      </c>
      <c r="E40" s="31" t="s">
        <v>334</v>
      </c>
      <c r="F40" s="31" t="s">
        <v>334</v>
      </c>
      <c r="G40" s="31" t="s">
        <v>334</v>
      </c>
      <c r="H40" s="33" t="s">
        <v>334</v>
      </c>
      <c r="I40" s="40" t="s">
        <v>334</v>
      </c>
      <c r="J40" s="33" t="s">
        <v>334</v>
      </c>
    </row>
    <row r="41" ht="32.25" customHeight="1" spans="1:10">
      <c r="A41" s="31" t="s">
        <v>334</v>
      </c>
      <c r="B41" s="31" t="s">
        <v>334</v>
      </c>
      <c r="C41" s="32" t="s">
        <v>421</v>
      </c>
      <c r="D41" s="31" t="s">
        <v>403</v>
      </c>
      <c r="E41" s="31" t="s">
        <v>404</v>
      </c>
      <c r="F41" s="31" t="s">
        <v>380</v>
      </c>
      <c r="G41" s="31" t="s">
        <v>370</v>
      </c>
      <c r="H41" s="33" t="s">
        <v>422</v>
      </c>
      <c r="I41" s="40" t="s">
        <v>423</v>
      </c>
      <c r="J41" s="33" t="s">
        <v>424</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53</v>
      </c>
    </row>
    <row r="2" ht="41.25" customHeight="1" spans="1:1">
      <c r="A2" s="76" t="str">
        <f>"2026"&amp;"年部门收入预算表"</f>
        <v>2026年部门收入预算表</v>
      </c>
    </row>
    <row r="3" ht="17.25" customHeight="1" spans="1:19">
      <c r="A3" s="79" t="str">
        <f>"单位名称："&amp;"昆明市东川区文化市场综合行政执法大队"</f>
        <v>单位名称：昆明市东川区文化市场综合行政执法大队</v>
      </c>
      <c r="S3" s="81" t="s">
        <v>2</v>
      </c>
    </row>
    <row r="4" ht="21.75" customHeight="1" spans="1:19">
      <c r="A4" s="214" t="s">
        <v>54</v>
      </c>
      <c r="B4" s="215" t="s">
        <v>55</v>
      </c>
      <c r="C4" s="215" t="s">
        <v>56</v>
      </c>
      <c r="D4" s="216" t="s">
        <v>57</v>
      </c>
      <c r="E4" s="216"/>
      <c r="F4" s="216"/>
      <c r="G4" s="216"/>
      <c r="H4" s="216"/>
      <c r="I4" s="162"/>
      <c r="J4" s="216"/>
      <c r="K4" s="216"/>
      <c r="L4" s="216"/>
      <c r="M4" s="216"/>
      <c r="N4" s="222"/>
      <c r="O4" s="216" t="s">
        <v>46</v>
      </c>
      <c r="P4" s="216"/>
      <c r="Q4" s="216"/>
      <c r="R4" s="216"/>
      <c r="S4" s="222"/>
    </row>
    <row r="5" ht="27" customHeight="1" spans="1:19">
      <c r="A5" s="217"/>
      <c r="B5" s="218"/>
      <c r="C5" s="218"/>
      <c r="D5" s="218" t="s">
        <v>58</v>
      </c>
      <c r="E5" s="218" t="s">
        <v>59</v>
      </c>
      <c r="F5" s="218" t="s">
        <v>60</v>
      </c>
      <c r="G5" s="218" t="s">
        <v>61</v>
      </c>
      <c r="H5" s="218" t="s">
        <v>62</v>
      </c>
      <c r="I5" s="223" t="s">
        <v>63</v>
      </c>
      <c r="J5" s="224"/>
      <c r="K5" s="224"/>
      <c r="L5" s="224"/>
      <c r="M5" s="224"/>
      <c r="N5" s="225"/>
      <c r="O5" s="218" t="s">
        <v>58</v>
      </c>
      <c r="P5" s="218" t="s">
        <v>59</v>
      </c>
      <c r="Q5" s="218" t="s">
        <v>60</v>
      </c>
      <c r="R5" s="218" t="s">
        <v>61</v>
      </c>
      <c r="S5" s="218" t="s">
        <v>64</v>
      </c>
    </row>
    <row r="6" ht="30" customHeight="1" spans="1:19">
      <c r="A6" s="219"/>
      <c r="B6" s="136"/>
      <c r="C6" s="146"/>
      <c r="D6" s="146"/>
      <c r="E6" s="146"/>
      <c r="F6" s="146"/>
      <c r="G6" s="146"/>
      <c r="H6" s="146"/>
      <c r="I6" s="102" t="s">
        <v>58</v>
      </c>
      <c r="J6" s="225" t="s">
        <v>65</v>
      </c>
      <c r="K6" s="225" t="s">
        <v>66</v>
      </c>
      <c r="L6" s="225" t="s">
        <v>67</v>
      </c>
      <c r="M6" s="225" t="s">
        <v>68</v>
      </c>
      <c r="N6" s="225" t="s">
        <v>69</v>
      </c>
      <c r="O6" s="226"/>
      <c r="P6" s="226"/>
      <c r="Q6" s="226"/>
      <c r="R6" s="226"/>
      <c r="S6" s="146"/>
    </row>
    <row r="7" ht="15" customHeight="1" spans="1:19">
      <c r="A7" s="220">
        <v>1</v>
      </c>
      <c r="B7" s="220">
        <v>2</v>
      </c>
      <c r="C7" s="220">
        <v>3</v>
      </c>
      <c r="D7" s="220">
        <v>4</v>
      </c>
      <c r="E7" s="220">
        <v>5</v>
      </c>
      <c r="F7" s="220">
        <v>6</v>
      </c>
      <c r="G7" s="220">
        <v>7</v>
      </c>
      <c r="H7" s="220">
        <v>8</v>
      </c>
      <c r="I7" s="102">
        <v>9</v>
      </c>
      <c r="J7" s="220">
        <v>10</v>
      </c>
      <c r="K7" s="220">
        <v>11</v>
      </c>
      <c r="L7" s="220">
        <v>12</v>
      </c>
      <c r="M7" s="220">
        <v>13</v>
      </c>
      <c r="N7" s="220">
        <v>14</v>
      </c>
      <c r="O7" s="220">
        <v>15</v>
      </c>
      <c r="P7" s="220">
        <v>16</v>
      </c>
      <c r="Q7" s="220">
        <v>17</v>
      </c>
      <c r="R7" s="220">
        <v>18</v>
      </c>
      <c r="S7" s="220">
        <v>19</v>
      </c>
    </row>
    <row r="8" ht="18" customHeight="1" spans="1:19">
      <c r="A8" s="57" t="s">
        <v>70</v>
      </c>
      <c r="B8" s="57" t="s">
        <v>71</v>
      </c>
      <c r="C8" s="111">
        <v>1404707.74</v>
      </c>
      <c r="D8" s="111">
        <v>1404707.74</v>
      </c>
      <c r="E8" s="111">
        <v>1404707.74</v>
      </c>
      <c r="F8" s="111"/>
      <c r="G8" s="111"/>
      <c r="H8" s="111"/>
      <c r="I8" s="111"/>
      <c r="J8" s="111"/>
      <c r="K8" s="111"/>
      <c r="L8" s="111"/>
      <c r="M8" s="111"/>
      <c r="N8" s="111"/>
      <c r="O8" s="111"/>
      <c r="P8" s="111"/>
      <c r="Q8" s="111"/>
      <c r="R8" s="111"/>
      <c r="S8" s="111"/>
    </row>
    <row r="9" ht="18" customHeight="1" spans="1:19">
      <c r="A9" s="84" t="s">
        <v>56</v>
      </c>
      <c r="B9" s="221"/>
      <c r="C9" s="111">
        <v>1404707.74</v>
      </c>
      <c r="D9" s="111">
        <v>1404707.74</v>
      </c>
      <c r="E9" s="111">
        <v>1404707.74</v>
      </c>
      <c r="F9" s="111"/>
      <c r="G9" s="111"/>
      <c r="H9" s="111"/>
      <c r="I9" s="111"/>
      <c r="J9" s="111"/>
      <c r="K9" s="111"/>
      <c r="L9" s="111"/>
      <c r="M9" s="111"/>
      <c r="N9" s="111"/>
      <c r="O9" s="111"/>
      <c r="P9" s="111"/>
      <c r="Q9" s="111"/>
      <c r="R9" s="111"/>
      <c r="S9" s="11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1" t="s">
        <v>72</v>
      </c>
    </row>
    <row r="2" ht="41.25" customHeight="1" spans="1:1">
      <c r="A2" s="76" t="str">
        <f>"2026"&amp;"年部门支出预算表"</f>
        <v>2026年部门支出预算表</v>
      </c>
    </row>
    <row r="3" ht="17.25" customHeight="1" spans="1:15">
      <c r="A3" s="79" t="str">
        <f>"单位名称："&amp;"昆明市东川区文化市场综合行政执法大队"</f>
        <v>单位名称：昆明市东川区文化市场综合行政执法大队</v>
      </c>
      <c r="O3" s="81" t="s">
        <v>2</v>
      </c>
    </row>
    <row r="4" ht="27" customHeight="1" spans="1:15">
      <c r="A4" s="200" t="s">
        <v>73</v>
      </c>
      <c r="B4" s="200" t="s">
        <v>74</v>
      </c>
      <c r="C4" s="200" t="s">
        <v>56</v>
      </c>
      <c r="D4" s="201" t="s">
        <v>59</v>
      </c>
      <c r="E4" s="202"/>
      <c r="F4" s="203"/>
      <c r="G4" s="204" t="s">
        <v>60</v>
      </c>
      <c r="H4" s="204" t="s">
        <v>61</v>
      </c>
      <c r="I4" s="204" t="s">
        <v>75</v>
      </c>
      <c r="J4" s="201" t="s">
        <v>63</v>
      </c>
      <c r="K4" s="202"/>
      <c r="L4" s="202"/>
      <c r="M4" s="202"/>
      <c r="N4" s="211"/>
      <c r="O4" s="212"/>
    </row>
    <row r="5" ht="42" customHeight="1" spans="1:15">
      <c r="A5" s="205"/>
      <c r="B5" s="205"/>
      <c r="C5" s="206"/>
      <c r="D5" s="207" t="s">
        <v>58</v>
      </c>
      <c r="E5" s="207" t="s">
        <v>76</v>
      </c>
      <c r="F5" s="207" t="s">
        <v>77</v>
      </c>
      <c r="G5" s="206"/>
      <c r="H5" s="206"/>
      <c r="I5" s="213"/>
      <c r="J5" s="207" t="s">
        <v>58</v>
      </c>
      <c r="K5" s="194" t="s">
        <v>78</v>
      </c>
      <c r="L5" s="194" t="s">
        <v>79</v>
      </c>
      <c r="M5" s="194" t="s">
        <v>80</v>
      </c>
      <c r="N5" s="194" t="s">
        <v>81</v>
      </c>
      <c r="O5" s="194" t="s">
        <v>82</v>
      </c>
    </row>
    <row r="6" ht="18" customHeight="1" spans="1:15">
      <c r="A6" s="87" t="s">
        <v>83</v>
      </c>
      <c r="B6" s="87" t="s">
        <v>84</v>
      </c>
      <c r="C6" s="87" t="s">
        <v>85</v>
      </c>
      <c r="D6" s="90" t="s">
        <v>86</v>
      </c>
      <c r="E6" s="90" t="s">
        <v>87</v>
      </c>
      <c r="F6" s="90" t="s">
        <v>88</v>
      </c>
      <c r="G6" s="90" t="s">
        <v>89</v>
      </c>
      <c r="H6" s="90" t="s">
        <v>90</v>
      </c>
      <c r="I6" s="90" t="s">
        <v>91</v>
      </c>
      <c r="J6" s="90" t="s">
        <v>92</v>
      </c>
      <c r="K6" s="90" t="s">
        <v>93</v>
      </c>
      <c r="L6" s="90" t="s">
        <v>94</v>
      </c>
      <c r="M6" s="90" t="s">
        <v>95</v>
      </c>
      <c r="N6" s="87" t="s">
        <v>96</v>
      </c>
      <c r="O6" s="90" t="s">
        <v>97</v>
      </c>
    </row>
    <row r="7" ht="21" customHeight="1" spans="1:15">
      <c r="A7" s="91" t="s">
        <v>98</v>
      </c>
      <c r="B7" s="91" t="s">
        <v>99</v>
      </c>
      <c r="C7" s="111">
        <v>879480</v>
      </c>
      <c r="D7" s="111">
        <v>879480</v>
      </c>
      <c r="E7" s="111">
        <v>879480</v>
      </c>
      <c r="F7" s="111"/>
      <c r="G7" s="111"/>
      <c r="H7" s="111"/>
      <c r="I7" s="111"/>
      <c r="J7" s="111"/>
      <c r="K7" s="111"/>
      <c r="L7" s="111"/>
      <c r="M7" s="111"/>
      <c r="N7" s="111"/>
      <c r="O7" s="111"/>
    </row>
    <row r="8" ht="21" customHeight="1" spans="1:15">
      <c r="A8" s="208" t="s">
        <v>100</v>
      </c>
      <c r="B8" s="208" t="s">
        <v>101</v>
      </c>
      <c r="C8" s="111">
        <v>879480</v>
      </c>
      <c r="D8" s="111">
        <v>879480</v>
      </c>
      <c r="E8" s="111">
        <v>879480</v>
      </c>
      <c r="F8" s="111"/>
      <c r="G8" s="111"/>
      <c r="H8" s="111"/>
      <c r="I8" s="111"/>
      <c r="J8" s="111"/>
      <c r="K8" s="111"/>
      <c r="L8" s="111"/>
      <c r="M8" s="111"/>
      <c r="N8" s="111"/>
      <c r="O8" s="111"/>
    </row>
    <row r="9" ht="21" customHeight="1" spans="1:15">
      <c r="A9" s="209" t="s">
        <v>102</v>
      </c>
      <c r="B9" s="209" t="s">
        <v>103</v>
      </c>
      <c r="C9" s="111">
        <v>879480</v>
      </c>
      <c r="D9" s="111">
        <v>879480</v>
      </c>
      <c r="E9" s="111">
        <v>879480</v>
      </c>
      <c r="F9" s="111"/>
      <c r="G9" s="111"/>
      <c r="H9" s="111"/>
      <c r="I9" s="111"/>
      <c r="J9" s="111"/>
      <c r="K9" s="111"/>
      <c r="L9" s="111"/>
      <c r="M9" s="111"/>
      <c r="N9" s="111"/>
      <c r="O9" s="111"/>
    </row>
    <row r="10" ht="21" customHeight="1" spans="1:15">
      <c r="A10" s="91" t="s">
        <v>104</v>
      </c>
      <c r="B10" s="91" t="s">
        <v>105</v>
      </c>
      <c r="C10" s="111">
        <v>319505</v>
      </c>
      <c r="D10" s="111">
        <v>319505</v>
      </c>
      <c r="E10" s="111">
        <v>319505</v>
      </c>
      <c r="F10" s="111"/>
      <c r="G10" s="111"/>
      <c r="H10" s="111"/>
      <c r="I10" s="111"/>
      <c r="J10" s="111"/>
      <c r="K10" s="111"/>
      <c r="L10" s="111"/>
      <c r="M10" s="111"/>
      <c r="N10" s="111"/>
      <c r="O10" s="111"/>
    </row>
    <row r="11" ht="21" customHeight="1" spans="1:15">
      <c r="A11" s="208" t="s">
        <v>106</v>
      </c>
      <c r="B11" s="208" t="s">
        <v>107</v>
      </c>
      <c r="C11" s="111">
        <v>319505</v>
      </c>
      <c r="D11" s="111">
        <v>319505</v>
      </c>
      <c r="E11" s="111">
        <v>319505</v>
      </c>
      <c r="F11" s="111"/>
      <c r="G11" s="111"/>
      <c r="H11" s="111"/>
      <c r="I11" s="111"/>
      <c r="J11" s="111"/>
      <c r="K11" s="111"/>
      <c r="L11" s="111"/>
      <c r="M11" s="111"/>
      <c r="N11" s="111"/>
      <c r="O11" s="111"/>
    </row>
    <row r="12" ht="21" customHeight="1" spans="1:15">
      <c r="A12" s="209" t="s">
        <v>108</v>
      </c>
      <c r="B12" s="209" t="s">
        <v>109</v>
      </c>
      <c r="C12" s="111">
        <v>20400</v>
      </c>
      <c r="D12" s="111">
        <v>20400</v>
      </c>
      <c r="E12" s="111">
        <v>20400</v>
      </c>
      <c r="F12" s="111"/>
      <c r="G12" s="111"/>
      <c r="H12" s="111"/>
      <c r="I12" s="111"/>
      <c r="J12" s="111"/>
      <c r="K12" s="111"/>
      <c r="L12" s="111"/>
      <c r="M12" s="111"/>
      <c r="N12" s="111"/>
      <c r="O12" s="111"/>
    </row>
    <row r="13" ht="21" customHeight="1" spans="1:15">
      <c r="A13" s="209" t="s">
        <v>110</v>
      </c>
      <c r="B13" s="209" t="s">
        <v>111</v>
      </c>
      <c r="C13" s="111">
        <v>60600</v>
      </c>
      <c r="D13" s="111">
        <v>60600</v>
      </c>
      <c r="E13" s="111">
        <v>60600</v>
      </c>
      <c r="F13" s="111"/>
      <c r="G13" s="111"/>
      <c r="H13" s="111"/>
      <c r="I13" s="111"/>
      <c r="J13" s="111"/>
      <c r="K13" s="111"/>
      <c r="L13" s="111"/>
      <c r="M13" s="111"/>
      <c r="N13" s="111"/>
      <c r="O13" s="111"/>
    </row>
    <row r="14" ht="21" customHeight="1" spans="1:15">
      <c r="A14" s="209" t="s">
        <v>112</v>
      </c>
      <c r="B14" s="209" t="s">
        <v>113</v>
      </c>
      <c r="C14" s="111">
        <v>111575.04</v>
      </c>
      <c r="D14" s="111">
        <v>111575.04</v>
      </c>
      <c r="E14" s="111">
        <v>111575.04</v>
      </c>
      <c r="F14" s="111"/>
      <c r="G14" s="111"/>
      <c r="H14" s="111"/>
      <c r="I14" s="111"/>
      <c r="J14" s="111"/>
      <c r="K14" s="111"/>
      <c r="L14" s="111"/>
      <c r="M14" s="111"/>
      <c r="N14" s="111"/>
      <c r="O14" s="111"/>
    </row>
    <row r="15" ht="21" customHeight="1" spans="1:15">
      <c r="A15" s="209" t="s">
        <v>114</v>
      </c>
      <c r="B15" s="209" t="s">
        <v>115</v>
      </c>
      <c r="C15" s="111">
        <v>126929.96</v>
      </c>
      <c r="D15" s="111">
        <v>126929.96</v>
      </c>
      <c r="E15" s="111">
        <v>126929.96</v>
      </c>
      <c r="F15" s="111"/>
      <c r="G15" s="111"/>
      <c r="H15" s="111"/>
      <c r="I15" s="111"/>
      <c r="J15" s="111"/>
      <c r="K15" s="111"/>
      <c r="L15" s="111"/>
      <c r="M15" s="111"/>
      <c r="N15" s="111"/>
      <c r="O15" s="111"/>
    </row>
    <row r="16" ht="21" customHeight="1" spans="1:15">
      <c r="A16" s="91" t="s">
        <v>116</v>
      </c>
      <c r="B16" s="91" t="s">
        <v>117</v>
      </c>
      <c r="C16" s="111">
        <v>118182.74</v>
      </c>
      <c r="D16" s="111">
        <v>118182.74</v>
      </c>
      <c r="E16" s="111">
        <v>118182.74</v>
      </c>
      <c r="F16" s="111"/>
      <c r="G16" s="111"/>
      <c r="H16" s="111"/>
      <c r="I16" s="111"/>
      <c r="J16" s="111"/>
      <c r="K16" s="111"/>
      <c r="L16" s="111"/>
      <c r="M16" s="111"/>
      <c r="N16" s="111"/>
      <c r="O16" s="111"/>
    </row>
    <row r="17" ht="21" customHeight="1" spans="1:15">
      <c r="A17" s="208" t="s">
        <v>118</v>
      </c>
      <c r="B17" s="208" t="s">
        <v>119</v>
      </c>
      <c r="C17" s="111">
        <v>118182.74</v>
      </c>
      <c r="D17" s="111">
        <v>118182.74</v>
      </c>
      <c r="E17" s="111">
        <v>118182.74</v>
      </c>
      <c r="F17" s="111"/>
      <c r="G17" s="111"/>
      <c r="H17" s="111"/>
      <c r="I17" s="111"/>
      <c r="J17" s="111"/>
      <c r="K17" s="111"/>
      <c r="L17" s="111"/>
      <c r="M17" s="111"/>
      <c r="N17" s="111"/>
      <c r="O17" s="111"/>
    </row>
    <row r="18" ht="21" customHeight="1" spans="1:15">
      <c r="A18" s="209" t="s">
        <v>120</v>
      </c>
      <c r="B18" s="209" t="s">
        <v>121</v>
      </c>
      <c r="C18" s="111">
        <v>60844.04</v>
      </c>
      <c r="D18" s="111">
        <v>60844.04</v>
      </c>
      <c r="E18" s="111">
        <v>60844.04</v>
      </c>
      <c r="F18" s="111"/>
      <c r="G18" s="111"/>
      <c r="H18" s="111"/>
      <c r="I18" s="111"/>
      <c r="J18" s="111"/>
      <c r="K18" s="111"/>
      <c r="L18" s="111"/>
      <c r="M18" s="111"/>
      <c r="N18" s="111"/>
      <c r="O18" s="111"/>
    </row>
    <row r="19" ht="21" customHeight="1" spans="1:15">
      <c r="A19" s="209" t="s">
        <v>122</v>
      </c>
      <c r="B19" s="209" t="s">
        <v>123</v>
      </c>
      <c r="C19" s="111">
        <v>56135.04</v>
      </c>
      <c r="D19" s="111">
        <v>56135.04</v>
      </c>
      <c r="E19" s="111">
        <v>56135.04</v>
      </c>
      <c r="F19" s="111"/>
      <c r="G19" s="111"/>
      <c r="H19" s="111"/>
      <c r="I19" s="111"/>
      <c r="J19" s="111"/>
      <c r="K19" s="111"/>
      <c r="L19" s="111"/>
      <c r="M19" s="111"/>
      <c r="N19" s="111"/>
      <c r="O19" s="111"/>
    </row>
    <row r="20" ht="21" customHeight="1" spans="1:15">
      <c r="A20" s="209" t="s">
        <v>124</v>
      </c>
      <c r="B20" s="209" t="s">
        <v>125</v>
      </c>
      <c r="C20" s="111">
        <v>1203.66</v>
      </c>
      <c r="D20" s="111">
        <v>1203.66</v>
      </c>
      <c r="E20" s="111">
        <v>1203.66</v>
      </c>
      <c r="F20" s="111"/>
      <c r="G20" s="111"/>
      <c r="H20" s="111"/>
      <c r="I20" s="111"/>
      <c r="J20" s="111"/>
      <c r="K20" s="111"/>
      <c r="L20" s="111"/>
      <c r="M20" s="111"/>
      <c r="N20" s="111"/>
      <c r="O20" s="111"/>
    </row>
    <row r="21" ht="21" customHeight="1" spans="1:15">
      <c r="A21" s="91" t="s">
        <v>126</v>
      </c>
      <c r="B21" s="91" t="s">
        <v>127</v>
      </c>
      <c r="C21" s="111">
        <v>87540</v>
      </c>
      <c r="D21" s="111">
        <v>87540</v>
      </c>
      <c r="E21" s="111">
        <v>87540</v>
      </c>
      <c r="F21" s="111"/>
      <c r="G21" s="111"/>
      <c r="H21" s="111"/>
      <c r="I21" s="111"/>
      <c r="J21" s="111"/>
      <c r="K21" s="111"/>
      <c r="L21" s="111"/>
      <c r="M21" s="111"/>
      <c r="N21" s="111"/>
      <c r="O21" s="111"/>
    </row>
    <row r="22" ht="21" customHeight="1" spans="1:15">
      <c r="A22" s="208" t="s">
        <v>128</v>
      </c>
      <c r="B22" s="208" t="s">
        <v>129</v>
      </c>
      <c r="C22" s="111">
        <v>87540</v>
      </c>
      <c r="D22" s="111">
        <v>87540</v>
      </c>
      <c r="E22" s="111">
        <v>87540</v>
      </c>
      <c r="F22" s="111"/>
      <c r="G22" s="111"/>
      <c r="H22" s="111"/>
      <c r="I22" s="111"/>
      <c r="J22" s="111"/>
      <c r="K22" s="111"/>
      <c r="L22" s="111"/>
      <c r="M22" s="111"/>
      <c r="N22" s="111"/>
      <c r="O22" s="111"/>
    </row>
    <row r="23" ht="21" customHeight="1" spans="1:15">
      <c r="A23" s="209" t="s">
        <v>130</v>
      </c>
      <c r="B23" s="209" t="s">
        <v>131</v>
      </c>
      <c r="C23" s="111">
        <v>87540</v>
      </c>
      <c r="D23" s="111">
        <v>87540</v>
      </c>
      <c r="E23" s="111">
        <v>87540</v>
      </c>
      <c r="F23" s="111"/>
      <c r="G23" s="111"/>
      <c r="H23" s="111"/>
      <c r="I23" s="111"/>
      <c r="J23" s="111"/>
      <c r="K23" s="111"/>
      <c r="L23" s="111"/>
      <c r="M23" s="111"/>
      <c r="N23" s="111"/>
      <c r="O23" s="111"/>
    </row>
    <row r="24" ht="21" customHeight="1" spans="1:15">
      <c r="A24" s="210" t="s">
        <v>56</v>
      </c>
      <c r="B24" s="70"/>
      <c r="C24" s="111">
        <v>1404707.74</v>
      </c>
      <c r="D24" s="111">
        <v>1404707.74</v>
      </c>
      <c r="E24" s="111">
        <v>1404707.74</v>
      </c>
      <c r="F24" s="111"/>
      <c r="G24" s="111"/>
      <c r="H24" s="111"/>
      <c r="I24" s="111"/>
      <c r="J24" s="111"/>
      <c r="K24" s="111"/>
      <c r="L24" s="111"/>
      <c r="M24" s="111"/>
      <c r="N24" s="111"/>
      <c r="O24" s="111"/>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7"/>
      <c r="B1" s="81"/>
      <c r="C1" s="81"/>
      <c r="D1" s="81" t="s">
        <v>132</v>
      </c>
    </row>
    <row r="2" ht="41.25" customHeight="1" spans="1:1">
      <c r="A2" s="76" t="str">
        <f>"2026"&amp;"年部门财政拨款收支预算总表"</f>
        <v>2026年部门财政拨款收支预算总表</v>
      </c>
    </row>
    <row r="3" ht="17.25" customHeight="1" spans="1:4">
      <c r="A3" s="79" t="str">
        <f>"单位名称："&amp;"昆明市东川区文化市场综合行政执法大队"</f>
        <v>单位名称：昆明市东川区文化市场综合行政执法大队</v>
      </c>
      <c r="B3" s="193"/>
      <c r="D3" s="81" t="s">
        <v>2</v>
      </c>
    </row>
    <row r="4" ht="17.25" customHeight="1" spans="1:4">
      <c r="A4" s="194" t="s">
        <v>3</v>
      </c>
      <c r="B4" s="195"/>
      <c r="C4" s="194" t="s">
        <v>4</v>
      </c>
      <c r="D4" s="195"/>
    </row>
    <row r="5" ht="18.75" customHeight="1" spans="1:4">
      <c r="A5" s="194" t="s">
        <v>5</v>
      </c>
      <c r="B5" s="194" t="s">
        <v>6</v>
      </c>
      <c r="C5" s="194" t="s">
        <v>7</v>
      </c>
      <c r="D5" s="194" t="s">
        <v>6</v>
      </c>
    </row>
    <row r="6" ht="16.5" customHeight="1" spans="1:4">
      <c r="A6" s="196" t="s">
        <v>133</v>
      </c>
      <c r="B6" s="111">
        <v>1404707.74</v>
      </c>
      <c r="C6" s="196" t="s">
        <v>134</v>
      </c>
      <c r="D6" s="111">
        <v>1404707.74</v>
      </c>
    </row>
    <row r="7" ht="16.5" customHeight="1" spans="1:4">
      <c r="A7" s="196" t="s">
        <v>135</v>
      </c>
      <c r="B7" s="111">
        <v>1404707.74</v>
      </c>
      <c r="C7" s="196" t="s">
        <v>136</v>
      </c>
      <c r="D7" s="111"/>
    </row>
    <row r="8" ht="16.5" customHeight="1" spans="1:4">
      <c r="A8" s="196" t="s">
        <v>137</v>
      </c>
      <c r="B8" s="111"/>
      <c r="C8" s="196" t="s">
        <v>138</v>
      </c>
      <c r="D8" s="111"/>
    </row>
    <row r="9" ht="16.5" customHeight="1" spans="1:4">
      <c r="A9" s="196" t="s">
        <v>139</v>
      </c>
      <c r="B9" s="111"/>
      <c r="C9" s="196" t="s">
        <v>140</v>
      </c>
      <c r="D9" s="111"/>
    </row>
    <row r="10" ht="16.5" customHeight="1" spans="1:4">
      <c r="A10" s="196" t="s">
        <v>141</v>
      </c>
      <c r="B10" s="111"/>
      <c r="C10" s="196" t="s">
        <v>142</v>
      </c>
      <c r="D10" s="111"/>
    </row>
    <row r="11" ht="16.5" customHeight="1" spans="1:4">
      <c r="A11" s="196" t="s">
        <v>135</v>
      </c>
      <c r="B11" s="111"/>
      <c r="C11" s="196" t="s">
        <v>143</v>
      </c>
      <c r="D11" s="111"/>
    </row>
    <row r="12" ht="16.5" customHeight="1" spans="1:4">
      <c r="A12" s="21" t="s">
        <v>137</v>
      </c>
      <c r="B12" s="111"/>
      <c r="C12" s="101" t="s">
        <v>144</v>
      </c>
      <c r="D12" s="111"/>
    </row>
    <row r="13" ht="16.5" customHeight="1" spans="1:4">
      <c r="A13" s="21" t="s">
        <v>139</v>
      </c>
      <c r="B13" s="111"/>
      <c r="C13" s="101" t="s">
        <v>145</v>
      </c>
      <c r="D13" s="111">
        <v>879480</v>
      </c>
    </row>
    <row r="14" ht="16.5" customHeight="1" spans="1:4">
      <c r="A14" s="197"/>
      <c r="B14" s="111"/>
      <c r="C14" s="101" t="s">
        <v>146</v>
      </c>
      <c r="D14" s="111">
        <v>319505</v>
      </c>
    </row>
    <row r="15" ht="16.5" customHeight="1" spans="1:4">
      <c r="A15" s="197"/>
      <c r="B15" s="111"/>
      <c r="C15" s="101" t="s">
        <v>147</v>
      </c>
      <c r="D15" s="111">
        <v>118182.74</v>
      </c>
    </row>
    <row r="16" ht="16.5" customHeight="1" spans="1:4">
      <c r="A16" s="197"/>
      <c r="B16" s="111"/>
      <c r="C16" s="101" t="s">
        <v>148</v>
      </c>
      <c r="D16" s="111"/>
    </row>
    <row r="17" ht="16.5" customHeight="1" spans="1:4">
      <c r="A17" s="197"/>
      <c r="B17" s="111"/>
      <c r="C17" s="101" t="s">
        <v>149</v>
      </c>
      <c r="D17" s="111"/>
    </row>
    <row r="18" ht="16.5" customHeight="1" spans="1:4">
      <c r="A18" s="197"/>
      <c r="B18" s="111"/>
      <c r="C18" s="101" t="s">
        <v>150</v>
      </c>
      <c r="D18" s="111"/>
    </row>
    <row r="19" ht="16.5" customHeight="1" spans="1:4">
      <c r="A19" s="197"/>
      <c r="B19" s="111"/>
      <c r="C19" s="101" t="s">
        <v>151</v>
      </c>
      <c r="D19" s="111"/>
    </row>
    <row r="20" ht="16.5" customHeight="1" spans="1:4">
      <c r="A20" s="197"/>
      <c r="B20" s="111"/>
      <c r="C20" s="101" t="s">
        <v>152</v>
      </c>
      <c r="D20" s="111"/>
    </row>
    <row r="21" ht="16.5" customHeight="1" spans="1:4">
      <c r="A21" s="197"/>
      <c r="B21" s="111"/>
      <c r="C21" s="101" t="s">
        <v>153</v>
      </c>
      <c r="D21" s="111"/>
    </row>
    <row r="22" ht="16.5" customHeight="1" spans="1:4">
      <c r="A22" s="197"/>
      <c r="B22" s="111"/>
      <c r="C22" s="101" t="s">
        <v>154</v>
      </c>
      <c r="D22" s="111"/>
    </row>
    <row r="23" ht="16.5" customHeight="1" spans="1:4">
      <c r="A23" s="197"/>
      <c r="B23" s="111"/>
      <c r="C23" s="101" t="s">
        <v>155</v>
      </c>
      <c r="D23" s="111"/>
    </row>
    <row r="24" ht="16.5" customHeight="1" spans="1:4">
      <c r="A24" s="197"/>
      <c r="B24" s="111"/>
      <c r="C24" s="101" t="s">
        <v>156</v>
      </c>
      <c r="D24" s="111"/>
    </row>
    <row r="25" ht="16.5" customHeight="1" spans="1:4">
      <c r="A25" s="197"/>
      <c r="B25" s="111"/>
      <c r="C25" s="101" t="s">
        <v>157</v>
      </c>
      <c r="D25" s="111">
        <v>87540</v>
      </c>
    </row>
    <row r="26" ht="16.5" customHeight="1" spans="1:4">
      <c r="A26" s="197"/>
      <c r="B26" s="111"/>
      <c r="C26" s="101" t="s">
        <v>158</v>
      </c>
      <c r="D26" s="111"/>
    </row>
    <row r="27" ht="16.5" customHeight="1" spans="1:4">
      <c r="A27" s="197"/>
      <c r="B27" s="111"/>
      <c r="C27" s="101" t="s">
        <v>159</v>
      </c>
      <c r="D27" s="111"/>
    </row>
    <row r="28" ht="16.5" customHeight="1" spans="1:4">
      <c r="A28" s="197"/>
      <c r="B28" s="111"/>
      <c r="C28" s="101" t="s">
        <v>160</v>
      </c>
      <c r="D28" s="111"/>
    </row>
    <row r="29" ht="16.5" customHeight="1" spans="1:4">
      <c r="A29" s="197"/>
      <c r="B29" s="111"/>
      <c r="C29" s="101" t="s">
        <v>161</v>
      </c>
      <c r="D29" s="111"/>
    </row>
    <row r="30" ht="16.5" customHeight="1" spans="1:4">
      <c r="A30" s="197"/>
      <c r="B30" s="111"/>
      <c r="C30" s="101" t="s">
        <v>162</v>
      </c>
      <c r="D30" s="111"/>
    </row>
    <row r="31" ht="16.5" customHeight="1" spans="1:4">
      <c r="A31" s="197"/>
      <c r="B31" s="111"/>
      <c r="C31" s="21" t="s">
        <v>163</v>
      </c>
      <c r="D31" s="111"/>
    </row>
    <row r="32" ht="16.5" customHeight="1" spans="1:4">
      <c r="A32" s="197"/>
      <c r="B32" s="111"/>
      <c r="C32" s="21" t="s">
        <v>164</v>
      </c>
      <c r="D32" s="111"/>
    </row>
    <row r="33" ht="16.5" customHeight="1" spans="1:4">
      <c r="A33" s="197"/>
      <c r="B33" s="111"/>
      <c r="C33" s="18" t="s">
        <v>165</v>
      </c>
      <c r="D33" s="111"/>
    </row>
    <row r="34" ht="15" customHeight="1" spans="1:4">
      <c r="A34" s="198" t="s">
        <v>51</v>
      </c>
      <c r="B34" s="199">
        <v>1404707.74</v>
      </c>
      <c r="C34" s="198" t="s">
        <v>52</v>
      </c>
      <c r="D34" s="199">
        <v>1404707.74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5"/>
      <c r="F1" s="103"/>
      <c r="G1" s="170" t="s">
        <v>166</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44" t="str">
        <f>"单位名称："&amp;"昆明市东川区文化市场综合行政执法大队"</f>
        <v>单位名称：昆明市东川区文化市场综合行政执法大队</v>
      </c>
      <c r="F3" s="153"/>
      <c r="G3" s="170" t="s">
        <v>2</v>
      </c>
    </row>
    <row r="4" ht="20.25" customHeight="1" spans="1:7">
      <c r="A4" s="187" t="s">
        <v>167</v>
      </c>
      <c r="B4" s="188"/>
      <c r="C4" s="157" t="s">
        <v>56</v>
      </c>
      <c r="D4" s="177" t="s">
        <v>76</v>
      </c>
      <c r="E4" s="13"/>
      <c r="F4" s="35"/>
      <c r="G4" s="167" t="s">
        <v>77</v>
      </c>
    </row>
    <row r="5" ht="20.25" customHeight="1" spans="1:7">
      <c r="A5" s="189" t="s">
        <v>73</v>
      </c>
      <c r="B5" s="189" t="s">
        <v>74</v>
      </c>
      <c r="C5" s="55"/>
      <c r="D5" s="14" t="s">
        <v>58</v>
      </c>
      <c r="E5" s="14" t="s">
        <v>168</v>
      </c>
      <c r="F5" s="14" t="s">
        <v>169</v>
      </c>
      <c r="G5" s="169"/>
    </row>
    <row r="6" ht="15" customHeight="1" spans="1:7">
      <c r="A6" s="20" t="s">
        <v>83</v>
      </c>
      <c r="B6" s="20" t="s">
        <v>84</v>
      </c>
      <c r="C6" s="20" t="s">
        <v>85</v>
      </c>
      <c r="D6" s="20" t="s">
        <v>86</v>
      </c>
      <c r="E6" s="20" t="s">
        <v>87</v>
      </c>
      <c r="F6" s="20" t="s">
        <v>88</v>
      </c>
      <c r="G6" s="20" t="s">
        <v>89</v>
      </c>
    </row>
    <row r="7" ht="18" customHeight="1" spans="1:7">
      <c r="A7" s="18" t="s">
        <v>98</v>
      </c>
      <c r="B7" s="18" t="s">
        <v>99</v>
      </c>
      <c r="C7" s="111">
        <v>879480</v>
      </c>
      <c r="D7" s="111">
        <v>879480</v>
      </c>
      <c r="E7" s="111">
        <v>769500</v>
      </c>
      <c r="F7" s="111">
        <v>109980</v>
      </c>
      <c r="G7" s="111"/>
    </row>
    <row r="8" ht="18" customHeight="1" spans="1:7">
      <c r="A8" s="190" t="s">
        <v>100</v>
      </c>
      <c r="B8" s="190" t="s">
        <v>101</v>
      </c>
      <c r="C8" s="111">
        <v>879480</v>
      </c>
      <c r="D8" s="111">
        <v>879480</v>
      </c>
      <c r="E8" s="111">
        <v>769500</v>
      </c>
      <c r="F8" s="111">
        <v>109980</v>
      </c>
      <c r="G8" s="111"/>
    </row>
    <row r="9" ht="18" customHeight="1" spans="1:7">
      <c r="A9" s="191" t="s">
        <v>102</v>
      </c>
      <c r="B9" s="191" t="s">
        <v>103</v>
      </c>
      <c r="C9" s="111">
        <v>879480</v>
      </c>
      <c r="D9" s="111">
        <v>879480</v>
      </c>
      <c r="E9" s="111">
        <v>769500</v>
      </c>
      <c r="F9" s="111">
        <v>109980</v>
      </c>
      <c r="G9" s="111"/>
    </row>
    <row r="10" ht="18" customHeight="1" spans="1:7">
      <c r="A10" s="18" t="s">
        <v>104</v>
      </c>
      <c r="B10" s="18" t="s">
        <v>105</v>
      </c>
      <c r="C10" s="111">
        <v>319505</v>
      </c>
      <c r="D10" s="111">
        <v>319505</v>
      </c>
      <c r="E10" s="111">
        <v>316505</v>
      </c>
      <c r="F10" s="111">
        <v>3000</v>
      </c>
      <c r="G10" s="111"/>
    </row>
    <row r="11" ht="18" customHeight="1" spans="1:7">
      <c r="A11" s="190" t="s">
        <v>106</v>
      </c>
      <c r="B11" s="190" t="s">
        <v>107</v>
      </c>
      <c r="C11" s="111">
        <v>319505</v>
      </c>
      <c r="D11" s="111">
        <v>319505</v>
      </c>
      <c r="E11" s="111">
        <v>316505</v>
      </c>
      <c r="F11" s="111">
        <v>3000</v>
      </c>
      <c r="G11" s="111"/>
    </row>
    <row r="12" ht="18" customHeight="1" spans="1:7">
      <c r="A12" s="191" t="s">
        <v>108</v>
      </c>
      <c r="B12" s="191" t="s">
        <v>109</v>
      </c>
      <c r="C12" s="111">
        <v>20400</v>
      </c>
      <c r="D12" s="111">
        <v>20400</v>
      </c>
      <c r="E12" s="111">
        <v>20400</v>
      </c>
      <c r="F12" s="111"/>
      <c r="G12" s="111"/>
    </row>
    <row r="13" ht="18" customHeight="1" spans="1:7">
      <c r="A13" s="191" t="s">
        <v>110</v>
      </c>
      <c r="B13" s="191" t="s">
        <v>111</v>
      </c>
      <c r="C13" s="111">
        <v>60600</v>
      </c>
      <c r="D13" s="111">
        <v>60600</v>
      </c>
      <c r="E13" s="111">
        <v>57600</v>
      </c>
      <c r="F13" s="111">
        <v>3000</v>
      </c>
      <c r="G13" s="111"/>
    </row>
    <row r="14" ht="18" customHeight="1" spans="1:7">
      <c r="A14" s="191" t="s">
        <v>112</v>
      </c>
      <c r="B14" s="191" t="s">
        <v>113</v>
      </c>
      <c r="C14" s="111">
        <v>111575.04</v>
      </c>
      <c r="D14" s="111">
        <v>111575.04</v>
      </c>
      <c r="E14" s="111">
        <v>111575.04</v>
      </c>
      <c r="F14" s="111"/>
      <c r="G14" s="111"/>
    </row>
    <row r="15" ht="18" customHeight="1" spans="1:7">
      <c r="A15" s="191" t="s">
        <v>114</v>
      </c>
      <c r="B15" s="191" t="s">
        <v>115</v>
      </c>
      <c r="C15" s="111">
        <v>126929.96</v>
      </c>
      <c r="D15" s="111">
        <v>126929.96</v>
      </c>
      <c r="E15" s="111">
        <v>126929.96</v>
      </c>
      <c r="F15" s="111"/>
      <c r="G15" s="111"/>
    </row>
    <row r="16" ht="18" customHeight="1" spans="1:7">
      <c r="A16" s="18" t="s">
        <v>116</v>
      </c>
      <c r="B16" s="18" t="s">
        <v>117</v>
      </c>
      <c r="C16" s="111">
        <v>118182.74</v>
      </c>
      <c r="D16" s="111">
        <v>118182.74</v>
      </c>
      <c r="E16" s="111">
        <v>118182.74</v>
      </c>
      <c r="F16" s="111"/>
      <c r="G16" s="111"/>
    </row>
    <row r="17" ht="18" customHeight="1" spans="1:7">
      <c r="A17" s="190" t="s">
        <v>118</v>
      </c>
      <c r="B17" s="190" t="s">
        <v>119</v>
      </c>
      <c r="C17" s="111">
        <v>118182.74</v>
      </c>
      <c r="D17" s="111">
        <v>118182.74</v>
      </c>
      <c r="E17" s="111">
        <v>118182.74</v>
      </c>
      <c r="F17" s="111"/>
      <c r="G17" s="111"/>
    </row>
    <row r="18" ht="18" customHeight="1" spans="1:7">
      <c r="A18" s="191" t="s">
        <v>120</v>
      </c>
      <c r="B18" s="191" t="s">
        <v>121</v>
      </c>
      <c r="C18" s="111">
        <v>60844.04</v>
      </c>
      <c r="D18" s="111">
        <v>60844.04</v>
      </c>
      <c r="E18" s="111">
        <v>60844.04</v>
      </c>
      <c r="F18" s="111"/>
      <c r="G18" s="111"/>
    </row>
    <row r="19" ht="18" customHeight="1" spans="1:7">
      <c r="A19" s="191" t="s">
        <v>122</v>
      </c>
      <c r="B19" s="191" t="s">
        <v>123</v>
      </c>
      <c r="C19" s="111">
        <v>56135.04</v>
      </c>
      <c r="D19" s="111">
        <v>56135.04</v>
      </c>
      <c r="E19" s="111">
        <v>56135.04</v>
      </c>
      <c r="F19" s="111"/>
      <c r="G19" s="111"/>
    </row>
    <row r="20" ht="18" customHeight="1" spans="1:7">
      <c r="A20" s="191" t="s">
        <v>124</v>
      </c>
      <c r="B20" s="191" t="s">
        <v>125</v>
      </c>
      <c r="C20" s="111">
        <v>1203.66</v>
      </c>
      <c r="D20" s="111">
        <v>1203.66</v>
      </c>
      <c r="E20" s="111">
        <v>1203.66</v>
      </c>
      <c r="F20" s="111"/>
      <c r="G20" s="111"/>
    </row>
    <row r="21" ht="18" customHeight="1" spans="1:7">
      <c r="A21" s="18" t="s">
        <v>126</v>
      </c>
      <c r="B21" s="18" t="s">
        <v>127</v>
      </c>
      <c r="C21" s="111">
        <v>87540</v>
      </c>
      <c r="D21" s="111">
        <v>87540</v>
      </c>
      <c r="E21" s="111">
        <v>87540</v>
      </c>
      <c r="F21" s="111"/>
      <c r="G21" s="111"/>
    </row>
    <row r="22" ht="18" customHeight="1" spans="1:7">
      <c r="A22" s="190" t="s">
        <v>128</v>
      </c>
      <c r="B22" s="190" t="s">
        <v>129</v>
      </c>
      <c r="C22" s="111">
        <v>87540</v>
      </c>
      <c r="D22" s="111">
        <v>87540</v>
      </c>
      <c r="E22" s="111">
        <v>87540</v>
      </c>
      <c r="F22" s="111"/>
      <c r="G22" s="111"/>
    </row>
    <row r="23" ht="18" customHeight="1" spans="1:7">
      <c r="A23" s="191" t="s">
        <v>130</v>
      </c>
      <c r="B23" s="191" t="s">
        <v>131</v>
      </c>
      <c r="C23" s="111">
        <v>87540</v>
      </c>
      <c r="D23" s="111">
        <v>87540</v>
      </c>
      <c r="E23" s="111">
        <v>87540</v>
      </c>
      <c r="F23" s="111"/>
      <c r="G23" s="111"/>
    </row>
    <row r="24" ht="18" customHeight="1" spans="1:7">
      <c r="A24" s="110" t="s">
        <v>170</v>
      </c>
      <c r="B24" s="192" t="s">
        <v>170</v>
      </c>
      <c r="C24" s="111">
        <v>1404707.74</v>
      </c>
      <c r="D24" s="111">
        <v>1404707.74</v>
      </c>
      <c r="E24" s="111">
        <v>1291727.74</v>
      </c>
      <c r="F24" s="111">
        <v>112980</v>
      </c>
      <c r="G24" s="111"/>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8"/>
      <c r="B1" s="78"/>
      <c r="C1" s="78"/>
      <c r="D1" s="78"/>
      <c r="E1" s="77"/>
      <c r="F1" s="183" t="s">
        <v>171</v>
      </c>
    </row>
    <row r="2" ht="41.25" customHeight="1" spans="1:6">
      <c r="A2" s="184" t="str">
        <f>"2026"&amp;"年一般公共预算“三公”经费支出预算表"</f>
        <v>2026年一般公共预算“三公”经费支出预算表</v>
      </c>
      <c r="B2" s="78"/>
      <c r="C2" s="78"/>
      <c r="D2" s="78"/>
      <c r="E2" s="77"/>
      <c r="F2" s="78"/>
    </row>
    <row r="3" customHeight="1" spans="1:6">
      <c r="A3" s="142" t="str">
        <f>"单位名称："&amp;"昆明市东川区文化市场综合行政执法大队"</f>
        <v>单位名称：昆明市东川区文化市场综合行政执法大队</v>
      </c>
      <c r="B3" s="185"/>
      <c r="D3" s="78"/>
      <c r="E3" s="77"/>
      <c r="F3" s="97" t="s">
        <v>2</v>
      </c>
    </row>
    <row r="4" ht="27" customHeight="1" spans="1:6">
      <c r="A4" s="82" t="s">
        <v>172</v>
      </c>
      <c r="B4" s="82" t="s">
        <v>173</v>
      </c>
      <c r="C4" s="84" t="s">
        <v>174</v>
      </c>
      <c r="D4" s="82"/>
      <c r="E4" s="83"/>
      <c r="F4" s="82" t="s">
        <v>175</v>
      </c>
    </row>
    <row r="5" ht="28.5" customHeight="1" spans="1:6">
      <c r="A5" s="186"/>
      <c r="B5" s="86"/>
      <c r="C5" s="83" t="s">
        <v>58</v>
      </c>
      <c r="D5" s="83" t="s">
        <v>176</v>
      </c>
      <c r="E5" s="83" t="s">
        <v>177</v>
      </c>
      <c r="F5" s="85"/>
    </row>
    <row r="6" ht="17.25" customHeight="1" spans="1:6">
      <c r="A6" s="90" t="s">
        <v>83</v>
      </c>
      <c r="B6" s="90" t="s">
        <v>84</v>
      </c>
      <c r="C6" s="90" t="s">
        <v>85</v>
      </c>
      <c r="D6" s="90" t="s">
        <v>86</v>
      </c>
      <c r="E6" s="90" t="s">
        <v>87</v>
      </c>
      <c r="F6" s="90" t="s">
        <v>88</v>
      </c>
    </row>
    <row r="7" ht="17.25" customHeight="1" spans="1:6">
      <c r="A7" s="111">
        <v>13200</v>
      </c>
      <c r="B7" s="111"/>
      <c r="C7" s="111">
        <v>12000</v>
      </c>
      <c r="D7" s="111"/>
      <c r="E7" s="111">
        <v>12000</v>
      </c>
      <c r="F7" s="111">
        <v>1200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7"/>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65"/>
      <c r="C1" s="171"/>
      <c r="E1" s="172"/>
      <c r="F1" s="172"/>
      <c r="G1" s="172"/>
      <c r="H1" s="172"/>
      <c r="I1" s="114"/>
      <c r="J1" s="114"/>
      <c r="K1" s="114"/>
      <c r="L1" s="114"/>
      <c r="M1" s="114"/>
      <c r="N1" s="114"/>
      <c r="O1" s="114"/>
      <c r="S1" s="114"/>
      <c r="W1" s="171"/>
      <c r="Y1" s="42" t="s">
        <v>178</v>
      </c>
    </row>
    <row r="2" ht="45.75" customHeight="1" spans="1:25">
      <c r="A2" s="99" t="str">
        <f>"2026"&amp;"年部门基本支出预算表"</f>
        <v>2026年部门基本支出预算表</v>
      </c>
      <c r="B2" s="43"/>
      <c r="C2" s="99"/>
      <c r="D2" s="99"/>
      <c r="E2" s="99"/>
      <c r="F2" s="99"/>
      <c r="G2" s="99"/>
      <c r="H2" s="99"/>
      <c r="I2" s="99"/>
      <c r="J2" s="99"/>
      <c r="K2" s="99"/>
      <c r="L2" s="99"/>
      <c r="M2" s="99"/>
      <c r="N2" s="99"/>
      <c r="O2" s="99"/>
      <c r="P2" s="43"/>
      <c r="Q2" s="43"/>
      <c r="R2" s="43"/>
      <c r="S2" s="99"/>
      <c r="T2" s="99"/>
      <c r="U2" s="99"/>
      <c r="V2" s="99"/>
      <c r="W2" s="99"/>
      <c r="X2" s="99"/>
      <c r="Y2" s="99"/>
    </row>
    <row r="3" ht="18.75" customHeight="1" spans="1:25">
      <c r="A3" s="44" t="str">
        <f>"单位名称："&amp;"昆明市东川区文化市场综合行政执法大队"</f>
        <v>单位名称：昆明市东川区文化市场综合行政执法大队</v>
      </c>
      <c r="B3" s="45"/>
      <c r="C3" s="173"/>
      <c r="D3" s="173"/>
      <c r="E3" s="173"/>
      <c r="F3" s="173"/>
      <c r="G3" s="173"/>
      <c r="H3" s="173"/>
      <c r="I3" s="116"/>
      <c r="J3" s="116"/>
      <c r="K3" s="116"/>
      <c r="L3" s="116"/>
      <c r="M3" s="116"/>
      <c r="N3" s="116"/>
      <c r="O3" s="116"/>
      <c r="P3" s="46"/>
      <c r="Q3" s="46"/>
      <c r="R3" s="46"/>
      <c r="S3" s="116"/>
      <c r="W3" s="171"/>
      <c r="Y3" s="42" t="s">
        <v>2</v>
      </c>
    </row>
    <row r="4" ht="18" customHeight="1" spans="1:25">
      <c r="A4" s="48" t="s">
        <v>179</v>
      </c>
      <c r="B4" s="48" t="s">
        <v>180</v>
      </c>
      <c r="C4" s="48" t="s">
        <v>181</v>
      </c>
      <c r="D4" s="48" t="s">
        <v>182</v>
      </c>
      <c r="E4" s="48" t="s">
        <v>183</v>
      </c>
      <c r="F4" s="48" t="s">
        <v>184</v>
      </c>
      <c r="G4" s="48" t="s">
        <v>185</v>
      </c>
      <c r="H4" s="48" t="s">
        <v>186</v>
      </c>
      <c r="I4" s="177" t="s">
        <v>187</v>
      </c>
      <c r="J4" s="139" t="s">
        <v>187</v>
      </c>
      <c r="K4" s="139"/>
      <c r="L4" s="139"/>
      <c r="M4" s="139"/>
      <c r="N4" s="139"/>
      <c r="O4" s="139"/>
      <c r="P4" s="13"/>
      <c r="Q4" s="13"/>
      <c r="R4" s="13"/>
      <c r="S4" s="132" t="s">
        <v>62</v>
      </c>
      <c r="T4" s="139" t="s">
        <v>63</v>
      </c>
      <c r="U4" s="139"/>
      <c r="V4" s="139"/>
      <c r="W4" s="139"/>
      <c r="X4" s="139"/>
      <c r="Y4" s="112"/>
    </row>
    <row r="5" ht="18" customHeight="1" spans="1:25">
      <c r="A5" s="50"/>
      <c r="B5" s="65"/>
      <c r="C5" s="159"/>
      <c r="D5" s="50"/>
      <c r="E5" s="50"/>
      <c r="F5" s="50"/>
      <c r="G5" s="50"/>
      <c r="H5" s="50"/>
      <c r="I5" s="157" t="s">
        <v>188</v>
      </c>
      <c r="J5" s="177" t="s">
        <v>59</v>
      </c>
      <c r="K5" s="139"/>
      <c r="L5" s="139"/>
      <c r="M5" s="139"/>
      <c r="N5" s="139"/>
      <c r="O5" s="112"/>
      <c r="P5" s="12" t="s">
        <v>189</v>
      </c>
      <c r="Q5" s="13"/>
      <c r="R5" s="35"/>
      <c r="S5" s="48" t="s">
        <v>62</v>
      </c>
      <c r="T5" s="177" t="s">
        <v>63</v>
      </c>
      <c r="U5" s="132" t="s">
        <v>65</v>
      </c>
      <c r="V5" s="139" t="s">
        <v>63</v>
      </c>
      <c r="W5" s="132" t="s">
        <v>67</v>
      </c>
      <c r="X5" s="132" t="s">
        <v>68</v>
      </c>
      <c r="Y5" s="182" t="s">
        <v>69</v>
      </c>
    </row>
    <row r="6" ht="19.5" customHeight="1" spans="1:25">
      <c r="A6" s="65"/>
      <c r="B6" s="65"/>
      <c r="C6" s="65"/>
      <c r="D6" s="65"/>
      <c r="E6" s="65"/>
      <c r="F6" s="65"/>
      <c r="G6" s="65"/>
      <c r="H6" s="65"/>
      <c r="I6" s="65"/>
      <c r="J6" s="178" t="s">
        <v>190</v>
      </c>
      <c r="K6" s="48"/>
      <c r="L6" s="48" t="s">
        <v>191</v>
      </c>
      <c r="M6" s="48" t="s">
        <v>192</v>
      </c>
      <c r="N6" s="48" t="s">
        <v>193</v>
      </c>
      <c r="O6" s="48" t="s">
        <v>194</v>
      </c>
      <c r="P6" s="48" t="s">
        <v>59</v>
      </c>
      <c r="Q6" s="48" t="s">
        <v>60</v>
      </c>
      <c r="R6" s="48" t="s">
        <v>61</v>
      </c>
      <c r="S6" s="65"/>
      <c r="T6" s="48" t="s">
        <v>58</v>
      </c>
      <c r="U6" s="48" t="s">
        <v>65</v>
      </c>
      <c r="V6" s="48" t="s">
        <v>195</v>
      </c>
      <c r="W6" s="48" t="s">
        <v>67</v>
      </c>
      <c r="X6" s="48" t="s">
        <v>68</v>
      </c>
      <c r="Y6" s="48" t="s">
        <v>69</v>
      </c>
    </row>
    <row r="7" ht="37.5" customHeight="1" spans="1:25">
      <c r="A7" s="174"/>
      <c r="B7" s="55"/>
      <c r="C7" s="174"/>
      <c r="D7" s="174"/>
      <c r="E7" s="174"/>
      <c r="F7" s="174"/>
      <c r="G7" s="174"/>
      <c r="H7" s="174"/>
      <c r="I7" s="174"/>
      <c r="J7" s="179" t="s">
        <v>58</v>
      </c>
      <c r="K7" s="180" t="s">
        <v>196</v>
      </c>
      <c r="L7" s="53" t="s">
        <v>197</v>
      </c>
      <c r="M7" s="53" t="s">
        <v>192</v>
      </c>
      <c r="N7" s="53" t="s">
        <v>193</v>
      </c>
      <c r="O7" s="53" t="s">
        <v>194</v>
      </c>
      <c r="P7" s="53" t="s">
        <v>192</v>
      </c>
      <c r="Q7" s="53" t="s">
        <v>193</v>
      </c>
      <c r="R7" s="53" t="s">
        <v>194</v>
      </c>
      <c r="S7" s="53" t="s">
        <v>62</v>
      </c>
      <c r="T7" s="53" t="s">
        <v>58</v>
      </c>
      <c r="U7" s="53" t="s">
        <v>65</v>
      </c>
      <c r="V7" s="53" t="s">
        <v>195</v>
      </c>
      <c r="W7" s="53" t="s">
        <v>67</v>
      </c>
      <c r="X7" s="53" t="s">
        <v>68</v>
      </c>
      <c r="Y7" s="53" t="s">
        <v>69</v>
      </c>
    </row>
    <row r="8"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0.25" customHeight="1" spans="1:25">
      <c r="A9" s="21" t="s">
        <v>198</v>
      </c>
      <c r="B9" s="21" t="s">
        <v>71</v>
      </c>
      <c r="C9" s="21" t="s">
        <v>199</v>
      </c>
      <c r="D9" s="21" t="s">
        <v>200</v>
      </c>
      <c r="E9" s="21" t="s">
        <v>102</v>
      </c>
      <c r="F9" s="21" t="s">
        <v>103</v>
      </c>
      <c r="G9" s="21" t="s">
        <v>201</v>
      </c>
      <c r="H9" s="21" t="s">
        <v>202</v>
      </c>
      <c r="I9" s="111">
        <v>273312</v>
      </c>
      <c r="J9" s="111">
        <v>273312</v>
      </c>
      <c r="K9" s="111"/>
      <c r="L9" s="111"/>
      <c r="M9" s="111"/>
      <c r="N9" s="111">
        <v>273312</v>
      </c>
      <c r="O9" s="111"/>
      <c r="P9" s="111"/>
      <c r="Q9" s="111"/>
      <c r="R9" s="111"/>
      <c r="S9" s="111"/>
      <c r="T9" s="111"/>
      <c r="U9" s="111"/>
      <c r="V9" s="111"/>
      <c r="W9" s="111"/>
      <c r="X9" s="111"/>
      <c r="Y9" s="111"/>
    </row>
    <row r="10" ht="20.25" customHeight="1" spans="1:25">
      <c r="A10" s="21" t="s">
        <v>198</v>
      </c>
      <c r="B10" s="21" t="s">
        <v>71</v>
      </c>
      <c r="C10" s="21" t="s">
        <v>199</v>
      </c>
      <c r="D10" s="21" t="s">
        <v>200</v>
      </c>
      <c r="E10" s="21" t="s">
        <v>102</v>
      </c>
      <c r="F10" s="21" t="s">
        <v>103</v>
      </c>
      <c r="G10" s="21" t="s">
        <v>203</v>
      </c>
      <c r="H10" s="21" t="s">
        <v>204</v>
      </c>
      <c r="I10" s="111">
        <v>377892</v>
      </c>
      <c r="J10" s="111">
        <v>377892</v>
      </c>
      <c r="K10" s="181"/>
      <c r="L10" s="181"/>
      <c r="M10" s="181"/>
      <c r="N10" s="111">
        <v>377892</v>
      </c>
      <c r="O10" s="181"/>
      <c r="P10" s="111"/>
      <c r="Q10" s="111"/>
      <c r="R10" s="111"/>
      <c r="S10" s="111"/>
      <c r="T10" s="111"/>
      <c r="U10" s="111"/>
      <c r="V10" s="111"/>
      <c r="W10" s="111"/>
      <c r="X10" s="111"/>
      <c r="Y10" s="111"/>
    </row>
    <row r="11" ht="20.25" customHeight="1" spans="1:25">
      <c r="A11" s="21" t="s">
        <v>198</v>
      </c>
      <c r="B11" s="21" t="s">
        <v>71</v>
      </c>
      <c r="C11" s="21" t="s">
        <v>199</v>
      </c>
      <c r="D11" s="21" t="s">
        <v>200</v>
      </c>
      <c r="E11" s="21" t="s">
        <v>102</v>
      </c>
      <c r="F11" s="21" t="s">
        <v>103</v>
      </c>
      <c r="G11" s="21" t="s">
        <v>205</v>
      </c>
      <c r="H11" s="21" t="s">
        <v>206</v>
      </c>
      <c r="I11" s="111">
        <v>22776</v>
      </c>
      <c r="J11" s="111">
        <v>22776</v>
      </c>
      <c r="K11" s="181"/>
      <c r="L11" s="181"/>
      <c r="M11" s="181"/>
      <c r="N11" s="111">
        <v>22776</v>
      </c>
      <c r="O11" s="181"/>
      <c r="P11" s="111"/>
      <c r="Q11" s="111"/>
      <c r="R11" s="111"/>
      <c r="S11" s="111"/>
      <c r="T11" s="111"/>
      <c r="U11" s="111"/>
      <c r="V11" s="111"/>
      <c r="W11" s="111"/>
      <c r="X11" s="111"/>
      <c r="Y11" s="111"/>
    </row>
    <row r="12" ht="20.25" customHeight="1" spans="1:25">
      <c r="A12" s="21" t="s">
        <v>198</v>
      </c>
      <c r="B12" s="21" t="s">
        <v>71</v>
      </c>
      <c r="C12" s="21" t="s">
        <v>207</v>
      </c>
      <c r="D12" s="21" t="s">
        <v>208</v>
      </c>
      <c r="E12" s="21" t="s">
        <v>112</v>
      </c>
      <c r="F12" s="21" t="s">
        <v>113</v>
      </c>
      <c r="G12" s="21" t="s">
        <v>209</v>
      </c>
      <c r="H12" s="21" t="s">
        <v>210</v>
      </c>
      <c r="I12" s="111">
        <v>111575.04</v>
      </c>
      <c r="J12" s="111">
        <v>111575.04</v>
      </c>
      <c r="K12" s="181"/>
      <c r="L12" s="181"/>
      <c r="M12" s="181"/>
      <c r="N12" s="111">
        <v>111575.04</v>
      </c>
      <c r="O12" s="181"/>
      <c r="P12" s="111"/>
      <c r="Q12" s="111"/>
      <c r="R12" s="111"/>
      <c r="S12" s="111"/>
      <c r="T12" s="111"/>
      <c r="U12" s="111"/>
      <c r="V12" s="111"/>
      <c r="W12" s="111"/>
      <c r="X12" s="111"/>
      <c r="Y12" s="111"/>
    </row>
    <row r="13" ht="20.25" customHeight="1" spans="1:25">
      <c r="A13" s="21" t="s">
        <v>198</v>
      </c>
      <c r="B13" s="21" t="s">
        <v>71</v>
      </c>
      <c r="C13" s="21" t="s">
        <v>207</v>
      </c>
      <c r="D13" s="21" t="s">
        <v>208</v>
      </c>
      <c r="E13" s="21" t="s">
        <v>114</v>
      </c>
      <c r="F13" s="21" t="s">
        <v>115</v>
      </c>
      <c r="G13" s="21" t="s">
        <v>211</v>
      </c>
      <c r="H13" s="21" t="s">
        <v>212</v>
      </c>
      <c r="I13" s="111">
        <v>126929.96</v>
      </c>
      <c r="J13" s="111">
        <v>126929.96</v>
      </c>
      <c r="K13" s="181"/>
      <c r="L13" s="181"/>
      <c r="M13" s="181"/>
      <c r="N13" s="111">
        <v>126929.96</v>
      </c>
      <c r="O13" s="181"/>
      <c r="P13" s="111"/>
      <c r="Q13" s="111"/>
      <c r="R13" s="111"/>
      <c r="S13" s="111"/>
      <c r="T13" s="111"/>
      <c r="U13" s="111"/>
      <c r="V13" s="111"/>
      <c r="W13" s="111"/>
      <c r="X13" s="111"/>
      <c r="Y13" s="111"/>
    </row>
    <row r="14" ht="20.25" customHeight="1" spans="1:25">
      <c r="A14" s="21" t="s">
        <v>198</v>
      </c>
      <c r="B14" s="21" t="s">
        <v>71</v>
      </c>
      <c r="C14" s="21" t="s">
        <v>207</v>
      </c>
      <c r="D14" s="21" t="s">
        <v>208</v>
      </c>
      <c r="E14" s="21" t="s">
        <v>120</v>
      </c>
      <c r="F14" s="21" t="s">
        <v>121</v>
      </c>
      <c r="G14" s="21" t="s">
        <v>213</v>
      </c>
      <c r="H14" s="21" t="s">
        <v>214</v>
      </c>
      <c r="I14" s="111">
        <v>58229.04</v>
      </c>
      <c r="J14" s="111">
        <v>58229.04</v>
      </c>
      <c r="K14" s="181"/>
      <c r="L14" s="181"/>
      <c r="M14" s="181"/>
      <c r="N14" s="111">
        <v>58229.04</v>
      </c>
      <c r="O14" s="181"/>
      <c r="P14" s="111"/>
      <c r="Q14" s="111"/>
      <c r="R14" s="111"/>
      <c r="S14" s="111"/>
      <c r="T14" s="111"/>
      <c r="U14" s="111"/>
      <c r="V14" s="111"/>
      <c r="W14" s="111"/>
      <c r="X14" s="111"/>
      <c r="Y14" s="111"/>
    </row>
    <row r="15" ht="20.25" customHeight="1" spans="1:25">
      <c r="A15" s="21" t="s">
        <v>198</v>
      </c>
      <c r="B15" s="21" t="s">
        <v>71</v>
      </c>
      <c r="C15" s="21" t="s">
        <v>207</v>
      </c>
      <c r="D15" s="21" t="s">
        <v>208</v>
      </c>
      <c r="E15" s="21" t="s">
        <v>120</v>
      </c>
      <c r="F15" s="21" t="s">
        <v>121</v>
      </c>
      <c r="G15" s="21" t="s">
        <v>213</v>
      </c>
      <c r="H15" s="21" t="s">
        <v>214</v>
      </c>
      <c r="I15" s="111">
        <v>2615</v>
      </c>
      <c r="J15" s="111">
        <v>2615</v>
      </c>
      <c r="K15" s="181"/>
      <c r="L15" s="181"/>
      <c r="M15" s="181"/>
      <c r="N15" s="111">
        <v>2615</v>
      </c>
      <c r="O15" s="181"/>
      <c r="P15" s="111"/>
      <c r="Q15" s="111"/>
      <c r="R15" s="111"/>
      <c r="S15" s="111"/>
      <c r="T15" s="111"/>
      <c r="U15" s="111"/>
      <c r="V15" s="111"/>
      <c r="W15" s="111"/>
      <c r="X15" s="111"/>
      <c r="Y15" s="111"/>
    </row>
    <row r="16" ht="20.25" customHeight="1" spans="1:25">
      <c r="A16" s="21" t="s">
        <v>198</v>
      </c>
      <c r="B16" s="21" t="s">
        <v>71</v>
      </c>
      <c r="C16" s="21" t="s">
        <v>207</v>
      </c>
      <c r="D16" s="21" t="s">
        <v>208</v>
      </c>
      <c r="E16" s="21" t="s">
        <v>122</v>
      </c>
      <c r="F16" s="21" t="s">
        <v>123</v>
      </c>
      <c r="G16" s="21" t="s">
        <v>215</v>
      </c>
      <c r="H16" s="21" t="s">
        <v>216</v>
      </c>
      <c r="I16" s="111">
        <v>21267</v>
      </c>
      <c r="J16" s="111">
        <v>21267</v>
      </c>
      <c r="K16" s="181"/>
      <c r="L16" s="181"/>
      <c r="M16" s="181"/>
      <c r="N16" s="111">
        <v>21267</v>
      </c>
      <c r="O16" s="181"/>
      <c r="P16" s="111"/>
      <c r="Q16" s="111"/>
      <c r="R16" s="111"/>
      <c r="S16" s="111"/>
      <c r="T16" s="111"/>
      <c r="U16" s="111"/>
      <c r="V16" s="111"/>
      <c r="W16" s="111"/>
      <c r="X16" s="111"/>
      <c r="Y16" s="111"/>
    </row>
    <row r="17" ht="20.25" customHeight="1" spans="1:25">
      <c r="A17" s="21" t="s">
        <v>198</v>
      </c>
      <c r="B17" s="21" t="s">
        <v>71</v>
      </c>
      <c r="C17" s="21" t="s">
        <v>207</v>
      </c>
      <c r="D17" s="21" t="s">
        <v>208</v>
      </c>
      <c r="E17" s="21" t="s">
        <v>122</v>
      </c>
      <c r="F17" s="21" t="s">
        <v>123</v>
      </c>
      <c r="G17" s="21" t="s">
        <v>215</v>
      </c>
      <c r="H17" s="21" t="s">
        <v>216</v>
      </c>
      <c r="I17" s="111">
        <v>34868.04</v>
      </c>
      <c r="J17" s="111">
        <v>34868.04</v>
      </c>
      <c r="K17" s="181"/>
      <c r="L17" s="181"/>
      <c r="M17" s="181"/>
      <c r="N17" s="111">
        <v>34868.04</v>
      </c>
      <c r="O17" s="181"/>
      <c r="P17" s="111"/>
      <c r="Q17" s="111"/>
      <c r="R17" s="111"/>
      <c r="S17" s="111"/>
      <c r="T17" s="111"/>
      <c r="U17" s="111"/>
      <c r="V17" s="111"/>
      <c r="W17" s="111"/>
      <c r="X17" s="111"/>
      <c r="Y17" s="111"/>
    </row>
    <row r="18" ht="20.25" customHeight="1" spans="1:25">
      <c r="A18" s="21" t="s">
        <v>198</v>
      </c>
      <c r="B18" s="21" t="s">
        <v>71</v>
      </c>
      <c r="C18" s="21" t="s">
        <v>207</v>
      </c>
      <c r="D18" s="21" t="s">
        <v>208</v>
      </c>
      <c r="E18" s="21" t="s">
        <v>124</v>
      </c>
      <c r="F18" s="21" t="s">
        <v>125</v>
      </c>
      <c r="G18" s="21" t="s">
        <v>217</v>
      </c>
      <c r="H18" s="21" t="s">
        <v>218</v>
      </c>
      <c r="I18" s="111">
        <v>1203.66</v>
      </c>
      <c r="J18" s="111">
        <v>1203.66</v>
      </c>
      <c r="K18" s="181"/>
      <c r="L18" s="181"/>
      <c r="M18" s="181"/>
      <c r="N18" s="111">
        <v>1203.66</v>
      </c>
      <c r="O18" s="181"/>
      <c r="P18" s="111"/>
      <c r="Q18" s="111"/>
      <c r="R18" s="111"/>
      <c r="S18" s="111"/>
      <c r="T18" s="111"/>
      <c r="U18" s="111"/>
      <c r="V18" s="111"/>
      <c r="W18" s="111"/>
      <c r="X18" s="111"/>
      <c r="Y18" s="111"/>
    </row>
    <row r="19" ht="20.25" customHeight="1" spans="1:25">
      <c r="A19" s="21" t="s">
        <v>198</v>
      </c>
      <c r="B19" s="21" t="s">
        <v>71</v>
      </c>
      <c r="C19" s="21" t="s">
        <v>219</v>
      </c>
      <c r="D19" s="21" t="s">
        <v>131</v>
      </c>
      <c r="E19" s="21" t="s">
        <v>130</v>
      </c>
      <c r="F19" s="21" t="s">
        <v>131</v>
      </c>
      <c r="G19" s="21" t="s">
        <v>220</v>
      </c>
      <c r="H19" s="21" t="s">
        <v>131</v>
      </c>
      <c r="I19" s="111">
        <v>87540</v>
      </c>
      <c r="J19" s="111">
        <v>87540</v>
      </c>
      <c r="K19" s="181"/>
      <c r="L19" s="181"/>
      <c r="M19" s="181"/>
      <c r="N19" s="111">
        <v>87540</v>
      </c>
      <c r="O19" s="181"/>
      <c r="P19" s="111"/>
      <c r="Q19" s="111"/>
      <c r="R19" s="111"/>
      <c r="S19" s="111"/>
      <c r="T19" s="111"/>
      <c r="U19" s="111"/>
      <c r="V19" s="111"/>
      <c r="W19" s="111"/>
      <c r="X19" s="111"/>
      <c r="Y19" s="111"/>
    </row>
    <row r="20" ht="20.25" customHeight="1" spans="1:25">
      <c r="A20" s="21" t="s">
        <v>198</v>
      </c>
      <c r="B20" s="21" t="s">
        <v>71</v>
      </c>
      <c r="C20" s="21" t="s">
        <v>221</v>
      </c>
      <c r="D20" s="21" t="s">
        <v>222</v>
      </c>
      <c r="E20" s="21" t="s">
        <v>102</v>
      </c>
      <c r="F20" s="21" t="s">
        <v>103</v>
      </c>
      <c r="G20" s="21" t="s">
        <v>223</v>
      </c>
      <c r="H20" s="21" t="s">
        <v>224</v>
      </c>
      <c r="I20" s="111">
        <v>12000</v>
      </c>
      <c r="J20" s="111">
        <v>12000</v>
      </c>
      <c r="K20" s="181"/>
      <c r="L20" s="181"/>
      <c r="M20" s="181"/>
      <c r="N20" s="111">
        <v>12000</v>
      </c>
      <c r="O20" s="181"/>
      <c r="P20" s="111"/>
      <c r="Q20" s="111"/>
      <c r="R20" s="111"/>
      <c r="S20" s="111"/>
      <c r="T20" s="111"/>
      <c r="U20" s="111"/>
      <c r="V20" s="111"/>
      <c r="W20" s="111"/>
      <c r="X20" s="111"/>
      <c r="Y20" s="111"/>
    </row>
    <row r="21" ht="20.25" customHeight="1" spans="1:25">
      <c r="A21" s="21" t="s">
        <v>198</v>
      </c>
      <c r="B21" s="21" t="s">
        <v>71</v>
      </c>
      <c r="C21" s="21" t="s">
        <v>225</v>
      </c>
      <c r="D21" s="21" t="s">
        <v>175</v>
      </c>
      <c r="E21" s="21" t="s">
        <v>102</v>
      </c>
      <c r="F21" s="21" t="s">
        <v>103</v>
      </c>
      <c r="G21" s="21" t="s">
        <v>226</v>
      </c>
      <c r="H21" s="21" t="s">
        <v>175</v>
      </c>
      <c r="I21" s="111">
        <v>1200</v>
      </c>
      <c r="J21" s="111">
        <v>1200</v>
      </c>
      <c r="K21" s="181"/>
      <c r="L21" s="181"/>
      <c r="M21" s="181"/>
      <c r="N21" s="111">
        <v>1200</v>
      </c>
      <c r="O21" s="181"/>
      <c r="P21" s="111"/>
      <c r="Q21" s="111"/>
      <c r="R21" s="111"/>
      <c r="S21" s="111"/>
      <c r="T21" s="111"/>
      <c r="U21" s="111"/>
      <c r="V21" s="111"/>
      <c r="W21" s="111"/>
      <c r="X21" s="111"/>
      <c r="Y21" s="111"/>
    </row>
    <row r="22" ht="20.25" customHeight="1" spans="1:25">
      <c r="A22" s="21" t="s">
        <v>198</v>
      </c>
      <c r="B22" s="21" t="s">
        <v>71</v>
      </c>
      <c r="C22" s="21" t="s">
        <v>227</v>
      </c>
      <c r="D22" s="21" t="s">
        <v>228</v>
      </c>
      <c r="E22" s="21" t="s">
        <v>102</v>
      </c>
      <c r="F22" s="21" t="s">
        <v>103</v>
      </c>
      <c r="G22" s="21" t="s">
        <v>229</v>
      </c>
      <c r="H22" s="21" t="s">
        <v>230</v>
      </c>
      <c r="I22" s="111">
        <v>54000</v>
      </c>
      <c r="J22" s="111">
        <v>54000</v>
      </c>
      <c r="K22" s="181"/>
      <c r="L22" s="181"/>
      <c r="M22" s="181"/>
      <c r="N22" s="111">
        <v>54000</v>
      </c>
      <c r="O22" s="181"/>
      <c r="P22" s="111"/>
      <c r="Q22" s="111"/>
      <c r="R22" s="111"/>
      <c r="S22" s="111"/>
      <c r="T22" s="111"/>
      <c r="U22" s="111"/>
      <c r="V22" s="111"/>
      <c r="W22" s="111"/>
      <c r="X22" s="111"/>
      <c r="Y22" s="111"/>
    </row>
    <row r="23" ht="20.25" customHeight="1" spans="1:25">
      <c r="A23" s="21" t="s">
        <v>198</v>
      </c>
      <c r="B23" s="21" t="s">
        <v>71</v>
      </c>
      <c r="C23" s="21" t="s">
        <v>231</v>
      </c>
      <c r="D23" s="21" t="s">
        <v>232</v>
      </c>
      <c r="E23" s="21" t="s">
        <v>102</v>
      </c>
      <c r="F23" s="21" t="s">
        <v>103</v>
      </c>
      <c r="G23" s="21" t="s">
        <v>233</v>
      </c>
      <c r="H23" s="21" t="s">
        <v>232</v>
      </c>
      <c r="I23" s="111">
        <v>16200</v>
      </c>
      <c r="J23" s="111">
        <v>16200</v>
      </c>
      <c r="K23" s="181"/>
      <c r="L23" s="181"/>
      <c r="M23" s="181"/>
      <c r="N23" s="111">
        <v>16200</v>
      </c>
      <c r="O23" s="181"/>
      <c r="P23" s="111"/>
      <c r="Q23" s="111"/>
      <c r="R23" s="111"/>
      <c r="S23" s="111"/>
      <c r="T23" s="111"/>
      <c r="U23" s="111"/>
      <c r="V23" s="111"/>
      <c r="W23" s="111"/>
      <c r="X23" s="111"/>
      <c r="Y23" s="111"/>
    </row>
    <row r="24" ht="20.25" customHeight="1" spans="1:25">
      <c r="A24" s="21" t="s">
        <v>198</v>
      </c>
      <c r="B24" s="21" t="s">
        <v>71</v>
      </c>
      <c r="C24" s="21" t="s">
        <v>234</v>
      </c>
      <c r="D24" s="21" t="s">
        <v>235</v>
      </c>
      <c r="E24" s="21" t="s">
        <v>110</v>
      </c>
      <c r="F24" s="21" t="s">
        <v>111</v>
      </c>
      <c r="G24" s="21" t="s">
        <v>236</v>
      </c>
      <c r="H24" s="21" t="s">
        <v>237</v>
      </c>
      <c r="I24" s="111">
        <v>3000</v>
      </c>
      <c r="J24" s="111">
        <v>3000</v>
      </c>
      <c r="K24" s="181"/>
      <c r="L24" s="181"/>
      <c r="M24" s="181"/>
      <c r="N24" s="111">
        <v>3000</v>
      </c>
      <c r="O24" s="181"/>
      <c r="P24" s="111"/>
      <c r="Q24" s="111"/>
      <c r="R24" s="111"/>
      <c r="S24" s="111"/>
      <c r="T24" s="111"/>
      <c r="U24" s="111"/>
      <c r="V24" s="111"/>
      <c r="W24" s="111"/>
      <c r="X24" s="111"/>
      <c r="Y24" s="111"/>
    </row>
    <row r="25" ht="20.25" customHeight="1" spans="1:25">
      <c r="A25" s="21" t="s">
        <v>198</v>
      </c>
      <c r="B25" s="21" t="s">
        <v>71</v>
      </c>
      <c r="C25" s="21" t="s">
        <v>238</v>
      </c>
      <c r="D25" s="21" t="s">
        <v>239</v>
      </c>
      <c r="E25" s="21" t="s">
        <v>102</v>
      </c>
      <c r="F25" s="21" t="s">
        <v>103</v>
      </c>
      <c r="G25" s="21" t="s">
        <v>240</v>
      </c>
      <c r="H25" s="21" t="s">
        <v>241</v>
      </c>
      <c r="I25" s="111">
        <v>5400</v>
      </c>
      <c r="J25" s="111">
        <v>5400</v>
      </c>
      <c r="K25" s="181"/>
      <c r="L25" s="181"/>
      <c r="M25" s="181"/>
      <c r="N25" s="111">
        <v>5400</v>
      </c>
      <c r="O25" s="181"/>
      <c r="P25" s="111"/>
      <c r="Q25" s="111"/>
      <c r="R25" s="111"/>
      <c r="S25" s="111"/>
      <c r="T25" s="111"/>
      <c r="U25" s="111"/>
      <c r="V25" s="111"/>
      <c r="W25" s="111"/>
      <c r="X25" s="111"/>
      <c r="Y25" s="111"/>
    </row>
    <row r="26" ht="20.25" customHeight="1" spans="1:25">
      <c r="A26" s="21" t="s">
        <v>198</v>
      </c>
      <c r="B26" s="21" t="s">
        <v>71</v>
      </c>
      <c r="C26" s="21" t="s">
        <v>238</v>
      </c>
      <c r="D26" s="21" t="s">
        <v>239</v>
      </c>
      <c r="E26" s="21" t="s">
        <v>102</v>
      </c>
      <c r="F26" s="21" t="s">
        <v>103</v>
      </c>
      <c r="G26" s="21" t="s">
        <v>242</v>
      </c>
      <c r="H26" s="21" t="s">
        <v>243</v>
      </c>
      <c r="I26" s="111">
        <v>1200</v>
      </c>
      <c r="J26" s="111">
        <v>1200</v>
      </c>
      <c r="K26" s="181"/>
      <c r="L26" s="181"/>
      <c r="M26" s="181"/>
      <c r="N26" s="111">
        <v>1200</v>
      </c>
      <c r="O26" s="181"/>
      <c r="P26" s="111"/>
      <c r="Q26" s="111"/>
      <c r="R26" s="111"/>
      <c r="S26" s="111"/>
      <c r="T26" s="111"/>
      <c r="U26" s="111"/>
      <c r="V26" s="111"/>
      <c r="W26" s="111"/>
      <c r="X26" s="111"/>
      <c r="Y26" s="111"/>
    </row>
    <row r="27" ht="20.25" customHeight="1" spans="1:25">
      <c r="A27" s="21" t="s">
        <v>198</v>
      </c>
      <c r="B27" s="21" t="s">
        <v>71</v>
      </c>
      <c r="C27" s="21" t="s">
        <v>238</v>
      </c>
      <c r="D27" s="21" t="s">
        <v>239</v>
      </c>
      <c r="E27" s="21" t="s">
        <v>102</v>
      </c>
      <c r="F27" s="21" t="s">
        <v>103</v>
      </c>
      <c r="G27" s="21" t="s">
        <v>244</v>
      </c>
      <c r="H27" s="21" t="s">
        <v>245</v>
      </c>
      <c r="I27" s="111">
        <v>1200</v>
      </c>
      <c r="J27" s="111">
        <v>1200</v>
      </c>
      <c r="K27" s="181"/>
      <c r="L27" s="181"/>
      <c r="M27" s="181"/>
      <c r="N27" s="111">
        <v>1200</v>
      </c>
      <c r="O27" s="181"/>
      <c r="P27" s="111"/>
      <c r="Q27" s="111"/>
      <c r="R27" s="111"/>
      <c r="S27" s="111"/>
      <c r="T27" s="111"/>
      <c r="U27" s="111"/>
      <c r="V27" s="111"/>
      <c r="W27" s="111"/>
      <c r="X27" s="111"/>
      <c r="Y27" s="111"/>
    </row>
    <row r="28" ht="20.25" customHeight="1" spans="1:25">
      <c r="A28" s="21" t="s">
        <v>198</v>
      </c>
      <c r="B28" s="21" t="s">
        <v>71</v>
      </c>
      <c r="C28" s="21" t="s">
        <v>238</v>
      </c>
      <c r="D28" s="21" t="s">
        <v>239</v>
      </c>
      <c r="E28" s="21" t="s">
        <v>102</v>
      </c>
      <c r="F28" s="21" t="s">
        <v>103</v>
      </c>
      <c r="G28" s="21" t="s">
        <v>246</v>
      </c>
      <c r="H28" s="21" t="s">
        <v>247</v>
      </c>
      <c r="I28" s="111">
        <v>4200</v>
      </c>
      <c r="J28" s="111">
        <v>4200</v>
      </c>
      <c r="K28" s="181"/>
      <c r="L28" s="181"/>
      <c r="M28" s="181"/>
      <c r="N28" s="111">
        <v>4200</v>
      </c>
      <c r="O28" s="181"/>
      <c r="P28" s="111"/>
      <c r="Q28" s="111"/>
      <c r="R28" s="111"/>
      <c r="S28" s="111"/>
      <c r="T28" s="111"/>
      <c r="U28" s="111"/>
      <c r="V28" s="111"/>
      <c r="W28" s="111"/>
      <c r="X28" s="111"/>
      <c r="Y28" s="111"/>
    </row>
    <row r="29" ht="20.25" customHeight="1" spans="1:25">
      <c r="A29" s="21" t="s">
        <v>198</v>
      </c>
      <c r="B29" s="21" t="s">
        <v>71</v>
      </c>
      <c r="C29" s="21" t="s">
        <v>238</v>
      </c>
      <c r="D29" s="21" t="s">
        <v>239</v>
      </c>
      <c r="E29" s="21" t="s">
        <v>102</v>
      </c>
      <c r="F29" s="21" t="s">
        <v>103</v>
      </c>
      <c r="G29" s="21" t="s">
        <v>248</v>
      </c>
      <c r="H29" s="21" t="s">
        <v>249</v>
      </c>
      <c r="I29" s="111">
        <v>7680</v>
      </c>
      <c r="J29" s="111">
        <v>7680</v>
      </c>
      <c r="K29" s="181"/>
      <c r="L29" s="181"/>
      <c r="M29" s="181"/>
      <c r="N29" s="111">
        <v>7680</v>
      </c>
      <c r="O29" s="181"/>
      <c r="P29" s="111"/>
      <c r="Q29" s="111"/>
      <c r="R29" s="111"/>
      <c r="S29" s="111"/>
      <c r="T29" s="111"/>
      <c r="U29" s="111"/>
      <c r="V29" s="111"/>
      <c r="W29" s="111"/>
      <c r="X29" s="111"/>
      <c r="Y29" s="111"/>
    </row>
    <row r="30" ht="20.25" customHeight="1" spans="1:25">
      <c r="A30" s="21" t="s">
        <v>198</v>
      </c>
      <c r="B30" s="21" t="s">
        <v>71</v>
      </c>
      <c r="C30" s="21" t="s">
        <v>238</v>
      </c>
      <c r="D30" s="21" t="s">
        <v>239</v>
      </c>
      <c r="E30" s="21" t="s">
        <v>102</v>
      </c>
      <c r="F30" s="21" t="s">
        <v>103</v>
      </c>
      <c r="G30" s="21" t="s">
        <v>250</v>
      </c>
      <c r="H30" s="21" t="s">
        <v>251</v>
      </c>
      <c r="I30" s="111">
        <v>900</v>
      </c>
      <c r="J30" s="111">
        <v>900</v>
      </c>
      <c r="K30" s="181"/>
      <c r="L30" s="181"/>
      <c r="M30" s="181"/>
      <c r="N30" s="111">
        <v>900</v>
      </c>
      <c r="O30" s="181"/>
      <c r="P30" s="111"/>
      <c r="Q30" s="111"/>
      <c r="R30" s="111"/>
      <c r="S30" s="111"/>
      <c r="T30" s="111"/>
      <c r="U30" s="111"/>
      <c r="V30" s="111"/>
      <c r="W30" s="111"/>
      <c r="X30" s="111"/>
      <c r="Y30" s="111"/>
    </row>
    <row r="31" ht="20.25" customHeight="1" spans="1:25">
      <c r="A31" s="21" t="s">
        <v>198</v>
      </c>
      <c r="B31" s="21" t="s">
        <v>71</v>
      </c>
      <c r="C31" s="21" t="s">
        <v>238</v>
      </c>
      <c r="D31" s="21" t="s">
        <v>239</v>
      </c>
      <c r="E31" s="21" t="s">
        <v>102</v>
      </c>
      <c r="F31" s="21" t="s">
        <v>103</v>
      </c>
      <c r="G31" s="21" t="s">
        <v>252</v>
      </c>
      <c r="H31" s="21" t="s">
        <v>253</v>
      </c>
      <c r="I31" s="111">
        <v>300</v>
      </c>
      <c r="J31" s="111">
        <v>300</v>
      </c>
      <c r="K31" s="181"/>
      <c r="L31" s="181"/>
      <c r="M31" s="181"/>
      <c r="N31" s="111">
        <v>300</v>
      </c>
      <c r="O31" s="181"/>
      <c r="P31" s="111"/>
      <c r="Q31" s="111"/>
      <c r="R31" s="111"/>
      <c r="S31" s="111"/>
      <c r="T31" s="111"/>
      <c r="U31" s="111"/>
      <c r="V31" s="111"/>
      <c r="W31" s="111"/>
      <c r="X31" s="111"/>
      <c r="Y31" s="111"/>
    </row>
    <row r="32" ht="20.25" customHeight="1" spans="1:25">
      <c r="A32" s="21" t="s">
        <v>198</v>
      </c>
      <c r="B32" s="21" t="s">
        <v>71</v>
      </c>
      <c r="C32" s="21" t="s">
        <v>238</v>
      </c>
      <c r="D32" s="21" t="s">
        <v>239</v>
      </c>
      <c r="E32" s="21" t="s">
        <v>102</v>
      </c>
      <c r="F32" s="21" t="s">
        <v>103</v>
      </c>
      <c r="G32" s="21" t="s">
        <v>254</v>
      </c>
      <c r="H32" s="21" t="s">
        <v>255</v>
      </c>
      <c r="I32" s="111">
        <v>300</v>
      </c>
      <c r="J32" s="111">
        <v>300</v>
      </c>
      <c r="K32" s="181"/>
      <c r="L32" s="181"/>
      <c r="M32" s="181"/>
      <c r="N32" s="111">
        <v>300</v>
      </c>
      <c r="O32" s="181"/>
      <c r="P32" s="111"/>
      <c r="Q32" s="111"/>
      <c r="R32" s="111"/>
      <c r="S32" s="111"/>
      <c r="T32" s="111"/>
      <c r="U32" s="111"/>
      <c r="V32" s="111"/>
      <c r="W32" s="111"/>
      <c r="X32" s="111"/>
      <c r="Y32" s="111"/>
    </row>
    <row r="33" ht="20.25" customHeight="1" spans="1:25">
      <c r="A33" s="21" t="s">
        <v>198</v>
      </c>
      <c r="B33" s="21" t="s">
        <v>71</v>
      </c>
      <c r="C33" s="21" t="s">
        <v>256</v>
      </c>
      <c r="D33" s="21" t="s">
        <v>257</v>
      </c>
      <c r="E33" s="21" t="s">
        <v>102</v>
      </c>
      <c r="F33" s="21" t="s">
        <v>103</v>
      </c>
      <c r="G33" s="21" t="s">
        <v>229</v>
      </c>
      <c r="H33" s="21" t="s">
        <v>230</v>
      </c>
      <c r="I33" s="111">
        <v>5400</v>
      </c>
      <c r="J33" s="111">
        <v>5400</v>
      </c>
      <c r="K33" s="181"/>
      <c r="L33" s="181"/>
      <c r="M33" s="181"/>
      <c r="N33" s="111">
        <v>5400</v>
      </c>
      <c r="O33" s="181"/>
      <c r="P33" s="111"/>
      <c r="Q33" s="111"/>
      <c r="R33" s="111"/>
      <c r="S33" s="111"/>
      <c r="T33" s="111"/>
      <c r="U33" s="111"/>
      <c r="V33" s="111"/>
      <c r="W33" s="111"/>
      <c r="X33" s="111"/>
      <c r="Y33" s="111"/>
    </row>
    <row r="34" ht="20.25" customHeight="1" spans="1:25">
      <c r="A34" s="21" t="s">
        <v>198</v>
      </c>
      <c r="B34" s="21" t="s">
        <v>71</v>
      </c>
      <c r="C34" s="21" t="s">
        <v>258</v>
      </c>
      <c r="D34" s="21" t="s">
        <v>259</v>
      </c>
      <c r="E34" s="21" t="s">
        <v>108</v>
      </c>
      <c r="F34" s="21" t="s">
        <v>109</v>
      </c>
      <c r="G34" s="21" t="s">
        <v>260</v>
      </c>
      <c r="H34" s="21" t="s">
        <v>261</v>
      </c>
      <c r="I34" s="111">
        <v>20400</v>
      </c>
      <c r="J34" s="111">
        <v>20400</v>
      </c>
      <c r="K34" s="181"/>
      <c r="L34" s="181"/>
      <c r="M34" s="181"/>
      <c r="N34" s="111">
        <v>20400</v>
      </c>
      <c r="O34" s="181"/>
      <c r="P34" s="111"/>
      <c r="Q34" s="111"/>
      <c r="R34" s="111"/>
      <c r="S34" s="111"/>
      <c r="T34" s="111"/>
      <c r="U34" s="111"/>
      <c r="V34" s="111"/>
      <c r="W34" s="111"/>
      <c r="X34" s="111"/>
      <c r="Y34" s="111"/>
    </row>
    <row r="35" ht="20.25" customHeight="1" spans="1:25">
      <c r="A35" s="21" t="s">
        <v>198</v>
      </c>
      <c r="B35" s="21" t="s">
        <v>71</v>
      </c>
      <c r="C35" s="21" t="s">
        <v>258</v>
      </c>
      <c r="D35" s="21" t="s">
        <v>259</v>
      </c>
      <c r="E35" s="21" t="s">
        <v>110</v>
      </c>
      <c r="F35" s="21" t="s">
        <v>111</v>
      </c>
      <c r="G35" s="21" t="s">
        <v>260</v>
      </c>
      <c r="H35" s="21" t="s">
        <v>261</v>
      </c>
      <c r="I35" s="111">
        <v>57600</v>
      </c>
      <c r="J35" s="111">
        <v>57600</v>
      </c>
      <c r="K35" s="181"/>
      <c r="L35" s="181"/>
      <c r="M35" s="181"/>
      <c r="N35" s="111">
        <v>57600</v>
      </c>
      <c r="O35" s="181"/>
      <c r="P35" s="111"/>
      <c r="Q35" s="111"/>
      <c r="R35" s="111"/>
      <c r="S35" s="111"/>
      <c r="T35" s="111"/>
      <c r="U35" s="111"/>
      <c r="V35" s="111"/>
      <c r="W35" s="111"/>
      <c r="X35" s="111"/>
      <c r="Y35" s="111"/>
    </row>
    <row r="36" ht="20.25" customHeight="1" spans="1:25">
      <c r="A36" s="21" t="s">
        <v>198</v>
      </c>
      <c r="B36" s="21" t="s">
        <v>71</v>
      </c>
      <c r="C36" s="21" t="s">
        <v>262</v>
      </c>
      <c r="D36" s="21" t="s">
        <v>263</v>
      </c>
      <c r="E36" s="21" t="s">
        <v>102</v>
      </c>
      <c r="F36" s="21" t="s">
        <v>103</v>
      </c>
      <c r="G36" s="21" t="s">
        <v>205</v>
      </c>
      <c r="H36" s="21" t="s">
        <v>206</v>
      </c>
      <c r="I36" s="111">
        <v>95520</v>
      </c>
      <c r="J36" s="111">
        <v>95520</v>
      </c>
      <c r="K36" s="181"/>
      <c r="L36" s="181"/>
      <c r="M36" s="181"/>
      <c r="N36" s="111">
        <v>95520</v>
      </c>
      <c r="O36" s="181"/>
      <c r="P36" s="111"/>
      <c r="Q36" s="111"/>
      <c r="R36" s="111"/>
      <c r="S36" s="111"/>
      <c r="T36" s="111"/>
      <c r="U36" s="111"/>
      <c r="V36" s="111"/>
      <c r="W36" s="111"/>
      <c r="X36" s="111"/>
      <c r="Y36" s="111"/>
    </row>
    <row r="37" ht="17.25" customHeight="1" spans="1:25">
      <c r="A37" s="68" t="s">
        <v>170</v>
      </c>
      <c r="B37" s="69"/>
      <c r="C37" s="175"/>
      <c r="D37" s="175"/>
      <c r="E37" s="175"/>
      <c r="F37" s="175"/>
      <c r="G37" s="175"/>
      <c r="H37" s="176"/>
      <c r="I37" s="111">
        <v>1404707.74</v>
      </c>
      <c r="J37" s="111">
        <v>1404707.74</v>
      </c>
      <c r="K37" s="111"/>
      <c r="L37" s="111"/>
      <c r="M37" s="111"/>
      <c r="N37" s="111">
        <v>1404707.74</v>
      </c>
      <c r="O37" s="111"/>
      <c r="P37" s="111"/>
      <c r="Q37" s="111"/>
      <c r="R37" s="111"/>
      <c r="S37" s="111"/>
      <c r="T37" s="111"/>
      <c r="U37" s="111"/>
      <c r="V37" s="111"/>
      <c r="W37" s="111"/>
      <c r="X37" s="111"/>
      <c r="Y37" s="111"/>
    </row>
  </sheetData>
  <mergeCells count="31">
    <mergeCell ref="A2:Y2"/>
    <mergeCell ref="A3:H3"/>
    <mergeCell ref="I4:Y4"/>
    <mergeCell ref="J5:O5"/>
    <mergeCell ref="P5:R5"/>
    <mergeCell ref="T5:Y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workbookViewId="0">
      <selection activeCell="C21" sqref="C2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A1" s="63"/>
      <c r="B1" s="165"/>
      <c r="E1" s="41"/>
      <c r="F1" s="41"/>
      <c r="G1" s="41"/>
      <c r="H1" s="41"/>
      <c r="U1" s="165"/>
      <c r="W1" s="170" t="s">
        <v>264</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"单位名称："&amp;"昆明市东川区文化市场综合行政执法大队"</f>
        <v>单位名称：昆明市东川区文化市场综合行政执法大队</v>
      </c>
      <c r="B3" s="45"/>
      <c r="C3" s="45"/>
      <c r="D3" s="45"/>
      <c r="E3" s="45"/>
      <c r="F3" s="45"/>
      <c r="G3" s="45"/>
      <c r="H3" s="45"/>
      <c r="I3" s="46"/>
      <c r="J3" s="46"/>
      <c r="K3" s="46"/>
      <c r="L3" s="46"/>
      <c r="M3" s="46"/>
      <c r="N3" s="46"/>
      <c r="O3" s="46"/>
      <c r="P3" s="46"/>
      <c r="Q3" s="46"/>
      <c r="U3" s="165"/>
      <c r="W3" s="149" t="s">
        <v>2</v>
      </c>
    </row>
    <row r="4" ht="21.75" customHeight="1" spans="1:23">
      <c r="A4" s="48" t="s">
        <v>265</v>
      </c>
      <c r="B4" s="49" t="s">
        <v>181</v>
      </c>
      <c r="C4" s="48" t="s">
        <v>182</v>
      </c>
      <c r="D4" s="48" t="s">
        <v>266</v>
      </c>
      <c r="E4" s="49" t="s">
        <v>183</v>
      </c>
      <c r="F4" s="49" t="s">
        <v>184</v>
      </c>
      <c r="G4" s="49" t="s">
        <v>267</v>
      </c>
      <c r="H4" s="49" t="s">
        <v>268</v>
      </c>
      <c r="I4" s="64" t="s">
        <v>56</v>
      </c>
      <c r="J4" s="12" t="s">
        <v>269</v>
      </c>
      <c r="K4" s="13"/>
      <c r="L4" s="13"/>
      <c r="M4" s="35"/>
      <c r="N4" s="12" t="s">
        <v>189</v>
      </c>
      <c r="O4" s="13"/>
      <c r="P4" s="35"/>
      <c r="Q4" s="49" t="s">
        <v>62</v>
      </c>
      <c r="R4" s="12" t="s">
        <v>63</v>
      </c>
      <c r="S4" s="13"/>
      <c r="T4" s="13"/>
      <c r="U4" s="13"/>
      <c r="V4" s="13"/>
      <c r="W4" s="35"/>
    </row>
    <row r="5" ht="21.75" customHeight="1" spans="1:23">
      <c r="A5" s="50"/>
      <c r="B5" s="65"/>
      <c r="C5" s="50"/>
      <c r="D5" s="50"/>
      <c r="E5" s="51"/>
      <c r="F5" s="51"/>
      <c r="G5" s="51"/>
      <c r="H5" s="51"/>
      <c r="I5" s="65"/>
      <c r="J5" s="166" t="s">
        <v>59</v>
      </c>
      <c r="K5" s="167"/>
      <c r="L5" s="49" t="s">
        <v>60</v>
      </c>
      <c r="M5" s="49" t="s">
        <v>61</v>
      </c>
      <c r="N5" s="49" t="s">
        <v>59</v>
      </c>
      <c r="O5" s="49" t="s">
        <v>60</v>
      </c>
      <c r="P5" s="49" t="s">
        <v>61</v>
      </c>
      <c r="Q5" s="51"/>
      <c r="R5" s="49" t="s">
        <v>58</v>
      </c>
      <c r="S5" s="49" t="s">
        <v>65</v>
      </c>
      <c r="T5" s="49" t="s">
        <v>195</v>
      </c>
      <c r="U5" s="49" t="s">
        <v>67</v>
      </c>
      <c r="V5" s="49" t="s">
        <v>68</v>
      </c>
      <c r="W5" s="49" t="s">
        <v>69</v>
      </c>
    </row>
    <row r="6" ht="21" customHeight="1" spans="1:23">
      <c r="A6" s="65"/>
      <c r="B6" s="65"/>
      <c r="C6" s="65"/>
      <c r="D6" s="65"/>
      <c r="E6" s="65"/>
      <c r="F6" s="65"/>
      <c r="G6" s="65"/>
      <c r="H6" s="65"/>
      <c r="I6" s="65"/>
      <c r="J6" s="168" t="s">
        <v>58</v>
      </c>
      <c r="K6" s="169"/>
      <c r="L6" s="65"/>
      <c r="M6" s="65"/>
      <c r="N6" s="65"/>
      <c r="O6" s="65"/>
      <c r="P6" s="65"/>
      <c r="Q6" s="65"/>
      <c r="R6" s="65"/>
      <c r="S6" s="65"/>
      <c r="T6" s="65"/>
      <c r="U6" s="65"/>
      <c r="V6" s="65"/>
      <c r="W6" s="65"/>
    </row>
    <row r="7" ht="39.75" customHeight="1" spans="1:23">
      <c r="A7" s="53"/>
      <c r="B7" s="55"/>
      <c r="C7" s="53"/>
      <c r="D7" s="53"/>
      <c r="E7" s="54"/>
      <c r="F7" s="54"/>
      <c r="G7" s="54"/>
      <c r="H7" s="54"/>
      <c r="I7" s="55"/>
      <c r="J7" s="17" t="s">
        <v>58</v>
      </c>
      <c r="K7" s="17" t="s">
        <v>270</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71">
        <v>12</v>
      </c>
      <c r="M8" s="71">
        <v>13</v>
      </c>
      <c r="N8" s="71">
        <v>14</v>
      </c>
      <c r="O8" s="71">
        <v>15</v>
      </c>
      <c r="P8" s="71">
        <v>16</v>
      </c>
      <c r="Q8" s="71">
        <v>17</v>
      </c>
      <c r="R8" s="71">
        <v>18</v>
      </c>
      <c r="S8" s="71">
        <v>19</v>
      </c>
      <c r="T8" s="71">
        <v>20</v>
      </c>
      <c r="U8" s="56">
        <v>21</v>
      </c>
      <c r="V8" s="71">
        <v>22</v>
      </c>
      <c r="W8" s="56">
        <v>23</v>
      </c>
    </row>
    <row r="9" ht="21.75" customHeight="1" spans="1:23">
      <c r="A9" s="101"/>
      <c r="B9" s="101"/>
      <c r="C9" s="101"/>
      <c r="D9" s="101"/>
      <c r="E9" s="101"/>
      <c r="F9" s="101"/>
      <c r="G9" s="101"/>
      <c r="H9" s="101"/>
      <c r="I9" s="111"/>
      <c r="J9" s="111"/>
      <c r="K9" s="111"/>
      <c r="L9" s="111"/>
      <c r="M9" s="111"/>
      <c r="N9" s="111"/>
      <c r="O9" s="111"/>
      <c r="P9" s="111"/>
      <c r="Q9" s="111"/>
      <c r="R9" s="111"/>
      <c r="S9" s="111"/>
      <c r="T9" s="111"/>
      <c r="U9" s="111"/>
      <c r="V9" s="111"/>
      <c r="W9" s="111"/>
    </row>
    <row r="10" ht="18.75" customHeight="1" spans="1:23">
      <c r="A10" s="68" t="s">
        <v>170</v>
      </c>
      <c r="B10" s="69"/>
      <c r="C10" s="69"/>
      <c r="D10" s="69"/>
      <c r="E10" s="69"/>
      <c r="F10" s="69"/>
      <c r="G10" s="69"/>
      <c r="H10" s="70"/>
      <c r="I10" s="111"/>
      <c r="J10" s="111"/>
      <c r="K10" s="111"/>
      <c r="L10" s="111"/>
      <c r="M10" s="111"/>
      <c r="N10" s="111"/>
      <c r="O10" s="111"/>
      <c r="P10" s="111"/>
      <c r="Q10" s="111"/>
      <c r="R10" s="111"/>
      <c r="S10" s="111"/>
      <c r="T10" s="111"/>
      <c r="U10" s="111"/>
      <c r="V10" s="111"/>
      <c r="W10" s="111"/>
    </row>
    <row r="11" customHeight="1" spans="1:1">
      <c r="A11" s="63" t="s">
        <v>271</v>
      </c>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6" sqref="A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A1" s="63"/>
      <c r="J1" s="42" t="s">
        <v>272</v>
      </c>
    </row>
    <row r="2" ht="39.75" customHeight="1" spans="1:10">
      <c r="A2" s="98" t="str">
        <f>"2026"&amp;"年部门项目支出绩效目标表"</f>
        <v>2026年部门项目支出绩效目标表</v>
      </c>
      <c r="B2" s="43"/>
      <c r="C2" s="43"/>
      <c r="D2" s="43"/>
      <c r="E2" s="43"/>
      <c r="F2" s="99"/>
      <c r="G2" s="43"/>
      <c r="H2" s="99"/>
      <c r="I2" s="99"/>
      <c r="J2" s="43"/>
    </row>
    <row r="3" ht="17.25" customHeight="1" spans="1:1">
      <c r="A3" s="44" t="str">
        <f>"单位名称："&amp;"昆明市东川区文化市场综合行政执法大队"</f>
        <v>单位名称：昆明市东川区文化市场综合行政执法大队</v>
      </c>
    </row>
    <row r="4" ht="44.25" customHeight="1" spans="1:10">
      <c r="A4" s="17" t="s">
        <v>182</v>
      </c>
      <c r="B4" s="17" t="s">
        <v>273</v>
      </c>
      <c r="C4" s="17" t="s">
        <v>274</v>
      </c>
      <c r="D4" s="17" t="s">
        <v>275</v>
      </c>
      <c r="E4" s="17" t="s">
        <v>276</v>
      </c>
      <c r="F4" s="100" t="s">
        <v>277</v>
      </c>
      <c r="G4" s="17" t="s">
        <v>278</v>
      </c>
      <c r="H4" s="100" t="s">
        <v>279</v>
      </c>
      <c r="I4" s="100" t="s">
        <v>280</v>
      </c>
      <c r="J4" s="17" t="s">
        <v>281</v>
      </c>
    </row>
    <row r="5" ht="18.75" customHeight="1" spans="1:10">
      <c r="A5" s="164">
        <v>1</v>
      </c>
      <c r="B5" s="164">
        <v>2</v>
      </c>
      <c r="C5" s="164">
        <v>3</v>
      </c>
      <c r="D5" s="164">
        <v>4</v>
      </c>
      <c r="E5" s="164">
        <v>5</v>
      </c>
      <c r="F5" s="71">
        <v>6</v>
      </c>
      <c r="G5" s="164">
        <v>7</v>
      </c>
      <c r="H5" s="71">
        <v>8</v>
      </c>
      <c r="I5" s="71">
        <v>9</v>
      </c>
      <c r="J5" s="164">
        <v>10</v>
      </c>
    </row>
    <row r="6" ht="42" customHeight="1" spans="1:10">
      <c r="A6" s="18"/>
      <c r="B6" s="101"/>
      <c r="C6" s="101"/>
      <c r="D6" s="101"/>
      <c r="E6" s="89"/>
      <c r="F6" s="102"/>
      <c r="G6" s="89"/>
      <c r="H6" s="102"/>
      <c r="I6" s="102"/>
      <c r="J6" s="89"/>
    </row>
    <row r="7" ht="42" customHeight="1" spans="1:10">
      <c r="A7" s="18"/>
      <c r="B7" s="57"/>
      <c r="C7" s="57"/>
      <c r="D7" s="57"/>
      <c r="E7" s="18"/>
      <c r="F7" s="57"/>
      <c r="G7" s="18"/>
      <c r="H7" s="57"/>
      <c r="I7" s="57"/>
      <c r="J7" s="18"/>
    </row>
    <row r="8" customHeight="1" spans="1:1">
      <c r="A8" s="63" t="s">
        <v>282</v>
      </c>
    </row>
  </sheetData>
  <mergeCells count="2">
    <mergeCell ref="A2:J2"/>
    <mergeCell ref="A3:H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2026-03-10T08:22:00Z</dcterms:created>
  <dcterms:modified xsi:type="dcterms:W3CDTF">2026-04-22T02:00:28Z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