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<sst xmlns="http://schemas.openxmlformats.org/spreadsheetml/2006/main" count="1108" uniqueCount="465">
  <si>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</si>
  <si>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</si>
  <si>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</si>
  <si>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</si>
  <si>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</si>
  <si>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</si>
  <si>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</si>
  <si>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</si>
  <si>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</si>
  <si>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</si>
  <si>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</si>
  <si>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</si>
  <si>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</si>
  <si>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</si>
  <si>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</si>
  <si>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</si>
  <si>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</si>
  <si>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</si>
  <si>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</si>
  <si>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</si>
  <si>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</si>
  <si>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</si>
  <si>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</si>
  <si>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</si>
  <si>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</si>
  <si>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</si>
  <si>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</si>
  <si>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</si>
  <si>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</si>
  <si>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</si>
  <si>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</si>
  <si>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</si>
  <si>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</si>
  <si>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</si>
  <si>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</si>
  <si>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</si>
  <si>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</si>
  <si>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</si>
  <si>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</si>
  <si>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</si>
  <si>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</si>
  <si>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</si>
  <si>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</si>
  <si>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</si>
  <si>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</si>
  <si>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</si>
  <si>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</si>
  <si>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</si>
  <si>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</si>
  <si>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</si>
  <si>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</si>
  <si>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</si>
  <si>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</si>
  <si>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</si>
  <si>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</si>
  <si>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</si>
  <si>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</si>
  <si>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</si>
  <si>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</si>
  <si>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</si>
  <si>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</si>
  <si>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</si>
  <si>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</si>
  <si>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</si>
  <si>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</si>
  <si>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</si>
  <si>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</si>
  <si>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</si>
  <si>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</si>
  <si>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706</t>
  </si>
  <si>
    <t>昆明市东川区防震减灾局</t>
  </si>
  <si>
    <t>706001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</si>
  <si>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</si>
  <si>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</si>
  <si>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</si>
  <si>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</si>
  <si>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</si>
  <si>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</si>
  <si>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</si>
  <si>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</si>
  <si>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</si>
  <si>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</si>
  <si>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</si>
  <si>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</si>
  <si>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</si>
  <si>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</si>
  <si>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</si>
  <si>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</si>
  <si>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</si>
  <si>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</si>
  <si>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</si>
  <si>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</si>
  <si>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</si>
  <si>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</si>
  <si>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</si>
  <si>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</si>
  <si>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</si>
  <si>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</si>
  <si>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</si>
  <si>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</si>
  <si>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</si>
  <si>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</si>
  <si>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</si>
  <si>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</si>
  <si>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</si>
  <si>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</si>
  <si>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</si>
  <si>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</si>
  <si>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</si>
  <si>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</si>
  <si>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</si>
  <si>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</si>
  <si>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</si>
  <si>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</si>
  <si>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</si>
  <si>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</si>
  <si>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</si>
  <si>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</si>
  <si>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</si>
  <si>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</si>
  <si>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</si>
  <si>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</si>
  <si>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</si>
  <si>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</si>
  <si>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22405</t>
  </si>
  <si>
    <t>地震事务</t>
  </si>
  <si>
    <t>2240505</t>
  </si>
  <si>
    <t>地震预测预报</t>
  </si>
  <si>
    <t>2240510</t>
  </si>
  <si>
    <t>防震减灾基础管理</t>
  </si>
  <si>
    <t>2240550</t>
  </si>
  <si>
    <t>地震事业机构</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</si>
  <si>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</si>
  <si>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</si>
  <si>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</si>
  <si>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</si>
  <si>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</si>
  <si>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</si>
  <si>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</si>
  <si>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</si>
  <si>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</si>
  <si>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</si>
  <si>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</si>
  <si>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</si>
  <si>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</si>
  <si>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</si>
  <si>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</si>
  <si>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</si>
  <si>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</si>
  <si>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</si>
  <si>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</si>
  <si>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</si>
  <si>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</si>
  <si>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</si>
  <si>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</si>
  <si>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</si>
  <si>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</si>
  <si>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</si>
  <si>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</si>
  <si>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</si>
  <si>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</si>
  <si>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</si>
  <si>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</si>
  <si>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</si>
  <si>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</si>
  <si>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</si>
  <si>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</si>
  <si>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</si>
  <si>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</si>
  <si>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</si>
  <si>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</si>
  <si>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</si>
  <si>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</si>
  <si>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</si>
  <si>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</si>
  <si>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</si>
  <si>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</si>
  <si>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</si>
  <si>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</si>
  <si>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</si>
  <si>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</si>
  <si>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</si>
  <si>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</si>
  <si>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</si>
  <si>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</si>
  <si>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</si>
  <si>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</si>
  <si>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</si>
  <si>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</si>
  <si>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</si>
  <si>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</si>
  <si>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</si>
  <si>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</si>
  <si>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</si>
  <si>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</si>
  <si>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</si>
  <si>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</si>
  <si>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</si>
  <si>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530113210000000003191</t>
  </si>
  <si>
    <t>事业人员工资支出</t>
  </si>
  <si>
    <t>30101</t>
  </si>
  <si>
    <t>基本工资</t>
  </si>
  <si>
    <t>30102</t>
  </si>
  <si>
    <t>津贴补贴</t>
  </si>
  <si>
    <t>30103</t>
  </si>
  <si>
    <t>奖金</t>
  </si>
  <si>
    <t>30107</t>
  </si>
  <si>
    <t>绩效工资</t>
  </si>
  <si>
    <t>530113210000000003192</t>
  </si>
  <si>
    <t>社会保障缴费</t>
  </si>
  <si>
    <t>30108</t>
  </si>
  <si>
    <t>机关事业单位基本养老保险缴费</t>
  </si>
  <si>
    <t>30110</t>
  </si>
  <si>
    <t>职工基本医疗保险缴费</t>
  </si>
  <si>
    <t>30111</t>
  </si>
  <si>
    <t>公务员医疗补助缴费</t>
  </si>
  <si>
    <t>30112</t>
  </si>
  <si>
    <t>其他社会保障缴费</t>
  </si>
  <si>
    <t>530113210000000003193</t>
  </si>
  <si>
    <t>30113</t>
  </si>
  <si>
    <t>530113210000000003195</t>
  </si>
  <si>
    <t>公车购置及运维费</t>
  </si>
  <si>
    <t>30231</t>
  </si>
  <si>
    <t>公务用车运行维护费</t>
  </si>
  <si>
    <t>530113210000000003196</t>
  </si>
  <si>
    <t>30217</t>
  </si>
  <si>
    <t>530113210000000003198</t>
  </si>
  <si>
    <t>工会经费</t>
  </si>
  <si>
    <t>30228</t>
  </si>
  <si>
    <t>530113210000000003199</t>
  </si>
  <si>
    <t>离退休公用经费</t>
  </si>
  <si>
    <t>30299</t>
  </si>
  <si>
    <t>其他商品和服务支出</t>
  </si>
  <si>
    <t>530113210000000003201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</si>
  <si>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</si>
  <si>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</si>
  <si>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</si>
  <si>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</si>
  <si>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</si>
  <si>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</si>
  <si>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</si>
  <si>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</si>
  <si>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</si>
  <si>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</si>
  <si>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</si>
  <si>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</si>
  <si>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</si>
  <si>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</si>
  <si>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</si>
  <si>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</si>
  <si>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</si>
  <si>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530113221100000302897</t>
  </si>
  <si>
    <t>离退休生活补助</t>
  </si>
  <si>
    <t>30305</t>
  </si>
  <si>
    <t>生活补助</t>
  </si>
  <si>
    <t>530113231100001504763</t>
  </si>
  <si>
    <t>事业人员绩效奖励</t>
  </si>
  <si>
    <t>预算05-1表</t>
  </si>
  <si>
    <t>项目分类</t>
  </si>
  <si>
    <t>项目单位</t>
  </si>
  <si>
    <t>经济科目编码</t>
  </si>
  <si>
    <t>经济科目名称</t>
  </si>
  <si>
    <t>本年拨款</t>
  </si>
  <si>
    <t>其中：本次下达</t>
  </si>
  <si>
    <t>专项业务类</t>
  </si>
  <si>
    <t>530113251100003668679</t>
  </si>
  <si>
    <t>东川区防震减灾工作专项经费</t>
  </si>
  <si>
    <t>30227</t>
  </si>
  <si>
    <t>委托业务费</t>
  </si>
  <si>
    <t>530113251100004303298</t>
  </si>
  <si>
    <t>省级防震减灾专项转移支付资金</t>
  </si>
  <si>
    <t>预算05-2表</t>
  </si>
  <si>
    <t>项目年度绩效目标</t>
  </si>
  <si>
    <t>一级指标</t>
  </si>
  <si>
    <t>二级指标</t>
  </si>
  <si>
    <t>三级指标</t>
  </si>
  <si>
    <t>指标性质</t>
  </si>
  <si>
    <t>指标值</t>
  </si>
  <si>
    <t>度量单位</t>
  </si>
  <si>
    <t>指标属性</t>
  </si>
  <si>
    <t>指标内容</t>
  </si>
  <si>
    <t xml:space="preserve"> 一是保障地震监测仪器正常运行，确保监测台网（站）运行率达到95%以上。二是加强观测资料的动态跟踪分析与会商研判与短临预测工作，市县地震部门对本行政区正常观测的各测项资料每天处理分析，发现异常及时核实分析与上报，重大异常核实上报不超过24小时，严格执行宏微观异常零报告制度，市局全年上报宏观异常零报告不少于40期。三是加强群测群防队伍培训教育和防震减灾知识宣传。四是完成年度项目的实施。 </t>
  </si>
  <si>
    <t>产出指标</t>
  </si>
  <si>
    <t>数量指标</t>
  </si>
  <si>
    <t>全年宏观异常零报告报送份数</t>
  </si>
  <si>
    <t>&gt;=</t>
  </si>
  <si>
    <t>40</t>
  </si>
  <si>
    <t>期</t>
  </si>
  <si>
    <t>定量指标</t>
  </si>
  <si>
    <t>宏观异常零报告报送40期以上</t>
  </si>
  <si>
    <t>质量指标</t>
  </si>
  <si>
    <t>台网数据完整率</t>
  </si>
  <si>
    <t>95</t>
  </si>
  <si>
    <t>%</t>
  </si>
  <si>
    <t>时效指标</t>
  </si>
  <si>
    <t>项目时限</t>
  </si>
  <si>
    <t>&lt;=</t>
  </si>
  <si>
    <t>1.0</t>
  </si>
  <si>
    <t>年</t>
  </si>
  <si>
    <t>2025年内完成</t>
  </si>
  <si>
    <t>效益指标</t>
  </si>
  <si>
    <t>社会效益</t>
  </si>
  <si>
    <t>及时反馈震后趋势意见</t>
  </si>
  <si>
    <t>24</t>
  </si>
  <si>
    <t>小时</t>
  </si>
  <si>
    <t>本辖区或管理范围内发生4.0级以上地震震后趋势意见的时限。</t>
  </si>
  <si>
    <t>满意度指标</t>
  </si>
  <si>
    <t>服务对象满意度</t>
  </si>
  <si>
    <t>宣传对象满意度</t>
  </si>
  <si>
    <t>90</t>
  </si>
  <si>
    <t>做好2025年度全区防震减灾政策和知识宣传（重点做好5.12防防震减灾宣传日和科技宣传周活动）、地震监测预报、地震灾害预防、地震应急救援、抗震设防、地震灾后过渡性安置和恢复重建等防震减灾工作，保障东川防震平安事业。</t>
  </si>
  <si>
    <t>制作防震减灾宣传用品</t>
  </si>
  <si>
    <t>=</t>
  </si>
  <si>
    <t>1.00</t>
  </si>
  <si>
    <t>批次</t>
  </si>
  <si>
    <t>订制防震减灾宣传用品</t>
  </si>
  <si>
    <t>开展东川区防震减灾知识网络竞赛有奖活动</t>
  </si>
  <si>
    <t>3000</t>
  </si>
  <si>
    <t>人</t>
  </si>
  <si>
    <t>开展东川区防震减灾知识网络竞赛有奖活动参与群众人数</t>
  </si>
  <si>
    <t>全年强震台巡检、维护工作</t>
  </si>
  <si>
    <t>次</t>
  </si>
  <si>
    <t>全年开展强震台巡检、维护工作次数</t>
  </si>
  <si>
    <t>联络员、观测员补助</t>
  </si>
  <si>
    <t>联络员、观测员补助人数</t>
  </si>
  <si>
    <t>地震监测、应急设施设备维护</t>
  </si>
  <si>
    <t>18</t>
  </si>
  <si>
    <t>台套</t>
  </si>
  <si>
    <t>地震监测、应急设施设备维护数量</t>
  </si>
  <si>
    <t>开展防震减灾科普宣传活动</t>
  </si>
  <si>
    <t>场</t>
  </si>
  <si>
    <t>有效开展防震减灾科普宣传活动次数</t>
  </si>
  <si>
    <t>地震应急设施设备维护率</t>
  </si>
  <si>
    <t>100</t>
  </si>
  <si>
    <t>工作开展时间</t>
  </si>
  <si>
    <t>工作开展时间期限</t>
  </si>
  <si>
    <t>提升地震监测预报和地震救援水平，提高全区民众防震减灾意识</t>
  </si>
  <si>
    <t>可持续影响</t>
  </si>
  <si>
    <t>持续提升全区防震减灾工作水平</t>
  </si>
  <si>
    <t>社会公众满意度</t>
  </si>
  <si>
    <t>受访社会公众满意度</t>
  </si>
  <si>
    <t>预算06表</t>
  </si>
  <si>
    <t>政府性基金预算支出预算表</t>
  </si>
  <si>
    <t>单位名称：昆明市发展和改革委员会</t>
  </si>
  <si>
    <t>政府性基金预算支出</t>
  </si>
  <si>
    <t>昆明市东川区防震减灾局2026年度无支出情况，此表无数据。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</si>
  <si>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</si>
  <si>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</si>
  <si>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</si>
  <si>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</si>
  <si>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</si>
  <si>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</si>
  <si>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</si>
  <si>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</si>
  <si>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</si>
  <si>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</si>
  <si>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</si>
  <si>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公车加油服务</t>
  </si>
  <si>
    <t>车辆加油、添加燃料服务</t>
  </si>
  <si>
    <t>元</t>
  </si>
  <si>
    <t>公车维修保养服务</t>
  </si>
  <si>
    <t>车辆维修和保养服务</t>
  </si>
  <si>
    <t>公车保险服务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</si>
  <si>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</si>
  <si>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</si>
  <si>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</si>
  <si>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</si>
  <si>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</si>
  <si>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</si>
  <si>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</si>
  <si>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</si>
  <si>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</si>
  <si>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</si>
  <si>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</si>
  <si>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</si>
  <si>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</si>
  <si>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</si>
  <si>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</si>
  <si>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</si>
  <si>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</si>
  <si>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</si>
  <si>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</si>
  <si>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</si>
  <si>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</si>
  <si>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</si>
  <si>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</si>
  <si>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</si>
  <si>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</si>
  <si>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</si>
  <si>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</si>
  <si>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</si>
  <si>
    <t>预算6表</t>
  </si>
  <si>
    <t>部门编码</t>
  </si>
  <si>
    <t>部门名称</t>
  </si>
  <si>
    <t>内容</t>
  </si>
  <si>
    <t>说明</t>
  </si>
  <si>
    <t>部门总体目标</t>
  </si>
  <si>
    <t>部门职责</t>
  </si>
  <si>
    <t>1、拟定全区防震减灾规划和计划，加强全区建设工程抗震设防的综合管理；
2、制定全区《地震应急预案》，负责中长期地震趋势研究报告和地震短期监测预报分析，并负责地震监测预报日常监测工作及监测仪器设备的维护、使用和管理，建立健全地震监测预报工作体系。
3、组织开展地震、防震、避震、自救互救科普知识宣传，负责地震监测数据库的建立、信息收集和维护管理，做好与省市区及相邻地区有关数据的传输交换工作；
4、开展地震安全性评估工作，会同有关部门组织地震灾害调查与损失的评估，及时作出地震震情和灾情速报，切实完成地震灾害损失评估工作。</t>
  </si>
  <si>
    <t>根据三定方案归纳</t>
  </si>
  <si>
    <t>一是着力提升地震监测预报预警能力，牢固树立“震情第一”观念，扎实做好地震安全保障服务工作。严格执行好《监测预报管理办法》工作制度，密切跟踪观测资料动态变化，及时核实宏观异常，实行异常零报告制度，做到辖区内重大宏微观异常调查落实不过夜，强化群测群防工作。  二是切实加强地震灾害风险预防，继续做好抗震设防要求审核指导，加强重大建设工程和可能发生严重次生灾害的建设工程的地震安全相关评价工作，做好地震动参数区划图的应用实施工作。  三是全面提升地震应急救援保障能力，及时修订完善区级地震应急预案与工作方案，积极配合区级相关部门常态化开展各级各类预案演练活动。修订完善《昆明市东川区防震减灾系统2024年地震应急准备工作方案》，对全区地震应急准备工作进行每年1次专项检查。制定《昆明市东川区地震灾害紧急救援队2024年训练方案》，提高地震救援作战技术水平。   四是扎实开展防震减灾宣传教育和舆情引导，充分利用“5.12”防灾减灾日、“11.6”云南省防震减灾日、科普宣传周、防震减灾科普教育基地建设、防震减灾知识“七进”（进机关、进学校、进企业、进社区、进农村、进家庭和进部队）等重要时间节点和活动，将科普讲座与防震避震、应急疏散演练相结合，普及防震减灾科普知识，增强公众风险防范意识，提升群众防震避险、自救互救能力。</t>
  </si>
  <si>
    <t>根据部门职责，中长期规划，各级党委，各级政府要求归纳</t>
  </si>
  <si>
    <t>部门年度目标</t>
  </si>
  <si>
    <t>一是创新宣传方式和形式，采取多种方式和形式，动员全社会力量，进一步加大防震减灾知识的宣传力度。                                                 
 二是修订完善区政府地震应急预案和指导各部门修订预案，强化地震救援专业队伍和志愿者队伍建设工作；加强交通、通讯保通能力建设和救援装备储备工作，为专业救援队伍配备必要的、适当的救援装备，完善地震应急避难场所配套设施的建设；加强地震应急基础数据收集，完善更新数据库，解决数据信息不对称的问题。      
   三是做好监测预报分析，编写和上报震情月报、前兆数据备份，参加昆明市年中和年度会商会，滇东北重点危险区跟踪组、昆明圈等震情会商会议，对全区5个强震台巡检两次，维修，对全区16个地震宏观观测点排查，宏观异常落实。
  四是完成昆明市防震减灾局地震台网建设任务和建设1个东川区I类地震应急避难场所。</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</si>
  <si>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</si>
  <si>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</si>
  <si>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</si>
  <si>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</si>
  <si>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</si>
  <si>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</si>
  <si>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</si>
  <si>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</si>
  <si>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</si>
  <si>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防震减灾宣传</t>
  </si>
  <si>
    <t>确保人员工资正常发放、社会保险费用缴纳，保障机构运转。</t>
  </si>
  <si>
    <t>防震减灾科普宣传、地震监测、震害预防、应急处置等专项支出</t>
  </si>
  <si>
    <t>做好地震科学试验场地踏勘和筹建工作，完成地震台网运维任务。</t>
  </si>
  <si>
    <t>地震应急避难场所建设</t>
  </si>
  <si>
    <t>完成1个东川区Ⅰ类地震应急避难场所建设</t>
  </si>
  <si>
    <t>地震台网建设</t>
  </si>
  <si>
    <t>市防震减灾局对下项目观测点专项支出，完成昆明市防震减灾局地震台网建设任务。</t>
  </si>
  <si>
    <t>三、部门整体支出绩效指标</t>
  </si>
  <si>
    <t>绩效指标</t>
  </si>
  <si>
    <t>评（扣）分标准</t>
  </si>
  <si>
    <t>绩效指标设定依据及指标值数据来源</t>
  </si>
  <si>
    <t xml:space="preserve">二级指标 </t>
  </si>
  <si>
    <t>工资发放、社保缴纳、机构运转</t>
  </si>
  <si>
    <t>5分。完成得满分，未完成扣2分</t>
  </si>
  <si>
    <t>在职在编9人，退休人员6人，公务用车1辆</t>
  </si>
  <si>
    <t>三定方案</t>
  </si>
  <si>
    <t>批</t>
  </si>
  <si>
    <t>5分，完成得满分，未完成扣2</t>
  </si>
  <si>
    <t>利用宣传活动周和与社区、学校合作搞好宣传防震减灾工作，制作、发放宣传用品。</t>
  </si>
  <si>
    <t>昆政发〔2011〕27号、预算方案</t>
  </si>
  <si>
    <t>开展防震减灾知识网络竞赛活动</t>
  </si>
  <si>
    <t>人次</t>
  </si>
  <si>
    <t>5分，完成得满分，未完成扣2分</t>
  </si>
  <si>
    <t>组织、开展一次东川区防震减灾知识网络竞赛有奖活动，活动参加群众不少于3000人</t>
  </si>
  <si>
    <t>震情报告</t>
  </si>
  <si>
    <t>68</t>
  </si>
  <si>
    <t>向市局、区委区政府报告震情（周报、月报、会商期数、宏观异常及时报告等）</t>
  </si>
  <si>
    <t>完整开展强震台巡检、维护工作次数。</t>
  </si>
  <si>
    <t>开展宣传活动</t>
  </si>
  <si>
    <t>有效开展全国科普宣传周、5.12地震宣传日、与社区、学校合作等宣传活动场次</t>
  </si>
  <si>
    <t>地震应急避难场所、台网建设</t>
  </si>
  <si>
    <t>个</t>
  </si>
  <si>
    <t>完成1个东川区I类、2个Ⅱ类、4个Ⅲ类地震应急避难场所建设、1套台网建设</t>
  </si>
  <si>
    <t>科普宣传、地震监测和分析预报</t>
  </si>
  <si>
    <t>10分，完成得满分，未完成扣3分</t>
  </si>
  <si>
    <t>有效开展地震监测预报工作</t>
  </si>
  <si>
    <t>2025年内完成各项工作任务力。</t>
  </si>
  <si>
    <t>提高全区民众防震减灾意识</t>
  </si>
  <si>
    <t>&gt;</t>
  </si>
  <si>
    <t>有效提升</t>
  </si>
  <si>
    <t>定性指标</t>
  </si>
  <si>
    <t>有效提升地震监测预报和地震救援水平，提高全区民众防震减灾意识</t>
  </si>
  <si>
    <t>对维护社会的作用</t>
  </si>
  <si>
    <t>有效维护</t>
  </si>
  <si>
    <t>保障通讯、监测设备畅通有效，能及时处置地震事件；通过组织开展应急救援工作演练，地震来临时，能及时有效减少群众生命财产损失。</t>
  </si>
  <si>
    <t>15分，完成得满分，未完成扣5分</t>
  </si>
  <si>
    <t>成本指标</t>
  </si>
  <si>
    <t>经济成本指标</t>
  </si>
  <si>
    <t>434.34</t>
  </si>
  <si>
    <t>万元</t>
  </si>
  <si>
    <t>部门2025年整体支出经济成本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</si>
</sst>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225">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Border="1" applyAlignment="1">
      <alignment horizont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0" fillId="0" borderId="0" xfId="0" applyFont="1" applyAlignment="1">
      <alignment horizontal="center"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F12" sqref="F12"/>
    </sheetView>
  </sheetViews>
  <sheetFormatPr defaultColWidth="8.575" defaultRowHeight="12.75" customHeight="1" outlineLevelCol="3"/>
  <cols>
    <col min="1" max="4" width="41" customWidth="1"/>
  </cols>
  <sheetData>
    <row r="1" ht="15" customHeight="1" spans="1:4">
      <c r="A1" s="80"/>
      <c r="B1" s="80"/>
      <c r="C1" s="80"/>
      <c r="D1" s="81" t="s">
        <v>0</v>
      </c>
    </row>
    <row r="2" ht="41.25" customHeight="1" spans="1:4">
      <c r="A2" s="75" t="str">
        <f>"2026"&amp;"年部门财务收支预算总表"</f>
        <v>2026年部门财务收支预算总表</v>
      </c>
    </row>
    <row r="3" ht="17.25" customHeight="1" spans="1:4">
      <c r="A3" s="78" t="str">
        <f>"单位名称："&amp;"昆明市东川区防震减灾局"</f>
        <v>单位名称：昆明市东川区防震减灾局</v>
      </c>
      <c r="B3" s="189"/>
      <c r="D3" s="165"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1717410.16</v>
      </c>
      <c r="C6" s="192" t="s">
        <v>8</v>
      </c>
      <c r="D6" s="110"/>
    </row>
    <row r="7" ht="17.25" customHeight="1" spans="1:4">
      <c r="A7" s="192" t="s">
        <v>9</v>
      </c>
      <c r="B7" s="110">
        <v>4964649.4</v>
      </c>
      <c r="C7" s="192" t="s">
        <v>10</v>
      </c>
      <c r="D7" s="110"/>
    </row>
    <row r="8" ht="17.25" customHeight="1" spans="1:4">
      <c r="A8" s="192" t="s">
        <v>11</v>
      </c>
      <c r="B8" s="110">
        <f>B7-B6</f>
        <v>3247239.24</v>
      </c>
      <c r="C8" s="224" t="s">
        <v>12</v>
      </c>
      <c r="D8" s="110"/>
    </row>
    <row r="9" ht="17.25" customHeight="1" spans="1:4">
      <c r="A9" s="192" t="s">
        <v>13</v>
      </c>
      <c r="B9" s="110"/>
      <c r="C9" s="224" t="s">
        <v>14</v>
      </c>
      <c r="D9" s="110"/>
    </row>
    <row r="10" ht="17.25" customHeight="1" spans="1:4">
      <c r="A10" s="192" t="s">
        <v>15</v>
      </c>
      <c r="B10" s="110"/>
      <c r="C10" s="224" t="s">
        <v>16</v>
      </c>
      <c r="D10" s="110"/>
    </row>
    <row r="11" ht="17.25" customHeight="1" spans="1:4">
      <c r="A11" s="192" t="s">
        <v>17</v>
      </c>
      <c r="B11" s="110"/>
      <c r="C11" s="224" t="s">
        <v>18</v>
      </c>
      <c r="D11" s="110"/>
    </row>
    <row r="12" ht="17.25" customHeight="1" spans="1:4">
      <c r="A12" s="192" t="s">
        <v>19</v>
      </c>
      <c r="B12" s="110"/>
      <c r="C12" s="68" t="s">
        <v>20</v>
      </c>
      <c r="D12" s="110">
        <v>237329.28</v>
      </c>
    </row>
    <row r="13" ht="17.25" customHeight="1" spans="1:4">
      <c r="A13" s="192" t="s">
        <v>21</v>
      </c>
      <c r="B13" s="110"/>
      <c r="C13" s="68" t="s">
        <v>22</v>
      </c>
      <c r="D13" s="110">
        <v>246334.5</v>
      </c>
    </row>
    <row r="14" ht="17.25" customHeight="1" spans="1:4">
      <c r="A14" s="192" t="s">
        <v>23</v>
      </c>
      <c r="B14" s="110"/>
      <c r="C14" s="68" t="s">
        <v>24</v>
      </c>
      <c r="D14" s="110">
        <v>150905.22</v>
      </c>
    </row>
    <row r="15" ht="17.25" customHeight="1" spans="1:4">
      <c r="A15" s="192" t="s">
        <v>25</v>
      </c>
      <c r="B15" s="110"/>
      <c r="C15" s="68" t="s">
        <v>26</v>
      </c>
      <c r="D15" s="110">
        <v>144269.52</v>
      </c>
    </row>
    <row r="16" ht="17.25" customHeight="1" spans="1:4">
      <c r="A16" s="26"/>
      <c r="B16" s="110"/>
      <c r="C16" s="68" t="s">
        <v>27</v>
      </c>
      <c r="D16" s="110"/>
    </row>
    <row r="17" ht="17.25" customHeight="1" spans="1:4">
      <c r="A17" s="193"/>
      <c r="B17" s="110"/>
      <c r="C17" s="68" t="s">
        <v>28</v>
      </c>
      <c r="D17" s="110"/>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v>113148</v>
      </c>
    </row>
    <row r="24" ht="17.25" customHeight="1" spans="1:4">
      <c r="A24" s="193"/>
      <c r="B24" s="110"/>
      <c r="C24" s="68" t="s">
        <v>35</v>
      </c>
      <c r="D24" s="110">
        <v>116244</v>
      </c>
    </row>
    <row r="25" ht="17.25" customHeight="1" spans="1:4">
      <c r="A25" s="193"/>
      <c r="B25" s="110"/>
      <c r="C25" s="68" t="s">
        <v>36</v>
      </c>
      <c r="D25" s="110"/>
    </row>
    <row r="26" ht="17.25" customHeight="1" spans="1:4">
      <c r="A26" s="193"/>
      <c r="B26" s="110"/>
      <c r="C26" s="26" t="s">
        <v>37</v>
      </c>
      <c r="D26" s="110"/>
    </row>
    <row r="27" ht="17.25" customHeight="1" spans="1:4">
      <c r="A27" s="193"/>
      <c r="B27" s="110"/>
      <c r="C27" s="68" t="s">
        <v>38</v>
      </c>
      <c r="D27" s="110">
        <v>1203926.44</v>
      </c>
    </row>
    <row r="28" ht="16.5" customHeight="1" spans="1:4">
      <c r="A28" s="193"/>
      <c r="B28" s="110"/>
      <c r="C28" s="68" t="s">
        <v>39</v>
      </c>
      <c r="D28" s="110">
        <v>4469902.6</v>
      </c>
    </row>
    <row r="29" ht="16.5" customHeight="1" spans="1:4">
      <c r="A29" s="193"/>
      <c r="B29" s="110"/>
      <c r="C29" s="26" t="s">
        <v>40</v>
      </c>
      <c r="D29" s="110">
        <f>D28-D27</f>
        <v>3265976.16</v>
      </c>
    </row>
    <row r="30" ht="17.25" customHeight="1" spans="1:4">
      <c r="A30" s="193"/>
      <c r="B30" s="110"/>
      <c r="C30" s="26" t="s">
        <v>41</v>
      </c>
      <c r="D30" s="110"/>
    </row>
    <row r="31" ht="17.25" customHeight="1" spans="1:4">
      <c r="A31" s="193"/>
      <c r="B31" s="110"/>
      <c r="C31" s="68" t="s">
        <v>42</v>
      </c>
      <c r="D31" s="110"/>
    </row>
    <row r="32" ht="16.5" customHeight="1" spans="1:4">
      <c r="A32" s="193" t="s">
        <v>43</v>
      </c>
      <c r="B32" s="110">
        <v>1717410.16</v>
      </c>
      <c r="C32" s="193" t="s">
        <v>44</v>
      </c>
      <c r="D32" s="110">
        <v>1717410.16</v>
      </c>
    </row>
    <row r="33" ht="16.5" customHeight="1" spans="1:4">
      <c r="A33" s="26" t="s">
        <v>45</v>
      </c>
      <c r="B33" s="110"/>
      <c r="C33" s="26"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1717410.16</v>
      </c>
      <c r="C36" s="194" t="s">
        <v>51</v>
      </c>
      <c r="D36" s="110">
        <v>1717410.16</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31" sqref="B3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41" t="s">
        <v>341</v>
      </c>
    </row>
    <row r="2" ht="42" customHeight="1" spans="1:6">
      <c r="A2" s="151" t="str">
        <f>"2026"&amp;"年部门政府性基金预算支出预算表"</f>
        <v>2026年部门政府性基金预算支出预算表</v>
      </c>
      <c r="B2" s="151" t="s">
        <v>342</v>
      </c>
      <c r="C2" s="152"/>
      <c r="D2" s="153"/>
      <c r="E2" s="153"/>
      <c r="F2" s="153"/>
    </row>
    <row r="3" ht="13.5" customHeight="1" spans="1:6">
      <c r="A3" s="44" t="str">
        <f>"单位名称："&amp;"昆明市东川区防震减灾局"</f>
        <v>单位名称：昆明市东川区防震减灾局</v>
      </c>
      <c r="B3" s="44" t="s">
        <v>343</v>
      </c>
      <c r="C3" s="148"/>
      <c r="D3" s="150"/>
      <c r="E3" s="150"/>
      <c r="F3" s="141" t="s">
        <v>1</v>
      </c>
    </row>
    <row r="4" ht="19.5" customHeight="1" spans="1:6">
      <c r="A4" s="154" t="s">
        <v>180</v>
      </c>
      <c r="B4" s="155" t="s">
        <v>73</v>
      </c>
      <c r="C4" s="154" t="s">
        <v>74</v>
      </c>
      <c r="D4" s="13" t="s">
        <v>344</v>
      </c>
      <c r="E4" s="14"/>
      <c r="F4" s="15"/>
    </row>
    <row r="5" ht="18.75" customHeight="1" spans="1:6">
      <c r="A5" s="156"/>
      <c r="B5" s="157"/>
      <c r="C5" s="156"/>
      <c r="D5" s="52" t="s">
        <v>55</v>
      </c>
      <c r="E5" s="13" t="s">
        <v>76</v>
      </c>
      <c r="F5" s="52" t="s">
        <v>77</v>
      </c>
    </row>
    <row r="6" ht="18.75" customHeight="1" spans="1:6">
      <c r="A6" s="97">
        <v>1</v>
      </c>
      <c r="B6" s="158" t="s">
        <v>84</v>
      </c>
      <c r="C6" s="97">
        <v>3</v>
      </c>
      <c r="D6" s="17">
        <v>4</v>
      </c>
      <c r="E6" s="17">
        <v>5</v>
      </c>
      <c r="F6" s="17">
        <v>6</v>
      </c>
    </row>
    <row r="7" ht="21" customHeight="1" spans="1:6">
      <c r="A7" s="39"/>
      <c r="B7" s="39"/>
      <c r="C7" s="39"/>
      <c r="D7" s="110"/>
      <c r="E7" s="110"/>
      <c r="F7" s="110"/>
    </row>
    <row r="8" ht="21" customHeight="1" spans="1:6">
      <c r="A8" s="39"/>
      <c r="B8" s="39"/>
      <c r="C8" s="39"/>
      <c r="D8" s="110"/>
      <c r="E8" s="110"/>
      <c r="F8" s="110"/>
    </row>
    <row r="9" ht="18.75" customHeight="1" spans="1:6">
      <c r="A9" s="159" t="s">
        <v>170</v>
      </c>
      <c r="B9" s="159" t="s">
        <v>170</v>
      </c>
      <c r="C9" s="160" t="s">
        <v>170</v>
      </c>
      <c r="D9" s="110"/>
      <c r="E9" s="110"/>
      <c r="F9" s="110"/>
    </row>
    <row r="10" customHeight="1" spans="1:6">
      <c r="A10" s="62" t="s">
        <v>345</v>
      </c>
      <c r="B10" s="62"/>
      <c r="C10" s="62"/>
      <c r="D10" s="62"/>
      <c r="E10" s="62"/>
      <c r="F10" s="6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L15" sqref="L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2"/>
      <c r="C1" s="112"/>
      <c r="R1" s="42"/>
      <c r="S1" s="42" t="s">
        <v>346</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40" t="str">
        <f>"单位名称："&amp;"昆明市东川区防震减灾局"</f>
        <v>单位名称：昆明市东川区防震减灾局</v>
      </c>
      <c r="B3" s="117"/>
      <c r="C3" s="117"/>
      <c r="D3" s="46"/>
      <c r="E3" s="46"/>
      <c r="F3" s="46"/>
      <c r="G3" s="46"/>
      <c r="H3" s="46"/>
      <c r="I3" s="46"/>
      <c r="J3" s="46"/>
      <c r="K3" s="46"/>
      <c r="L3" s="46"/>
      <c r="R3" s="47"/>
      <c r="S3" s="141" t="s">
        <v>1</v>
      </c>
    </row>
    <row r="4" ht="15.75" customHeight="1" spans="1:19">
      <c r="A4" s="49" t="s">
        <v>179</v>
      </c>
      <c r="B4" s="119" t="s">
        <v>180</v>
      </c>
      <c r="C4" s="119" t="s">
        <v>347</v>
      </c>
      <c r="D4" s="120" t="s">
        <v>348</v>
      </c>
      <c r="E4" s="120" t="s">
        <v>349</v>
      </c>
      <c r="F4" s="120" t="s">
        <v>350</v>
      </c>
      <c r="G4" s="120" t="s">
        <v>351</v>
      </c>
      <c r="H4" s="120" t="s">
        <v>352</v>
      </c>
      <c r="I4" s="121" t="s">
        <v>187</v>
      </c>
      <c r="J4" s="121"/>
      <c r="K4" s="121"/>
      <c r="L4" s="121"/>
      <c r="M4" s="122"/>
      <c r="N4" s="121"/>
      <c r="O4" s="121"/>
      <c r="P4" s="123"/>
      <c r="Q4" s="121"/>
      <c r="R4" s="122"/>
      <c r="S4" s="106"/>
    </row>
    <row r="5" ht="17.25" customHeight="1" spans="1:19">
      <c r="A5" s="51"/>
      <c r="B5" s="124"/>
      <c r="C5" s="124"/>
      <c r="D5" s="125"/>
      <c r="E5" s="125"/>
      <c r="F5" s="125"/>
      <c r="G5" s="125"/>
      <c r="H5" s="125"/>
      <c r="I5" s="125" t="s">
        <v>55</v>
      </c>
      <c r="J5" s="125" t="s">
        <v>58</v>
      </c>
      <c r="K5" s="125" t="s">
        <v>353</v>
      </c>
      <c r="L5" s="125" t="s">
        <v>354</v>
      </c>
      <c r="M5" s="126" t="s">
        <v>355</v>
      </c>
      <c r="N5" s="127" t="s">
        <v>356</v>
      </c>
      <c r="O5" s="127"/>
      <c r="P5" s="128"/>
      <c r="Q5" s="127"/>
      <c r="R5" s="129"/>
      <c r="S5" s="130"/>
    </row>
    <row r="6" ht="54" customHeight="1" spans="1:19">
      <c r="A6" s="54"/>
      <c r="B6" s="130"/>
      <c r="C6" s="130"/>
      <c r="D6" s="131"/>
      <c r="E6" s="131"/>
      <c r="F6" s="131"/>
      <c r="G6" s="131"/>
      <c r="H6" s="131"/>
      <c r="I6" s="131"/>
      <c r="J6" s="131" t="s">
        <v>57</v>
      </c>
      <c r="K6" s="131"/>
      <c r="L6" s="131"/>
      <c r="M6" s="132"/>
      <c r="N6" s="131" t="s">
        <v>57</v>
      </c>
      <c r="O6" s="131" t="s">
        <v>64</v>
      </c>
      <c r="P6" s="130" t="s">
        <v>65</v>
      </c>
      <c r="Q6" s="131" t="s">
        <v>66</v>
      </c>
      <c r="R6" s="132" t="s">
        <v>67</v>
      </c>
      <c r="S6" s="130" t="s">
        <v>68</v>
      </c>
    </row>
    <row r="7" ht="18"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33" t="s">
        <v>70</v>
      </c>
      <c r="B8" s="134" t="s">
        <v>70</v>
      </c>
      <c r="C8" s="134" t="s">
        <v>221</v>
      </c>
      <c r="D8" s="135" t="s">
        <v>357</v>
      </c>
      <c r="E8" s="135" t="s">
        <v>358</v>
      </c>
      <c r="F8" s="135" t="s">
        <v>359</v>
      </c>
      <c r="G8" s="144">
        <v>1</v>
      </c>
      <c r="H8" s="110"/>
      <c r="I8" s="110">
        <v>5900</v>
      </c>
      <c r="J8" s="110">
        <v>5900</v>
      </c>
      <c r="K8" s="110"/>
      <c r="L8" s="110"/>
      <c r="M8" s="110"/>
      <c r="N8" s="110"/>
      <c r="O8" s="110"/>
      <c r="P8" s="110"/>
      <c r="Q8" s="110"/>
      <c r="R8" s="110"/>
      <c r="S8" s="110"/>
    </row>
    <row r="9" ht="21" customHeight="1" spans="1:19">
      <c r="A9" s="133" t="s">
        <v>70</v>
      </c>
      <c r="B9" s="134" t="s">
        <v>70</v>
      </c>
      <c r="C9" s="134" t="s">
        <v>221</v>
      </c>
      <c r="D9" s="135" t="s">
        <v>360</v>
      </c>
      <c r="E9" s="135" t="s">
        <v>361</v>
      </c>
      <c r="F9" s="135" t="s">
        <v>359</v>
      </c>
      <c r="G9" s="144">
        <v>1</v>
      </c>
      <c r="H9" s="110"/>
      <c r="I9" s="110">
        <v>4000</v>
      </c>
      <c r="J9" s="110">
        <v>4000</v>
      </c>
      <c r="K9" s="110"/>
      <c r="L9" s="110"/>
      <c r="M9" s="110"/>
      <c r="N9" s="110"/>
      <c r="O9" s="110"/>
      <c r="P9" s="110"/>
      <c r="Q9" s="110"/>
      <c r="R9" s="110"/>
      <c r="S9" s="110"/>
    </row>
    <row r="10" ht="21" customHeight="1" spans="1:19">
      <c r="A10" s="133" t="s">
        <v>70</v>
      </c>
      <c r="B10" s="134" t="s">
        <v>70</v>
      </c>
      <c r="C10" s="134" t="s">
        <v>221</v>
      </c>
      <c r="D10" s="135" t="s">
        <v>362</v>
      </c>
      <c r="E10" s="135" t="s">
        <v>363</v>
      </c>
      <c r="F10" s="135" t="s">
        <v>359</v>
      </c>
      <c r="G10" s="144">
        <v>1</v>
      </c>
      <c r="H10" s="110"/>
      <c r="I10" s="110">
        <v>2100</v>
      </c>
      <c r="J10" s="110">
        <v>2100</v>
      </c>
      <c r="K10" s="110"/>
      <c r="L10" s="110"/>
      <c r="M10" s="110"/>
      <c r="N10" s="110"/>
      <c r="O10" s="110"/>
      <c r="P10" s="110"/>
      <c r="Q10" s="110"/>
      <c r="R10" s="110"/>
      <c r="S10" s="110"/>
    </row>
    <row r="11" ht="21" customHeight="1" spans="1:19">
      <c r="A11" s="136" t="s">
        <v>170</v>
      </c>
      <c r="B11" s="137"/>
      <c r="C11" s="137"/>
      <c r="D11" s="138"/>
      <c r="E11" s="138"/>
      <c r="F11" s="138"/>
      <c r="G11" s="145"/>
      <c r="H11" s="110"/>
      <c r="I11" s="110">
        <v>12000</v>
      </c>
      <c r="J11" s="110">
        <v>12000</v>
      </c>
      <c r="K11" s="110"/>
      <c r="L11" s="110"/>
      <c r="M11" s="110"/>
      <c r="N11" s="110"/>
      <c r="O11" s="110"/>
      <c r="P11" s="110"/>
      <c r="Q11" s="110"/>
      <c r="R11" s="110"/>
      <c r="S11" s="110"/>
    </row>
    <row r="12" ht="21" customHeight="1" spans="1:19">
      <c r="A12" s="140" t="s">
        <v>364</v>
      </c>
      <c r="B12" s="44"/>
      <c r="C12" s="44"/>
      <c r="D12" s="140"/>
      <c r="E12" s="140"/>
      <c r="F12" s="140"/>
      <c r="G12" s="146"/>
      <c r="H12" s="147"/>
      <c r="I12" s="147"/>
      <c r="J12" s="147"/>
      <c r="K12" s="147"/>
      <c r="L12" s="147"/>
      <c r="M12" s="147"/>
      <c r="N12" s="147"/>
      <c r="O12" s="147"/>
      <c r="P12" s="147"/>
      <c r="Q12" s="147"/>
      <c r="R12" s="147"/>
      <c r="S12" s="147"/>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F22" sqref="F2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5"/>
      <c r="B1" s="112"/>
      <c r="C1" s="112"/>
      <c r="D1" s="112"/>
      <c r="E1" s="112"/>
      <c r="F1" s="112"/>
      <c r="G1" s="112"/>
      <c r="H1" s="105"/>
      <c r="I1" s="105"/>
      <c r="J1" s="105"/>
      <c r="K1" s="105"/>
      <c r="L1" s="105"/>
      <c r="M1" s="105"/>
      <c r="N1" s="113"/>
      <c r="O1" s="105"/>
      <c r="P1" s="105"/>
      <c r="Q1" s="112"/>
      <c r="R1" s="105"/>
      <c r="S1" s="114"/>
      <c r="T1" s="114" t="s">
        <v>365</v>
      </c>
    </row>
    <row r="2" ht="41.25" customHeight="1" spans="1:20">
      <c r="A2" s="101" t="str">
        <f>"2026"&amp;"年部门政府购买服务预算表"</f>
        <v>2026年部门政府购买服务预算表</v>
      </c>
      <c r="B2" s="96"/>
      <c r="C2" s="96"/>
      <c r="D2" s="96"/>
      <c r="E2" s="96"/>
      <c r="F2" s="96"/>
      <c r="G2" s="96"/>
      <c r="H2" s="115"/>
      <c r="I2" s="115"/>
      <c r="J2" s="115"/>
      <c r="K2" s="115"/>
      <c r="L2" s="115"/>
      <c r="M2" s="115"/>
      <c r="N2" s="116"/>
      <c r="O2" s="115"/>
      <c r="P2" s="115"/>
      <c r="Q2" s="96"/>
      <c r="R2" s="115"/>
      <c r="S2" s="116"/>
      <c r="T2" s="96"/>
    </row>
    <row r="3" ht="22.5" customHeight="1" spans="1:20">
      <c r="A3" s="102" t="str">
        <f>"单位名称："&amp;"昆明市东川区防震减灾局"</f>
        <v>单位名称：昆明市东川区防震减灾局</v>
      </c>
      <c r="B3" s="117"/>
      <c r="C3" s="117"/>
      <c r="D3" s="117"/>
      <c r="E3" s="117"/>
      <c r="F3" s="117"/>
      <c r="G3" s="117"/>
      <c r="H3" s="103"/>
      <c r="I3" s="103"/>
      <c r="J3" s="103"/>
      <c r="K3" s="103"/>
      <c r="L3" s="103"/>
      <c r="M3" s="103"/>
      <c r="N3" s="113"/>
      <c r="O3" s="105"/>
      <c r="P3" s="105"/>
      <c r="Q3" s="112"/>
      <c r="R3" s="105"/>
      <c r="S3" s="118"/>
      <c r="T3" s="114" t="s">
        <v>1</v>
      </c>
    </row>
    <row r="4" ht="24" customHeight="1" spans="1:20">
      <c r="A4" s="49" t="s">
        <v>179</v>
      </c>
      <c r="B4" s="119" t="s">
        <v>180</v>
      </c>
      <c r="C4" s="119" t="s">
        <v>347</v>
      </c>
      <c r="D4" s="119" t="s">
        <v>366</v>
      </c>
      <c r="E4" s="119" t="s">
        <v>367</v>
      </c>
      <c r="F4" s="119" t="s">
        <v>368</v>
      </c>
      <c r="G4" s="119" t="s">
        <v>369</v>
      </c>
      <c r="H4" s="120" t="s">
        <v>370</v>
      </c>
      <c r="I4" s="120" t="s">
        <v>371</v>
      </c>
      <c r="J4" s="121" t="s">
        <v>187</v>
      </c>
      <c r="K4" s="121"/>
      <c r="L4" s="121"/>
      <c r="M4" s="121"/>
      <c r="N4" s="122"/>
      <c r="O4" s="121"/>
      <c r="P4" s="121"/>
      <c r="Q4" s="123"/>
      <c r="R4" s="121"/>
      <c r="S4" s="122"/>
      <c r="T4" s="106"/>
    </row>
    <row r="5" ht="24" customHeight="1" spans="1:20">
      <c r="A5" s="51"/>
      <c r="B5" s="124"/>
      <c r="C5" s="124"/>
      <c r="D5" s="124"/>
      <c r="E5" s="124"/>
      <c r="F5" s="124"/>
      <c r="G5" s="124"/>
      <c r="H5" s="125"/>
      <c r="I5" s="125"/>
      <c r="J5" s="125" t="s">
        <v>55</v>
      </c>
      <c r="K5" s="125" t="s">
        <v>58</v>
      </c>
      <c r="L5" s="125" t="s">
        <v>353</v>
      </c>
      <c r="M5" s="125" t="s">
        <v>354</v>
      </c>
      <c r="N5" s="126" t="s">
        <v>355</v>
      </c>
      <c r="O5" s="127" t="s">
        <v>356</v>
      </c>
      <c r="P5" s="127"/>
      <c r="Q5" s="128"/>
      <c r="R5" s="127"/>
      <c r="S5" s="129"/>
      <c r="T5" s="130"/>
    </row>
    <row r="6" ht="54" customHeight="1" spans="1:20">
      <c r="A6" s="54"/>
      <c r="B6" s="130"/>
      <c r="C6" s="130"/>
      <c r="D6" s="130"/>
      <c r="E6" s="130"/>
      <c r="F6" s="130"/>
      <c r="G6" s="130"/>
      <c r="H6" s="131"/>
      <c r="I6" s="131"/>
      <c r="J6" s="131"/>
      <c r="K6" s="131" t="s">
        <v>57</v>
      </c>
      <c r="L6" s="131"/>
      <c r="M6" s="131"/>
      <c r="N6" s="132"/>
      <c r="O6" s="131" t="s">
        <v>57</v>
      </c>
      <c r="P6" s="131" t="s">
        <v>64</v>
      </c>
      <c r="Q6" s="130" t="s">
        <v>65</v>
      </c>
      <c r="R6" s="131" t="s">
        <v>66</v>
      </c>
      <c r="S6" s="132" t="s">
        <v>67</v>
      </c>
      <c r="T6" s="130" t="s">
        <v>68</v>
      </c>
    </row>
    <row r="7" ht="17.25" customHeight="1" spans="1:20">
      <c r="A7" s="55">
        <v>1</v>
      </c>
      <c r="B7" s="130">
        <v>2</v>
      </c>
      <c r="C7" s="55">
        <v>3</v>
      </c>
      <c r="D7" s="55">
        <v>4</v>
      </c>
      <c r="E7" s="130">
        <v>5</v>
      </c>
      <c r="F7" s="55">
        <v>6</v>
      </c>
      <c r="G7" s="55">
        <v>7</v>
      </c>
      <c r="H7" s="130">
        <v>8</v>
      </c>
      <c r="I7" s="55">
        <v>9</v>
      </c>
      <c r="J7" s="55">
        <v>10</v>
      </c>
      <c r="K7" s="130">
        <v>11</v>
      </c>
      <c r="L7" s="55">
        <v>12</v>
      </c>
      <c r="M7" s="55">
        <v>13</v>
      </c>
      <c r="N7" s="130">
        <v>14</v>
      </c>
      <c r="O7" s="55">
        <v>15</v>
      </c>
      <c r="P7" s="55">
        <v>16</v>
      </c>
      <c r="Q7" s="130">
        <v>17</v>
      </c>
      <c r="R7" s="55">
        <v>18</v>
      </c>
      <c r="S7" s="55">
        <v>19</v>
      </c>
      <c r="T7" s="55">
        <v>20</v>
      </c>
    </row>
    <row r="8" ht="21" customHeight="1" spans="1:20">
      <c r="A8" s="133"/>
      <c r="B8" s="134"/>
      <c r="C8" s="134"/>
      <c r="D8" s="134"/>
      <c r="E8" s="134"/>
      <c r="F8" s="134"/>
      <c r="G8" s="134"/>
      <c r="H8" s="135"/>
      <c r="I8" s="135"/>
      <c r="J8" s="110"/>
      <c r="K8" s="110"/>
      <c r="L8" s="110"/>
      <c r="M8" s="110"/>
      <c r="N8" s="110"/>
      <c r="O8" s="110"/>
      <c r="P8" s="110"/>
      <c r="Q8" s="110"/>
      <c r="R8" s="110"/>
      <c r="S8" s="110"/>
      <c r="T8" s="110"/>
    </row>
    <row r="9" ht="21" customHeight="1" spans="1:20">
      <c r="A9" s="136" t="s">
        <v>170</v>
      </c>
      <c r="B9" s="137"/>
      <c r="C9" s="137"/>
      <c r="D9" s="137"/>
      <c r="E9" s="137"/>
      <c r="F9" s="137"/>
      <c r="G9" s="137"/>
      <c r="H9" s="138"/>
      <c r="I9" s="139"/>
      <c r="J9" s="110"/>
      <c r="K9" s="110"/>
      <c r="L9" s="110"/>
      <c r="M9" s="110"/>
      <c r="N9" s="110"/>
      <c r="O9" s="110"/>
      <c r="P9" s="110"/>
      <c r="Q9" s="110"/>
      <c r="R9" s="110"/>
      <c r="S9" s="110"/>
      <c r="T9" s="110"/>
    </row>
    <row r="10" customHeight="1" spans="1:20">
      <c r="A10" s="62" t="s">
        <v>345</v>
      </c>
      <c r="B10" s="62"/>
      <c r="C10" s="62"/>
      <c r="D10" s="62"/>
      <c r="E10" s="62"/>
      <c r="F10" s="62"/>
      <c r="G10" s="62"/>
      <c r="H10" s="62"/>
      <c r="I10" s="62"/>
      <c r="J10" s="62"/>
      <c r="K10" s="62"/>
      <c r="L10" s="62"/>
      <c r="M10" s="62"/>
      <c r="N10" s="62"/>
      <c r="O10" s="62"/>
      <c r="P10" s="62"/>
      <c r="Q10" s="62"/>
      <c r="R10" s="62"/>
      <c r="S10" s="62"/>
      <c r="T10" s="62"/>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H25" sqref="H25"/>
    </sheetView>
  </sheetViews>
  <sheetFormatPr defaultColWidth="9.14166666666667" defaultRowHeight="14.25" customHeight="1"/>
  <cols>
    <col min="1" max="1" width="37.7083333333333" customWidth="1"/>
    <col min="2" max="13" width="20" customWidth="1"/>
  </cols>
  <sheetData>
    <row r="1" ht="17.25" customHeight="1" spans="1:13">
      <c r="D1" s="100"/>
      <c r="M1" s="42" t="s">
        <v>372</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tr">
        <f>"单位名称："&amp;"昆明市东川区防震减灾局"</f>
        <v>单位名称：昆明市东川区防震减灾局</v>
      </c>
      <c r="B3" s="103"/>
      <c r="C3" s="103"/>
      <c r="D3" s="104"/>
      <c r="E3" s="105"/>
      <c r="F3" s="105"/>
      <c r="G3" s="105"/>
      <c r="H3" s="105"/>
      <c r="I3" s="105"/>
      <c r="M3" s="47" t="s">
        <v>1</v>
      </c>
    </row>
    <row r="4" ht="19.5" customHeight="1" spans="1:13">
      <c r="A4" s="63" t="s">
        <v>373</v>
      </c>
      <c r="B4" s="13" t="s">
        <v>187</v>
      </c>
      <c r="C4" s="14"/>
      <c r="D4" s="14"/>
      <c r="E4" s="13" t="s">
        <v>374</v>
      </c>
      <c r="F4" s="14"/>
      <c r="G4" s="14"/>
      <c r="H4" s="14"/>
      <c r="I4" s="14"/>
      <c r="J4" s="14"/>
      <c r="K4" s="14"/>
      <c r="L4" s="14"/>
      <c r="M4" s="106"/>
    </row>
    <row r="5" ht="40.5" customHeight="1" spans="1:13">
      <c r="A5" s="55"/>
      <c r="B5" s="64" t="s">
        <v>55</v>
      </c>
      <c r="C5" s="49" t="s">
        <v>58</v>
      </c>
      <c r="D5" s="107" t="s">
        <v>353</v>
      </c>
      <c r="E5" s="83"/>
      <c r="F5" s="83"/>
      <c r="G5" s="83"/>
      <c r="H5" s="83"/>
      <c r="I5" s="83"/>
      <c r="J5" s="83"/>
      <c r="K5" s="83"/>
      <c r="L5" s="83"/>
      <c r="M5" s="108"/>
    </row>
    <row r="6" ht="19.5" customHeight="1" spans="1:13">
      <c r="A6" s="56">
        <v>1</v>
      </c>
      <c r="B6" s="56">
        <v>2</v>
      </c>
      <c r="C6" s="56">
        <v>3</v>
      </c>
      <c r="D6" s="109">
        <v>4</v>
      </c>
      <c r="E6" s="65">
        <v>5</v>
      </c>
      <c r="F6" s="56">
        <v>6</v>
      </c>
      <c r="G6" s="56">
        <v>7</v>
      </c>
      <c r="H6" s="109">
        <v>8</v>
      </c>
      <c r="I6" s="56">
        <v>9</v>
      </c>
      <c r="J6" s="56">
        <v>10</v>
      </c>
      <c r="K6" s="56">
        <v>11</v>
      </c>
      <c r="L6" s="56">
        <v>13</v>
      </c>
      <c r="M6" s="65">
        <v>24</v>
      </c>
    </row>
    <row r="7" ht="19.5" customHeight="1" spans="1:13">
      <c r="A7" s="22"/>
      <c r="B7" s="110"/>
      <c r="C7" s="110"/>
      <c r="D7" s="110"/>
      <c r="E7" s="110"/>
      <c r="F7" s="110"/>
      <c r="G7" s="110"/>
      <c r="H7" s="110"/>
      <c r="I7" s="110"/>
      <c r="J7" s="110"/>
      <c r="K7" s="110"/>
      <c r="L7" s="110"/>
      <c r="M7" s="110"/>
    </row>
    <row r="8" ht="19.5" customHeight="1" spans="1:13">
      <c r="A8" s="98"/>
      <c r="B8" s="110"/>
      <c r="C8" s="110"/>
      <c r="D8" s="110"/>
      <c r="E8" s="110"/>
      <c r="F8" s="110"/>
      <c r="G8" s="110"/>
      <c r="H8" s="110"/>
      <c r="I8" s="110"/>
      <c r="J8" s="110"/>
      <c r="K8" s="110"/>
      <c r="L8" s="110"/>
      <c r="M8" s="110"/>
    </row>
    <row r="9" customHeight="1" spans="1:13">
      <c r="A9" s="111" t="s">
        <v>345</v>
      </c>
      <c r="B9" s="111"/>
      <c r="C9" s="111"/>
      <c r="D9" s="111"/>
      <c r="E9" s="111"/>
      <c r="F9" s="111"/>
      <c r="G9" s="111"/>
      <c r="H9" s="111"/>
      <c r="I9" s="111"/>
      <c r="J9" s="111"/>
      <c r="K9" s="111"/>
      <c r="L9" s="111"/>
      <c r="M9" s="111"/>
    </row>
  </sheetData>
  <mergeCells count="6">
    <mergeCell ref="A2:M2"/>
    <mergeCell ref="A3:I3"/>
    <mergeCell ref="B4:D4"/>
    <mergeCell ref="E4:M4"/>
    <mergeCell ref="A9:M9"/>
    <mergeCell ref="A4:A5"/>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F20" sqref="F2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375</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0">
      <c r="A3" s="44" t="str">
        <f>"单位名称："&amp;"昆明市东川区防震减灾局"</f>
        <v>单位名称：昆明市东川区防震减灾局</v>
      </c>
    </row>
    <row r="4" ht="44.25" customHeight="1" spans="1:10">
      <c r="A4" s="21" t="s">
        <v>373</v>
      </c>
      <c r="B4" s="21" t="s">
        <v>272</v>
      </c>
      <c r="C4" s="21" t="s">
        <v>273</v>
      </c>
      <c r="D4" s="21" t="s">
        <v>274</v>
      </c>
      <c r="E4" s="21" t="s">
        <v>275</v>
      </c>
      <c r="F4" s="97" t="s">
        <v>276</v>
      </c>
      <c r="G4" s="21" t="s">
        <v>277</v>
      </c>
      <c r="H4" s="97" t="s">
        <v>278</v>
      </c>
      <c r="I4" s="97" t="s">
        <v>279</v>
      </c>
      <c r="J4" s="21" t="s">
        <v>280</v>
      </c>
    </row>
    <row r="5" ht="14.25" customHeight="1" spans="1:10">
      <c r="A5" s="21">
        <v>1</v>
      </c>
      <c r="B5" s="21">
        <v>2</v>
      </c>
      <c r="C5" s="21">
        <v>3</v>
      </c>
      <c r="D5" s="21">
        <v>4</v>
      </c>
      <c r="E5" s="21">
        <v>5</v>
      </c>
      <c r="F5" s="97">
        <v>6</v>
      </c>
      <c r="G5" s="21">
        <v>7</v>
      </c>
      <c r="H5" s="97">
        <v>8</v>
      </c>
      <c r="I5" s="97">
        <v>9</v>
      </c>
      <c r="J5" s="21">
        <v>10</v>
      </c>
    </row>
    <row r="6" ht="42" customHeight="1" spans="1:10">
      <c r="A6" s="22"/>
      <c r="B6" s="98"/>
      <c r="C6" s="98"/>
      <c r="D6" s="98"/>
      <c r="E6" s="40"/>
      <c r="F6" s="99"/>
      <c r="G6" s="40"/>
      <c r="H6" s="99"/>
      <c r="I6" s="99"/>
      <c r="J6" s="40"/>
    </row>
    <row r="7" ht="42" customHeight="1" spans="1:10">
      <c r="A7" s="22"/>
      <c r="B7" s="39"/>
      <c r="C7" s="39"/>
      <c r="D7" s="39"/>
      <c r="E7" s="22"/>
      <c r="F7" s="39"/>
      <c r="G7" s="22"/>
      <c r="H7" s="39"/>
      <c r="I7" s="39"/>
      <c r="J7" s="22"/>
    </row>
    <row r="8" customHeight="1" spans="1:10">
      <c r="A8" s="62" t="s">
        <v>345</v>
      </c>
      <c r="B8" s="62"/>
      <c r="C8" s="62"/>
      <c r="D8" s="62"/>
      <c r="E8" s="62"/>
      <c r="F8" s="62"/>
      <c r="G8" s="62"/>
      <c r="H8" s="62"/>
      <c r="I8" s="62"/>
      <c r="J8" s="62"/>
    </row>
  </sheetData>
  <mergeCells count="3">
    <mergeCell ref="A2:J2"/>
    <mergeCell ref="A3:H3"/>
    <mergeCell ref="A8:J8"/>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E24" sqref="E2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376</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"单位名称："&amp;"昆明市东川区防震减灾局"</f>
        <v>单位名称：昆明市东川区防震减灾局</v>
      </c>
      <c r="B3" s="79"/>
      <c r="C3" s="79"/>
      <c r="D3" s="80"/>
      <c r="F3" s="77"/>
      <c r="G3" s="76"/>
      <c r="H3" s="76"/>
      <c r="I3" s="81" t="s">
        <v>1</v>
      </c>
    </row>
    <row r="4" ht="28.5" customHeight="1" spans="1:9">
      <c r="A4" s="82" t="s">
        <v>179</v>
      </c>
      <c r="B4" s="83" t="s">
        <v>180</v>
      </c>
      <c r="C4" s="84" t="s">
        <v>377</v>
      </c>
      <c r="D4" s="82" t="s">
        <v>378</v>
      </c>
      <c r="E4" s="82" t="s">
        <v>379</v>
      </c>
      <c r="F4" s="82" t="s">
        <v>380</v>
      </c>
      <c r="G4" s="83" t="s">
        <v>381</v>
      </c>
      <c r="H4" s="65"/>
      <c r="I4" s="82"/>
    </row>
    <row r="5" ht="21" customHeight="1" spans="1:9">
      <c r="A5" s="84"/>
      <c r="B5" s="85"/>
      <c r="C5" s="85"/>
      <c r="D5" s="86"/>
      <c r="E5" s="85"/>
      <c r="F5" s="85"/>
      <c r="G5" s="83" t="s">
        <v>351</v>
      </c>
      <c r="H5" s="83" t="s">
        <v>382</v>
      </c>
      <c r="I5" s="83" t="s">
        <v>383</v>
      </c>
    </row>
    <row r="6" ht="17.25" customHeight="1" spans="1:9">
      <c r="A6" s="87" t="s">
        <v>83</v>
      </c>
      <c r="B6" s="38" t="s">
        <v>84</v>
      </c>
      <c r="C6" s="87" t="s">
        <v>85</v>
      </c>
      <c r="D6" s="40" t="s">
        <v>86</v>
      </c>
      <c r="E6" s="87" t="s">
        <v>87</v>
      </c>
      <c r="F6" s="38" t="s">
        <v>88</v>
      </c>
      <c r="G6" s="88" t="s">
        <v>89</v>
      </c>
      <c r="H6" s="40" t="s">
        <v>90</v>
      </c>
      <c r="I6" s="40">
        <v>9</v>
      </c>
    </row>
    <row r="7" ht="19.5" customHeight="1" spans="1:9">
      <c r="A7" s="89"/>
      <c r="B7" s="68"/>
      <c r="C7" s="68"/>
      <c r="D7" s="22"/>
      <c r="E7" s="39"/>
      <c r="F7" s="88"/>
      <c r="G7" s="90"/>
      <c r="H7" s="91"/>
      <c r="I7" s="91"/>
    </row>
    <row r="8" ht="19.5" customHeight="1" spans="1:9">
      <c r="A8" s="25" t="s">
        <v>55</v>
      </c>
      <c r="B8" s="92"/>
      <c r="C8" s="92"/>
      <c r="D8" s="93"/>
      <c r="E8" s="94"/>
      <c r="F8" s="94"/>
      <c r="G8" s="90"/>
      <c r="H8" s="91"/>
      <c r="I8" s="91"/>
    </row>
    <row r="9" customHeight="1" spans="1:9">
      <c r="A9" s="62" t="s">
        <v>345</v>
      </c>
      <c r="B9" s="62"/>
      <c r="C9" s="62"/>
      <c r="D9" s="62"/>
      <c r="E9" s="62"/>
      <c r="F9" s="62"/>
      <c r="G9" s="62"/>
      <c r="H9" s="62"/>
      <c r="I9" s="62"/>
    </row>
  </sheetData>
  <mergeCells count="12">
    <mergeCell ref="A1:I1"/>
    <mergeCell ref="A2:I2"/>
    <mergeCell ref="A3:C3"/>
    <mergeCell ref="G4:I4"/>
    <mergeCell ref="A8:F8"/>
    <mergeCell ref="A9:I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4" sqref="G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384</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"单位名称："&amp;"昆明市东川区防震减灾局"</f>
        <v>单位名称：昆明市东川区防震减灾局</v>
      </c>
      <c r="B3" s="45"/>
      <c r="C3" s="45"/>
      <c r="D3" s="45"/>
      <c r="E3" s="45"/>
      <c r="F3" s="45"/>
      <c r="G3" s="45"/>
      <c r="H3" s="46"/>
      <c r="I3" s="46"/>
      <c r="J3" s="46"/>
      <c r="K3" s="47" t="s">
        <v>1</v>
      </c>
    </row>
    <row r="4" ht="21.75" customHeight="1" spans="1:11">
      <c r="A4" s="48" t="s">
        <v>258</v>
      </c>
      <c r="B4" s="48" t="s">
        <v>182</v>
      </c>
      <c r="C4" s="48" t="s">
        <v>259</v>
      </c>
      <c r="D4" s="49" t="s">
        <v>183</v>
      </c>
      <c r="E4" s="49" t="s">
        <v>184</v>
      </c>
      <c r="F4" s="49" t="s">
        <v>260</v>
      </c>
      <c r="G4" s="49" t="s">
        <v>261</v>
      </c>
      <c r="H4" s="63" t="s">
        <v>55</v>
      </c>
      <c r="I4" s="13" t="s">
        <v>385</v>
      </c>
      <c r="J4" s="14"/>
      <c r="K4" s="15"/>
    </row>
    <row r="5" ht="21.75" customHeight="1" spans="1:11">
      <c r="A5" s="50"/>
      <c r="B5" s="50"/>
      <c r="C5" s="50"/>
      <c r="D5" s="51"/>
      <c r="E5" s="51"/>
      <c r="F5" s="51"/>
      <c r="G5" s="51"/>
      <c r="H5" s="64"/>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5">
        <v>10</v>
      </c>
      <c r="K7" s="65">
        <v>11</v>
      </c>
    </row>
    <row r="8" ht="18.75" customHeight="1" spans="1:11">
      <c r="A8" s="22"/>
      <c r="B8" s="39"/>
      <c r="C8" s="22"/>
      <c r="D8" s="22"/>
      <c r="E8" s="22"/>
      <c r="F8" s="22"/>
      <c r="G8" s="22"/>
      <c r="H8" s="66"/>
      <c r="I8" s="67"/>
      <c r="J8" s="67"/>
      <c r="K8" s="66"/>
    </row>
    <row r="9" ht="18.75" customHeight="1" spans="1:11">
      <c r="A9" s="68"/>
      <c r="B9" s="39"/>
      <c r="C9" s="39"/>
      <c r="D9" s="39"/>
      <c r="E9" s="39"/>
      <c r="F9" s="39"/>
      <c r="G9" s="39"/>
      <c r="H9" s="58"/>
      <c r="I9" s="58"/>
      <c r="J9" s="58"/>
      <c r="K9" s="66"/>
    </row>
    <row r="10" ht="18.75" customHeight="1" spans="1:11">
      <c r="A10" s="69" t="s">
        <v>170</v>
      </c>
      <c r="B10" s="70"/>
      <c r="C10" s="70"/>
      <c r="D10" s="70"/>
      <c r="E10" s="70"/>
      <c r="F10" s="70"/>
      <c r="G10" s="71"/>
      <c r="H10" s="58"/>
      <c r="I10" s="58"/>
      <c r="J10" s="58"/>
      <c r="K10" s="66"/>
    </row>
    <row r="11" customHeight="1" spans="1:11">
      <c r="A11" s="62" t="s">
        <v>345</v>
      </c>
      <c r="B11" s="62"/>
      <c r="C11" s="62"/>
      <c r="D11" s="62"/>
      <c r="E11" s="62"/>
      <c r="F11" s="62"/>
      <c r="G11" s="62"/>
      <c r="H11" s="62"/>
      <c r="I11" s="62"/>
      <c r="J11" s="62"/>
      <c r="K11" s="62"/>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2" sqref="A12:G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386</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"单位名称："&amp;"昆明市东川区防震减灾局"</f>
        <v>单位名称：昆明市东川区防震减灾局</v>
      </c>
      <c r="B3" s="45"/>
      <c r="C3" s="45"/>
      <c r="D3" s="45"/>
      <c r="E3" s="46"/>
      <c r="F3" s="46"/>
      <c r="G3" s="47" t="s">
        <v>1</v>
      </c>
    </row>
    <row r="4" ht="21.75" customHeight="1" spans="1:7">
      <c r="A4" s="48" t="s">
        <v>259</v>
      </c>
      <c r="B4" s="48" t="s">
        <v>258</v>
      </c>
      <c r="C4" s="48" t="s">
        <v>182</v>
      </c>
      <c r="D4" s="49" t="s">
        <v>387</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138000</v>
      </c>
      <c r="F8" s="58"/>
      <c r="G8" s="58"/>
    </row>
    <row r="9" ht="18.75" customHeight="1" spans="1:7">
      <c r="A9" s="39"/>
      <c r="B9" s="39" t="s">
        <v>388</v>
      </c>
      <c r="C9" s="39" t="s">
        <v>266</v>
      </c>
      <c r="D9" s="39" t="s">
        <v>389</v>
      </c>
      <c r="E9" s="58">
        <v>128000</v>
      </c>
      <c r="F9" s="58"/>
      <c r="G9" s="58"/>
    </row>
    <row r="10" ht="18.75" customHeight="1" spans="1:7">
      <c r="A10" s="31"/>
      <c r="B10" s="39" t="s">
        <v>388</v>
      </c>
      <c r="C10" s="39" t="s">
        <v>270</v>
      </c>
      <c r="D10" s="39" t="s">
        <v>389</v>
      </c>
      <c r="E10" s="58">
        <v>10000</v>
      </c>
      <c r="F10" s="58"/>
      <c r="G10" s="58"/>
    </row>
    <row r="11" ht="18.75" customHeight="1" spans="1:7">
      <c r="A11" s="59" t="s">
        <v>55</v>
      </c>
      <c r="B11" s="60" t="s">
        <v>390</v>
      </c>
      <c r="C11" s="60"/>
      <c r="D11" s="61"/>
      <c r="E11" s="58">
        <v>138000</v>
      </c>
      <c r="F11" s="58"/>
      <c r="G11" s="58"/>
    </row>
    <row r="12" customHeight="1" spans="1:7">
      <c r="A12" s="62"/>
      <c r="B12" s="62"/>
      <c r="C12" s="62"/>
      <c r="D12" s="62"/>
      <c r="E12" s="62"/>
      <c r="F12" s="62"/>
      <c r="G12" s="62"/>
    </row>
  </sheetData>
  <mergeCells count="12">
    <mergeCell ref="A2:G2"/>
    <mergeCell ref="A3:D3"/>
    <mergeCell ref="E4:G4"/>
    <mergeCell ref="A11:D11"/>
    <mergeCell ref="A12:G12"/>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opLeftCell="A20" workbookViewId="0">
      <selection activeCell="C17" sqref="C17:G1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391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"单位名称："&amp;"昆明市东川区防震减灾局"</f>
        <v>单位名称：昆明市东川区防震减灾局</v>
      </c>
      <c r="B3" s="4"/>
      <c r="C3" s="5"/>
      <c r="D3" s="6"/>
      <c r="E3" s="6"/>
      <c r="F3" s="6"/>
      <c r="G3" s="6"/>
      <c r="H3" s="6"/>
      <c r="I3" s="6"/>
      <c r="J3" s="225" t="s">
        <v>1</v>
      </c>
    </row>
    <row r="4" ht="30" customHeight="1" spans="1:10">
      <c r="A4" s="7" t="s">
        <v>392</v>
      </c>
      <c r="B4" s="8" t="s">
        <v>71</v>
      </c>
      <c r="C4" s="9"/>
      <c r="D4" s="9"/>
      <c r="E4" s="10"/>
      <c r="F4" s="11" t="s">
        <v>393</v>
      </c>
      <c r="G4" s="10"/>
      <c r="H4" s="12" t="s">
        <v>70</v>
      </c>
      <c r="I4" s="9"/>
      <c r="J4" s="10"/>
    </row>
    <row r="5" ht="32.25" customHeight="1" spans="1:10">
      <c r="A5" s="13" t="s">
        <v>394</v>
      </c>
      <c r="B5" s="14"/>
      <c r="C5" s="14"/>
      <c r="D5" s="14"/>
      <c r="E5" s="14"/>
      <c r="F5" s="14"/>
      <c r="G5" s="14"/>
      <c r="H5" s="14"/>
      <c r="I5" s="15"/>
      <c r="J5" s="16" t="s">
        <v>395</v>
      </c>
    </row>
    <row r="6" ht="99.75" customHeight="1" spans="1:10">
      <c r="A6" s="17" t="s">
        <v>396</v>
      </c>
      <c r="B6" s="18" t="s">
        <v>397</v>
      </c>
      <c r="C6" s="19" t="s">
        <v>398</v>
      </c>
      <c r="D6" s="19"/>
      <c r="E6" s="19"/>
      <c r="F6" s="19"/>
      <c r="G6" s="19"/>
      <c r="H6" s="19"/>
      <c r="I6" s="19"/>
      <c r="J6" s="20" t="s">
        <v>399</v>
      </c>
    </row>
    <row r="7" ht="99.75" customHeight="1" spans="1:10">
      <c r="A7" s="17"/>
      <c r="B7" s="18" t="str">
        <f>"总体绩效目标（"&amp;"2026"&amp;"-"&amp;("2026"+2)&amp;"年期间）"</f>
        <v>总体绩效目标（2026-2028年期间）</v>
      </c>
      <c r="C7" s="19" t="s">
        <v>400</v>
      </c>
      <c r="D7" s="19"/>
      <c r="E7" s="19"/>
      <c r="F7" s="19"/>
      <c r="G7" s="19"/>
      <c r="H7" s="19"/>
      <c r="I7" s="19"/>
      <c r="J7" s="20" t="s">
        <v>401</v>
      </c>
    </row>
    <row r="8" ht="75" customHeight="1" spans="1:10">
      <c r="A8" s="18" t="s">
        <v>402</v>
      </c>
      <c r="B8" s="21" t="str">
        <f>"预算年度（"&amp;"2026"&amp;"年）绩效目标"</f>
        <v>预算年度（2026年）绩效目标</v>
      </c>
      <c r="C8" s="22" t="s">
        <v>403</v>
      </c>
      <c r="D8" s="22"/>
      <c r="E8" s="22"/>
      <c r="F8" s="22"/>
      <c r="G8" s="22"/>
      <c r="H8" s="22"/>
      <c r="I8" s="22"/>
      <c r="J8" s="23" t="s">
        <v>404</v>
      </c>
    </row>
    <row r="9" ht="32.25" customHeight="1" spans="1:10">
      <c r="A9" s="24" t="s">
        <v>405</v>
      </c>
      <c r="B9" s="24"/>
      <c r="C9" s="24"/>
      <c r="D9" s="24"/>
      <c r="E9" s="24"/>
      <c r="F9" s="24"/>
      <c r="G9" s="24"/>
      <c r="H9" s="24"/>
      <c r="I9" s="24"/>
      <c r="J9" s="24"/>
    </row>
    <row r="10" ht="32.25" customHeight="1" spans="1:10">
      <c r="A10" s="18" t="s">
        <v>406</v>
      </c>
      <c r="B10" s="18"/>
      <c r="C10" s="17" t="s">
        <v>407</v>
      </c>
      <c r="D10" s="17"/>
      <c r="E10" s="17"/>
      <c r="F10" s="17" t="s">
        <v>408</v>
      </c>
      <c r="G10" s="17"/>
      <c r="H10" s="17" t="s">
        <v>409</v>
      </c>
      <c r="I10" s="17"/>
      <c r="J10" s="17"/>
    </row>
    <row r="11" ht="32.25" customHeight="1" spans="1:10">
      <c r="A11" s="18"/>
      <c r="B11" s="18"/>
      <c r="C11" s="17"/>
      <c r="D11" s="17"/>
      <c r="E11" s="17"/>
      <c r="F11" s="17"/>
      <c r="G11" s="17"/>
      <c r="H11" s="18" t="s">
        <v>410</v>
      </c>
      <c r="I11" s="18" t="s">
        <v>411</v>
      </c>
      <c r="J11" s="18" t="s">
        <v>412</v>
      </c>
    </row>
    <row r="12" ht="24" customHeight="1" spans="1:10">
      <c r="A12" s="25" t="s">
        <v>55</v>
      </c>
      <c r="B12" s="26"/>
      <c r="C12" s="26"/>
      <c r="D12" s="26"/>
      <c r="E12" s="26"/>
      <c r="F12" s="26"/>
      <c r="G12" s="27"/>
      <c r="H12" s="28">
        <v>1914716.32</v>
      </c>
      <c r="I12" s="28">
        <v>1914716.32</v>
      </c>
      <c r="J12" s="28"/>
    </row>
    <row r="13" ht="34.5" customHeight="1" spans="1:10">
      <c r="A13" s="19" t="s">
        <v>413</v>
      </c>
      <c r="B13" s="29"/>
      <c r="C13" s="19" t="s">
        <v>414</v>
      </c>
      <c r="D13" s="29"/>
      <c r="E13" s="29"/>
      <c r="F13" s="29"/>
      <c r="G13" s="29"/>
      <c r="H13" s="30">
        <v>1776716.32</v>
      </c>
      <c r="I13" s="30">
        <v>1776716.32</v>
      </c>
      <c r="J13" s="30"/>
    </row>
    <row r="14" ht="34.5" customHeight="1" spans="1:10">
      <c r="A14" s="19" t="s">
        <v>129</v>
      </c>
      <c r="B14" s="31"/>
      <c r="C14" s="19" t="s">
        <v>415</v>
      </c>
      <c r="D14" s="31"/>
      <c r="E14" s="31"/>
      <c r="F14" s="31"/>
      <c r="G14" s="31"/>
      <c r="H14" s="30">
        <v>128000</v>
      </c>
      <c r="I14" s="30">
        <v>128000</v>
      </c>
      <c r="J14" s="30"/>
    </row>
    <row r="15" ht="34.5" customHeight="1" spans="1:10">
      <c r="A15" s="19" t="s">
        <v>270</v>
      </c>
      <c r="B15" s="31"/>
      <c r="C15" s="19" t="s">
        <v>416</v>
      </c>
      <c r="D15" s="31"/>
      <c r="E15" s="31"/>
      <c r="F15" s="31"/>
      <c r="G15" s="31"/>
      <c r="H15" s="30">
        <v>10000</v>
      </c>
      <c r="I15" s="30">
        <v>10000</v>
      </c>
      <c r="J15" s="30"/>
    </row>
    <row r="16" ht="34.5" customHeight="1" spans="1:10">
      <c r="A16" s="19" t="s">
        <v>417</v>
      </c>
      <c r="B16" s="31"/>
      <c r="C16" s="19" t="s">
        <v>418</v>
      </c>
      <c r="D16" s="31"/>
      <c r="E16" s="31"/>
      <c r="F16" s="31"/>
      <c r="G16" s="31"/>
      <c r="H16" s="30"/>
      <c r="I16" s="30"/>
      <c r="J16" s="30"/>
    </row>
    <row r="17" ht="34.5" customHeight="1" spans="1:10">
      <c r="A17" s="19" t="s">
        <v>419</v>
      </c>
      <c r="B17" s="31"/>
      <c r="C17" s="19" t="s">
        <v>420</v>
      </c>
      <c r="D17" s="31"/>
      <c r="E17" s="31"/>
      <c r="F17" s="31"/>
      <c r="G17" s="31"/>
      <c r="H17" s="30"/>
      <c r="I17" s="30"/>
      <c r="J17" s="30"/>
    </row>
    <row r="18" ht="32.25" customHeight="1" spans="1:10">
      <c r="A18" s="24" t="s">
        <v>421</v>
      </c>
      <c r="B18" s="24"/>
      <c r="C18" s="24"/>
      <c r="D18" s="24"/>
      <c r="E18" s="24"/>
      <c r="F18" s="24"/>
      <c r="G18" s="24"/>
      <c r="H18" s="24"/>
      <c r="I18" s="24"/>
      <c r="J18" s="24"/>
    </row>
    <row r="19" ht="32.25" customHeight="1" spans="1:10">
      <c r="A19" s="32" t="s">
        <v>422</v>
      </c>
      <c r="B19" s="32"/>
      <c r="C19" s="32"/>
      <c r="D19" s="32"/>
      <c r="E19" s="32"/>
      <c r="F19" s="32"/>
      <c r="G19" s="32"/>
      <c r="H19" s="33" t="s">
        <v>423</v>
      </c>
      <c r="I19" s="34" t="s">
        <v>280</v>
      </c>
      <c r="J19" s="33" t="s">
        <v>424</v>
      </c>
    </row>
    <row r="20" ht="36" customHeight="1" spans="1:10">
      <c r="A20" s="35" t="s">
        <v>273</v>
      </c>
      <c r="B20" s="35" t="s">
        <v>425</v>
      </c>
      <c r="C20" s="36" t="s">
        <v>275</v>
      </c>
      <c r="D20" s="36" t="s">
        <v>276</v>
      </c>
      <c r="E20" s="36" t="s">
        <v>277</v>
      </c>
      <c r="F20" s="36" t="s">
        <v>278</v>
      </c>
      <c r="G20" s="36" t="s">
        <v>279</v>
      </c>
      <c r="H20" s="37"/>
      <c r="I20" s="37"/>
      <c r="J20" s="37"/>
    </row>
    <row r="21" ht="32.25" customHeight="1" spans="1:10">
      <c r="A21" s="38" t="s">
        <v>282</v>
      </c>
      <c r="B21" s="38"/>
      <c r="C21" s="39"/>
      <c r="D21" s="38"/>
      <c r="E21" s="38"/>
      <c r="F21" s="38"/>
      <c r="G21" s="38"/>
      <c r="H21" s="40"/>
      <c r="I21" s="22"/>
      <c r="J21" s="40"/>
    </row>
    <row r="22" ht="32.25" customHeight="1" spans="1:10">
      <c r="A22" s="38"/>
      <c r="B22" s="38" t="s">
        <v>283</v>
      </c>
      <c r="C22" s="39"/>
      <c r="D22" s="38"/>
      <c r="E22" s="38"/>
      <c r="F22" s="38"/>
      <c r="G22" s="38"/>
      <c r="H22" s="40"/>
      <c r="I22" s="22"/>
      <c r="J22" s="40"/>
    </row>
    <row r="23" ht="32.25" customHeight="1" spans="1:10">
      <c r="A23" s="38"/>
      <c r="B23" s="38"/>
      <c r="C23" s="39" t="s">
        <v>426</v>
      </c>
      <c r="D23" s="38" t="s">
        <v>312</v>
      </c>
      <c r="E23" s="38" t="s">
        <v>97</v>
      </c>
      <c r="F23" s="38" t="s">
        <v>318</v>
      </c>
      <c r="G23" s="38" t="s">
        <v>288</v>
      </c>
      <c r="H23" s="40" t="s">
        <v>427</v>
      </c>
      <c r="I23" s="22" t="s">
        <v>428</v>
      </c>
      <c r="J23" s="40" t="s">
        <v>429</v>
      </c>
    </row>
    <row r="24" ht="32.25" customHeight="1" spans="1:10">
      <c r="A24" s="38"/>
      <c r="B24" s="38"/>
      <c r="C24" s="39" t="s">
        <v>311</v>
      </c>
      <c r="D24" s="38" t="s">
        <v>312</v>
      </c>
      <c r="E24" s="38" t="s">
        <v>83</v>
      </c>
      <c r="F24" s="38" t="s">
        <v>430</v>
      </c>
      <c r="G24" s="38" t="s">
        <v>288</v>
      </c>
      <c r="H24" s="40" t="s">
        <v>431</v>
      </c>
      <c r="I24" s="22" t="s">
        <v>432</v>
      </c>
      <c r="J24" s="40" t="s">
        <v>433</v>
      </c>
    </row>
    <row r="25" ht="32.25" customHeight="1" spans="1:10">
      <c r="A25" s="38"/>
      <c r="B25" s="38"/>
      <c r="C25" s="39" t="s">
        <v>434</v>
      </c>
      <c r="D25" s="38" t="s">
        <v>285</v>
      </c>
      <c r="E25" s="38" t="s">
        <v>317</v>
      </c>
      <c r="F25" s="38" t="s">
        <v>435</v>
      </c>
      <c r="G25" s="38" t="s">
        <v>288</v>
      </c>
      <c r="H25" s="40" t="s">
        <v>436</v>
      </c>
      <c r="I25" s="22" t="s">
        <v>437</v>
      </c>
      <c r="J25" s="40" t="s">
        <v>433</v>
      </c>
    </row>
    <row r="26" ht="32.25" customHeight="1" spans="1:10">
      <c r="A26" s="38"/>
      <c r="B26" s="38"/>
      <c r="C26" s="39" t="s">
        <v>438</v>
      </c>
      <c r="D26" s="38" t="s">
        <v>285</v>
      </c>
      <c r="E26" s="38" t="s">
        <v>439</v>
      </c>
      <c r="F26" s="38" t="s">
        <v>287</v>
      </c>
      <c r="G26" s="38" t="s">
        <v>288</v>
      </c>
      <c r="H26" s="40" t="s">
        <v>436</v>
      </c>
      <c r="I26" s="22" t="s">
        <v>440</v>
      </c>
      <c r="J26" s="40" t="s">
        <v>433</v>
      </c>
    </row>
    <row r="27" ht="32.25" customHeight="1" spans="1:10">
      <c r="A27" s="38"/>
      <c r="B27" s="38"/>
      <c r="C27" s="39" t="s">
        <v>320</v>
      </c>
      <c r="D27" s="38" t="s">
        <v>285</v>
      </c>
      <c r="E27" s="38" t="s">
        <v>84</v>
      </c>
      <c r="F27" s="38" t="s">
        <v>321</v>
      </c>
      <c r="G27" s="38" t="s">
        <v>288</v>
      </c>
      <c r="H27" s="40" t="s">
        <v>436</v>
      </c>
      <c r="I27" s="22" t="s">
        <v>441</v>
      </c>
      <c r="J27" s="40" t="s">
        <v>433</v>
      </c>
    </row>
    <row r="28" ht="32.25" customHeight="1" spans="1:10">
      <c r="A28" s="38"/>
      <c r="B28" s="38"/>
      <c r="C28" s="39" t="s">
        <v>325</v>
      </c>
      <c r="D28" s="38" t="s">
        <v>312</v>
      </c>
      <c r="E28" s="38" t="s">
        <v>326</v>
      </c>
      <c r="F28" s="38" t="s">
        <v>327</v>
      </c>
      <c r="G28" s="38" t="s">
        <v>288</v>
      </c>
      <c r="H28" s="40" t="s">
        <v>436</v>
      </c>
      <c r="I28" s="22" t="s">
        <v>328</v>
      </c>
      <c r="J28" s="40" t="s">
        <v>433</v>
      </c>
    </row>
    <row r="29" ht="32.25" customHeight="1" spans="1:10">
      <c r="A29" s="38"/>
      <c r="B29" s="38"/>
      <c r="C29" s="39" t="s">
        <v>442</v>
      </c>
      <c r="D29" s="38" t="s">
        <v>285</v>
      </c>
      <c r="E29" s="38" t="s">
        <v>86</v>
      </c>
      <c r="F29" s="38" t="s">
        <v>330</v>
      </c>
      <c r="G29" s="38" t="s">
        <v>288</v>
      </c>
      <c r="H29" s="40" t="s">
        <v>436</v>
      </c>
      <c r="I29" s="22" t="s">
        <v>443</v>
      </c>
      <c r="J29" s="40" t="s">
        <v>433</v>
      </c>
    </row>
    <row r="30" ht="32.25" customHeight="1" spans="1:10">
      <c r="A30" s="38"/>
      <c r="B30" s="38"/>
      <c r="C30" s="39" t="s">
        <v>444</v>
      </c>
      <c r="D30" s="38" t="s">
        <v>312</v>
      </c>
      <c r="E30" s="38" t="s">
        <v>90</v>
      </c>
      <c r="F30" s="38" t="s">
        <v>445</v>
      </c>
      <c r="G30" s="38" t="s">
        <v>288</v>
      </c>
      <c r="H30" s="40" t="s">
        <v>436</v>
      </c>
      <c r="I30" s="22" t="s">
        <v>446</v>
      </c>
      <c r="J30" s="40" t="s">
        <v>433</v>
      </c>
    </row>
    <row r="31" ht="32.25" customHeight="1" spans="1:10">
      <c r="A31" s="38"/>
      <c r="B31" s="38" t="s">
        <v>290</v>
      </c>
      <c r="C31" s="39"/>
      <c r="D31" s="38"/>
      <c r="E31" s="38"/>
      <c r="F31" s="38"/>
      <c r="G31" s="38"/>
      <c r="H31" s="40"/>
      <c r="I31" s="22"/>
      <c r="J31" s="40"/>
    </row>
    <row r="32" ht="32.25" customHeight="1" spans="1:10">
      <c r="A32" s="38"/>
      <c r="B32" s="38"/>
      <c r="C32" s="39" t="s">
        <v>447</v>
      </c>
      <c r="D32" s="38" t="s">
        <v>285</v>
      </c>
      <c r="E32" s="38" t="s">
        <v>309</v>
      </c>
      <c r="F32" s="38" t="s">
        <v>293</v>
      </c>
      <c r="G32" s="38" t="s">
        <v>288</v>
      </c>
      <c r="H32" s="40" t="s">
        <v>448</v>
      </c>
      <c r="I32" s="22" t="s">
        <v>449</v>
      </c>
      <c r="J32" s="40" t="s">
        <v>433</v>
      </c>
    </row>
    <row r="33" ht="32.25" customHeight="1" spans="1:10">
      <c r="A33" s="38"/>
      <c r="B33" s="38" t="s">
        <v>294</v>
      </c>
      <c r="C33" s="39"/>
      <c r="D33" s="38"/>
      <c r="E33" s="38"/>
      <c r="F33" s="38"/>
      <c r="G33" s="38"/>
      <c r="H33" s="40"/>
      <c r="I33" s="22"/>
      <c r="J33" s="40"/>
    </row>
    <row r="34" ht="32.25" customHeight="1" spans="1:10">
      <c r="A34" s="38"/>
      <c r="B34" s="38"/>
      <c r="C34" s="39" t="s">
        <v>335</v>
      </c>
      <c r="D34" s="38" t="s">
        <v>312</v>
      </c>
      <c r="E34" s="38" t="s">
        <v>83</v>
      </c>
      <c r="F34" s="38" t="s">
        <v>298</v>
      </c>
      <c r="G34" s="38" t="s">
        <v>288</v>
      </c>
      <c r="H34" s="40" t="s">
        <v>436</v>
      </c>
      <c r="I34" s="22" t="s">
        <v>450</v>
      </c>
      <c r="J34" s="40" t="s">
        <v>433</v>
      </c>
    </row>
    <row r="35" ht="32.25" customHeight="1" spans="1:10">
      <c r="A35" s="38" t="s">
        <v>300</v>
      </c>
      <c r="B35" s="38"/>
      <c r="C35" s="39"/>
      <c r="D35" s="38"/>
      <c r="E35" s="38"/>
      <c r="F35" s="38"/>
      <c r="G35" s="38"/>
      <c r="H35" s="40"/>
      <c r="I35" s="22"/>
      <c r="J35" s="40"/>
    </row>
    <row r="36" ht="32.25" customHeight="1" spans="1:10">
      <c r="A36" s="38"/>
      <c r="B36" s="38" t="s">
        <v>301</v>
      </c>
      <c r="C36" s="39"/>
      <c r="D36" s="38"/>
      <c r="E36" s="38"/>
      <c r="F36" s="38"/>
      <c r="G36" s="38"/>
      <c r="H36" s="40"/>
      <c r="I36" s="22"/>
      <c r="J36" s="40"/>
    </row>
    <row r="37" ht="32.25" customHeight="1" spans="1:10">
      <c r="A37" s="38"/>
      <c r="B37" s="38"/>
      <c r="C37" s="39" t="s">
        <v>451</v>
      </c>
      <c r="D37" s="38" t="s">
        <v>452</v>
      </c>
      <c r="E37" s="38" t="s">
        <v>453</v>
      </c>
      <c r="F37" s="38"/>
      <c r="G37" s="38" t="s">
        <v>454</v>
      </c>
      <c r="H37" s="40" t="s">
        <v>448</v>
      </c>
      <c r="I37" s="22" t="s">
        <v>455</v>
      </c>
      <c r="J37" s="40" t="s">
        <v>433</v>
      </c>
    </row>
    <row r="38" ht="32.25" customHeight="1" spans="1:10">
      <c r="A38" s="38"/>
      <c r="B38" s="38" t="s">
        <v>337</v>
      </c>
      <c r="C38" s="39"/>
      <c r="D38" s="38"/>
      <c r="E38" s="38"/>
      <c r="F38" s="38"/>
      <c r="G38" s="38"/>
      <c r="H38" s="40"/>
      <c r="I38" s="22"/>
      <c r="J38" s="40"/>
    </row>
    <row r="39" ht="32.25" customHeight="1" spans="1:10">
      <c r="A39" s="38"/>
      <c r="B39" s="38"/>
      <c r="C39" s="39" t="s">
        <v>456</v>
      </c>
      <c r="D39" s="38" t="s">
        <v>312</v>
      </c>
      <c r="E39" s="38" t="s">
        <v>457</v>
      </c>
      <c r="F39" s="38"/>
      <c r="G39" s="38" t="s">
        <v>454</v>
      </c>
      <c r="H39" s="40" t="s">
        <v>448</v>
      </c>
      <c r="I39" s="22" t="s">
        <v>458</v>
      </c>
      <c r="J39" s="40" t="s">
        <v>433</v>
      </c>
    </row>
    <row r="40" ht="32.25" customHeight="1" spans="1:10">
      <c r="A40" s="38" t="s">
        <v>306</v>
      </c>
      <c r="B40" s="38"/>
      <c r="C40" s="39"/>
      <c r="D40" s="38"/>
      <c r="E40" s="38"/>
      <c r="F40" s="38"/>
      <c r="G40" s="38"/>
      <c r="H40" s="40"/>
      <c r="I40" s="22"/>
      <c r="J40" s="40"/>
    </row>
    <row r="41" ht="32.25" customHeight="1" spans="1:10">
      <c r="A41" s="38"/>
      <c r="B41" s="38" t="s">
        <v>307</v>
      </c>
      <c r="C41" s="39"/>
      <c r="D41" s="38"/>
      <c r="E41" s="38"/>
      <c r="F41" s="38"/>
      <c r="G41" s="38"/>
      <c r="H41" s="40"/>
      <c r="I41" s="22"/>
      <c r="J41" s="40"/>
    </row>
    <row r="42" ht="32.25" customHeight="1" spans="1:10">
      <c r="A42" s="38"/>
      <c r="B42" s="38"/>
      <c r="C42" s="39" t="s">
        <v>339</v>
      </c>
      <c r="D42" s="38" t="s">
        <v>285</v>
      </c>
      <c r="E42" s="38" t="s">
        <v>309</v>
      </c>
      <c r="F42" s="38" t="s">
        <v>293</v>
      </c>
      <c r="G42" s="38" t="s">
        <v>288</v>
      </c>
      <c r="H42" s="40" t="s">
        <v>459</v>
      </c>
      <c r="I42" s="22" t="s">
        <v>340</v>
      </c>
      <c r="J42" s="40" t="s">
        <v>433</v>
      </c>
    </row>
    <row r="43" ht="32.25" customHeight="1" spans="1:10">
      <c r="A43" s="38" t="s">
        <v>460</v>
      </c>
      <c r="B43" s="38"/>
      <c r="C43" s="39"/>
      <c r="D43" s="38"/>
      <c r="E43" s="38"/>
      <c r="F43" s="38"/>
      <c r="G43" s="38"/>
      <c r="H43" s="40"/>
      <c r="I43" s="22"/>
      <c r="J43" s="40"/>
    </row>
    <row r="44" ht="32.25" customHeight="1" spans="1:10">
      <c r="A44" s="38"/>
      <c r="B44" s="38" t="s">
        <v>461</v>
      </c>
      <c r="C44" s="39"/>
      <c r="D44" s="38"/>
      <c r="E44" s="38"/>
      <c r="F44" s="38"/>
      <c r="G44" s="38"/>
      <c r="H44" s="40"/>
      <c r="I44" s="22"/>
      <c r="J44" s="40"/>
    </row>
    <row r="45" ht="32.25" customHeight="1" spans="1:10">
      <c r="A45" s="38"/>
      <c r="B45" s="38"/>
      <c r="C45" s="39" t="s">
        <v>461</v>
      </c>
      <c r="D45" s="38" t="s">
        <v>296</v>
      </c>
      <c r="E45" s="38" t="s">
        <v>462</v>
      </c>
      <c r="F45" s="38" t="s">
        <v>463</v>
      </c>
      <c r="G45" s="38" t="s">
        <v>288</v>
      </c>
      <c r="H45" s="40" t="s">
        <v>448</v>
      </c>
      <c r="I45" s="22" t="s">
        <v>464</v>
      </c>
      <c r="J45" s="40" t="s">
        <v>433</v>
      </c>
    </row>
  </sheetData>
  <mergeCells count="37">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3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1" t="s">
        <v>52</v>
      </c>
    </row>
    <row r="2" ht="41.25" customHeight="1" spans="1:19">
      <c r="A2" s="75" t="str">
        <f>"2026"&amp;"年部门收入预算表"</f>
        <v>2026年部门收入预算表</v>
      </c>
    </row>
    <row r="3" ht="17.25" customHeight="1" spans="1:19">
      <c r="A3" s="78" t="str">
        <f>"单位名称："&amp;"昆明市东川区防震减灾局"</f>
        <v>单位名称：昆明市东川区防震减灾局</v>
      </c>
      <c r="S3" s="80" t="s">
        <v>1</v>
      </c>
    </row>
    <row r="4" ht="21.75" customHeight="1" spans="1:19">
      <c r="A4" s="210" t="s">
        <v>53</v>
      </c>
      <c r="B4" s="211" t="s">
        <v>54</v>
      </c>
      <c r="C4" s="211" t="s">
        <v>55</v>
      </c>
      <c r="D4" s="212" t="s">
        <v>56</v>
      </c>
      <c r="E4" s="212"/>
      <c r="F4" s="212"/>
      <c r="G4" s="212"/>
      <c r="H4" s="212"/>
      <c r="I4" s="159"/>
      <c r="J4" s="212"/>
      <c r="K4" s="212"/>
      <c r="L4" s="212"/>
      <c r="M4" s="212"/>
      <c r="N4" s="213"/>
      <c r="O4" s="212" t="s">
        <v>45</v>
      </c>
      <c r="P4" s="212"/>
      <c r="Q4" s="212"/>
      <c r="R4" s="212"/>
      <c r="S4" s="213"/>
    </row>
    <row r="5" ht="27" customHeight="1" spans="1:19">
      <c r="A5" s="214"/>
      <c r="B5" s="215"/>
      <c r="C5" s="215"/>
      <c r="D5" s="215" t="s">
        <v>57</v>
      </c>
      <c r="E5" s="215" t="s">
        <v>58</v>
      </c>
      <c r="F5" s="215" t="s">
        <v>59</v>
      </c>
      <c r="G5" s="215" t="s">
        <v>60</v>
      </c>
      <c r="H5" s="215" t="s">
        <v>61</v>
      </c>
      <c r="I5" s="216" t="s">
        <v>62</v>
      </c>
      <c r="J5" s="217"/>
      <c r="K5" s="217"/>
      <c r="L5" s="217"/>
      <c r="M5" s="217"/>
      <c r="N5" s="218"/>
      <c r="O5" s="215" t="s">
        <v>57</v>
      </c>
      <c r="P5" s="215" t="s">
        <v>58</v>
      </c>
      <c r="Q5" s="215" t="s">
        <v>59</v>
      </c>
      <c r="R5" s="215" t="s">
        <v>60</v>
      </c>
      <c r="S5" s="215" t="s">
        <v>63</v>
      </c>
    </row>
    <row r="6" ht="30" customHeight="1" spans="1:19">
      <c r="A6" s="219"/>
      <c r="B6" s="139"/>
      <c r="C6" s="145"/>
      <c r="D6" s="145"/>
      <c r="E6" s="145"/>
      <c r="F6" s="145"/>
      <c r="G6" s="145"/>
      <c r="H6" s="145"/>
      <c r="I6" s="99" t="s">
        <v>57</v>
      </c>
      <c r="J6" s="218" t="s">
        <v>64</v>
      </c>
      <c r="K6" s="218" t="s">
        <v>65</v>
      </c>
      <c r="L6" s="218" t="s">
        <v>66</v>
      </c>
      <c r="M6" s="218" t="s">
        <v>67</v>
      </c>
      <c r="N6" s="218" t="s">
        <v>68</v>
      </c>
      <c r="O6" s="220"/>
      <c r="P6" s="220"/>
      <c r="Q6" s="220"/>
      <c r="R6" s="220"/>
      <c r="S6" s="145"/>
    </row>
    <row r="7" ht="15" customHeight="1" spans="1:19">
      <c r="A7" s="221">
        <v>1</v>
      </c>
      <c r="B7" s="221">
        <v>2</v>
      </c>
      <c r="C7" s="221">
        <v>3</v>
      </c>
      <c r="D7" s="221">
        <v>4</v>
      </c>
      <c r="E7" s="221">
        <v>5</v>
      </c>
      <c r="F7" s="221">
        <v>6</v>
      </c>
      <c r="G7" s="221">
        <v>7</v>
      </c>
      <c r="H7" s="221">
        <v>8</v>
      </c>
      <c r="I7" s="99">
        <v>9</v>
      </c>
      <c r="J7" s="221">
        <v>10</v>
      </c>
      <c r="K7" s="221">
        <v>11</v>
      </c>
      <c r="L7" s="221">
        <v>12</v>
      </c>
      <c r="M7" s="221">
        <v>13</v>
      </c>
      <c r="N7" s="221">
        <v>14</v>
      </c>
      <c r="O7" s="221">
        <v>15</v>
      </c>
      <c r="P7" s="221">
        <v>16</v>
      </c>
      <c r="Q7" s="221">
        <v>17</v>
      </c>
      <c r="R7" s="221">
        <v>18</v>
      </c>
      <c r="S7" s="221">
        <v>19</v>
      </c>
    </row>
    <row r="8" ht="18" customHeight="1" spans="1:19">
      <c r="A8" s="39" t="s">
        <v>69</v>
      </c>
      <c r="B8" s="39" t="s">
        <v>70</v>
      </c>
      <c r="C8" s="110">
        <v>1717410.16</v>
      </c>
      <c r="D8" s="110">
        <v>1717410.16</v>
      </c>
      <c r="E8" s="110">
        <v>1717410.16</v>
      </c>
      <c r="F8" s="110"/>
      <c r="G8" s="110"/>
      <c r="H8" s="110"/>
      <c r="I8" s="110"/>
      <c r="J8" s="110"/>
      <c r="K8" s="110"/>
      <c r="L8" s="110"/>
      <c r="M8" s="110"/>
      <c r="N8" s="110"/>
      <c r="O8" s="110"/>
      <c r="P8" s="110"/>
      <c r="Q8" s="110"/>
      <c r="R8" s="110"/>
      <c r="S8" s="110"/>
    </row>
    <row r="9" ht="18" customHeight="1" spans="1:19">
      <c r="A9" s="222" t="s">
        <v>71</v>
      </c>
      <c r="B9" s="222" t="s">
        <v>70</v>
      </c>
      <c r="C9" s="110">
        <v>1717410.16</v>
      </c>
      <c r="D9" s="110">
        <v>1717410.16</v>
      </c>
      <c r="E9" s="110">
        <v>1717410.16</v>
      </c>
      <c r="F9" s="110"/>
      <c r="G9" s="110"/>
      <c r="H9" s="110"/>
      <c r="I9" s="110"/>
      <c r="J9" s="110"/>
      <c r="K9" s="110"/>
      <c r="L9" s="110"/>
      <c r="M9" s="110"/>
      <c r="N9" s="110"/>
      <c r="O9" s="110"/>
      <c r="P9" s="110"/>
      <c r="Q9" s="110"/>
      <c r="R9" s="110"/>
      <c r="S9" s="110"/>
    </row>
    <row r="10" ht="18" customHeight="1" spans="1:19">
      <c r="A10" s="84" t="s">
        <v>55</v>
      </c>
      <c r="B10" s="223"/>
      <c r="C10" s="110">
        <v>1717410.16</v>
      </c>
      <c r="D10" s="110">
        <v>1717410.16</v>
      </c>
      <c r="E10" s="110">
        <v>1717410.16</v>
      </c>
      <c r="F10" s="110"/>
      <c r="G10" s="110"/>
      <c r="H10" s="110"/>
      <c r="I10" s="110"/>
      <c r="J10" s="110"/>
      <c r="K10" s="110"/>
      <c r="L10" s="110"/>
      <c r="M10" s="110"/>
      <c r="N10" s="110"/>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5" workbookViewId="0">
      <selection activeCell="E28" sqref="E2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0" t="s">
        <v>72</v>
      </c>
    </row>
    <row r="2" ht="41.25" customHeight="1" spans="1:15">
      <c r="A2" s="75" t="str">
        <f>"2026"&amp;"年部门支出预算表"</f>
        <v>2026年部门支出预算表</v>
      </c>
    </row>
    <row r="3" ht="17.25" customHeight="1" spans="1:15">
      <c r="A3" s="78" t="str">
        <f>"单位名称："&amp;"昆明市东川区防震减灾局"</f>
        <v>单位名称：昆明市东川区防震减灾局</v>
      </c>
      <c r="O3" s="80"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1"/>
      <c r="O4" s="202"/>
    </row>
    <row r="5" ht="42" customHeight="1" spans="1:15">
      <c r="A5" s="203"/>
      <c r="B5" s="203"/>
      <c r="C5" s="204"/>
      <c r="D5" s="205" t="s">
        <v>57</v>
      </c>
      <c r="E5" s="205" t="s">
        <v>76</v>
      </c>
      <c r="F5" s="205" t="s">
        <v>77</v>
      </c>
      <c r="G5" s="204"/>
      <c r="H5" s="204"/>
      <c r="I5" s="206"/>
      <c r="J5" s="205" t="s">
        <v>57</v>
      </c>
      <c r="K5" s="190" t="s">
        <v>78</v>
      </c>
      <c r="L5" s="190" t="s">
        <v>79</v>
      </c>
      <c r="M5" s="190" t="s">
        <v>80</v>
      </c>
      <c r="N5" s="190" t="s">
        <v>81</v>
      </c>
      <c r="O5" s="190"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10">
        <v>246334.5</v>
      </c>
      <c r="D7" s="110">
        <v>246334.5</v>
      </c>
      <c r="E7" s="110">
        <v>246334.5</v>
      </c>
      <c r="F7" s="110"/>
      <c r="G7" s="110"/>
      <c r="H7" s="110"/>
      <c r="I7" s="110"/>
      <c r="J7" s="110"/>
      <c r="K7" s="110"/>
      <c r="L7" s="110"/>
      <c r="M7" s="110"/>
      <c r="N7" s="110"/>
      <c r="O7" s="110"/>
    </row>
    <row r="8" ht="21" customHeight="1" spans="1:15">
      <c r="A8" s="207" t="s">
        <v>100</v>
      </c>
      <c r="B8" s="207" t="s">
        <v>101</v>
      </c>
      <c r="C8" s="110">
        <v>246334.5</v>
      </c>
      <c r="D8" s="110">
        <v>246334.5</v>
      </c>
      <c r="E8" s="110">
        <v>246334.5</v>
      </c>
      <c r="F8" s="110"/>
      <c r="G8" s="110"/>
      <c r="H8" s="110"/>
      <c r="I8" s="110"/>
      <c r="J8" s="110"/>
      <c r="K8" s="110"/>
      <c r="L8" s="110"/>
      <c r="M8" s="110"/>
      <c r="N8" s="110"/>
      <c r="O8" s="110"/>
    </row>
    <row r="9" ht="21" customHeight="1" spans="1:15">
      <c r="A9" s="208" t="s">
        <v>102</v>
      </c>
      <c r="B9" s="208" t="s">
        <v>103</v>
      </c>
      <c r="C9" s="110">
        <v>90000</v>
      </c>
      <c r="D9" s="110">
        <v>90000</v>
      </c>
      <c r="E9" s="110">
        <v>90000</v>
      </c>
      <c r="F9" s="110"/>
      <c r="G9" s="110"/>
      <c r="H9" s="110"/>
      <c r="I9" s="110"/>
      <c r="J9" s="110"/>
      <c r="K9" s="110"/>
      <c r="L9" s="110"/>
      <c r="M9" s="110"/>
      <c r="N9" s="110"/>
      <c r="O9" s="110"/>
    </row>
    <row r="10" ht="21" customHeight="1" spans="1:15">
      <c r="A10" s="208" t="s">
        <v>104</v>
      </c>
      <c r="B10" s="208" t="s">
        <v>105</v>
      </c>
      <c r="C10" s="110">
        <v>156334.5</v>
      </c>
      <c r="D10" s="110">
        <v>156334.5</v>
      </c>
      <c r="E10" s="110">
        <v>156334.5</v>
      </c>
      <c r="F10" s="110"/>
      <c r="G10" s="110"/>
      <c r="H10" s="110"/>
      <c r="I10" s="110"/>
      <c r="J10" s="110"/>
      <c r="K10" s="110"/>
      <c r="L10" s="110"/>
      <c r="M10" s="110"/>
      <c r="N10" s="110"/>
      <c r="O10" s="110"/>
    </row>
    <row r="11" ht="21" customHeight="1" spans="1:15">
      <c r="A11" s="89" t="s">
        <v>106</v>
      </c>
      <c r="B11" s="89" t="s">
        <v>107</v>
      </c>
      <c r="C11" s="110">
        <v>150905.22</v>
      </c>
      <c r="D11" s="110">
        <v>150905.22</v>
      </c>
      <c r="E11" s="110">
        <v>150905.22</v>
      </c>
      <c r="F11" s="110"/>
      <c r="G11" s="110"/>
      <c r="H11" s="110"/>
      <c r="I11" s="110"/>
      <c r="J11" s="110"/>
      <c r="K11" s="110"/>
      <c r="L11" s="110"/>
      <c r="M11" s="110"/>
      <c r="N11" s="110"/>
      <c r="O11" s="110"/>
    </row>
    <row r="12" ht="21" customHeight="1" spans="1:15">
      <c r="A12" s="207" t="s">
        <v>108</v>
      </c>
      <c r="B12" s="207" t="s">
        <v>109</v>
      </c>
      <c r="C12" s="110">
        <v>150905.22</v>
      </c>
      <c r="D12" s="110">
        <v>150905.22</v>
      </c>
      <c r="E12" s="110">
        <v>150905.22</v>
      </c>
      <c r="F12" s="110"/>
      <c r="G12" s="110"/>
      <c r="H12" s="110"/>
      <c r="I12" s="110"/>
      <c r="J12" s="110"/>
      <c r="K12" s="110"/>
      <c r="L12" s="110"/>
      <c r="M12" s="110"/>
      <c r="N12" s="110"/>
      <c r="O12" s="110"/>
    </row>
    <row r="13" ht="21" customHeight="1" spans="1:15">
      <c r="A13" s="208" t="s">
        <v>110</v>
      </c>
      <c r="B13" s="208" t="s">
        <v>111</v>
      </c>
      <c r="C13" s="110">
        <v>79063.08</v>
      </c>
      <c r="D13" s="110">
        <v>79063.08</v>
      </c>
      <c r="E13" s="110">
        <v>79063.08</v>
      </c>
      <c r="F13" s="110"/>
      <c r="G13" s="110"/>
      <c r="H13" s="110"/>
      <c r="I13" s="110"/>
      <c r="J13" s="110"/>
      <c r="K13" s="110"/>
      <c r="L13" s="110"/>
      <c r="M13" s="110"/>
      <c r="N13" s="110"/>
      <c r="O13" s="110"/>
    </row>
    <row r="14" ht="21" customHeight="1" spans="1:15">
      <c r="A14" s="208" t="s">
        <v>112</v>
      </c>
      <c r="B14" s="208" t="s">
        <v>113</v>
      </c>
      <c r="C14" s="110">
        <v>70039.08</v>
      </c>
      <c r="D14" s="110">
        <v>70039.08</v>
      </c>
      <c r="E14" s="110">
        <v>70039.08</v>
      </c>
      <c r="F14" s="110"/>
      <c r="G14" s="110"/>
      <c r="H14" s="110"/>
      <c r="I14" s="110"/>
      <c r="J14" s="110"/>
      <c r="K14" s="110"/>
      <c r="L14" s="110"/>
      <c r="M14" s="110"/>
      <c r="N14" s="110"/>
      <c r="O14" s="110"/>
    </row>
    <row r="15" ht="21" customHeight="1" spans="1:15">
      <c r="A15" s="208" t="s">
        <v>114</v>
      </c>
      <c r="B15" s="208" t="s">
        <v>115</v>
      </c>
      <c r="C15" s="110">
        <v>1803.06</v>
      </c>
      <c r="D15" s="110">
        <v>1803.06</v>
      </c>
      <c r="E15" s="110">
        <v>1803.06</v>
      </c>
      <c r="F15" s="110"/>
      <c r="G15" s="110"/>
      <c r="H15" s="110"/>
      <c r="I15" s="110"/>
      <c r="J15" s="110"/>
      <c r="K15" s="110"/>
      <c r="L15" s="110"/>
      <c r="M15" s="110"/>
      <c r="N15" s="110"/>
      <c r="O15" s="110"/>
    </row>
    <row r="16" ht="21" customHeight="1" spans="1:15">
      <c r="A16" s="89" t="s">
        <v>116</v>
      </c>
      <c r="B16" s="89" t="s">
        <v>117</v>
      </c>
      <c r="C16" s="110">
        <v>116244</v>
      </c>
      <c r="D16" s="110">
        <v>116244</v>
      </c>
      <c r="E16" s="110">
        <v>116244</v>
      </c>
      <c r="F16" s="110"/>
      <c r="G16" s="110"/>
      <c r="H16" s="110"/>
      <c r="I16" s="110"/>
      <c r="J16" s="110"/>
      <c r="K16" s="110"/>
      <c r="L16" s="110"/>
      <c r="M16" s="110"/>
      <c r="N16" s="110"/>
      <c r="O16" s="110"/>
    </row>
    <row r="17" ht="21" customHeight="1" spans="1:15">
      <c r="A17" s="207" t="s">
        <v>118</v>
      </c>
      <c r="B17" s="207" t="s">
        <v>119</v>
      </c>
      <c r="C17" s="110">
        <v>116244</v>
      </c>
      <c r="D17" s="110">
        <v>116244</v>
      </c>
      <c r="E17" s="110">
        <v>116244</v>
      </c>
      <c r="F17" s="110"/>
      <c r="G17" s="110"/>
      <c r="H17" s="110"/>
      <c r="I17" s="110"/>
      <c r="J17" s="110"/>
      <c r="K17" s="110"/>
      <c r="L17" s="110"/>
      <c r="M17" s="110"/>
      <c r="N17" s="110"/>
      <c r="O17" s="110"/>
    </row>
    <row r="18" ht="21" customHeight="1" spans="1:15">
      <c r="A18" s="208" t="s">
        <v>120</v>
      </c>
      <c r="B18" s="208" t="s">
        <v>121</v>
      </c>
      <c r="C18" s="110">
        <v>116244</v>
      </c>
      <c r="D18" s="110">
        <v>116244</v>
      </c>
      <c r="E18" s="110">
        <v>116244</v>
      </c>
      <c r="F18" s="110"/>
      <c r="G18" s="110"/>
      <c r="H18" s="110"/>
      <c r="I18" s="110"/>
      <c r="J18" s="110"/>
      <c r="K18" s="110"/>
      <c r="L18" s="110"/>
      <c r="M18" s="110"/>
      <c r="N18" s="110"/>
      <c r="O18" s="110"/>
    </row>
    <row r="19" ht="21" customHeight="1" spans="1:15">
      <c r="A19" s="89" t="s">
        <v>122</v>
      </c>
      <c r="B19" s="89" t="s">
        <v>123</v>
      </c>
      <c r="C19" s="110">
        <v>1203926.44</v>
      </c>
      <c r="D19" s="110">
        <v>1203926.44</v>
      </c>
      <c r="E19" s="110">
        <v>1065926.44</v>
      </c>
      <c r="F19" s="110">
        <v>138000</v>
      </c>
      <c r="G19" s="110"/>
      <c r="H19" s="110"/>
      <c r="I19" s="110"/>
      <c r="J19" s="110"/>
      <c r="K19" s="110"/>
      <c r="L19" s="110"/>
      <c r="M19" s="110"/>
      <c r="N19" s="110"/>
      <c r="O19" s="110"/>
    </row>
    <row r="20" ht="21" customHeight="1" spans="1:15">
      <c r="A20" s="207" t="s">
        <v>124</v>
      </c>
      <c r="B20" s="207" t="s">
        <v>125</v>
      </c>
      <c r="C20" s="110">
        <v>1203926.44</v>
      </c>
      <c r="D20" s="110">
        <v>1203926.44</v>
      </c>
      <c r="E20" s="110">
        <v>1065926.44</v>
      </c>
      <c r="F20" s="110">
        <v>138000</v>
      </c>
      <c r="G20" s="110"/>
      <c r="H20" s="110"/>
      <c r="I20" s="110"/>
      <c r="J20" s="110"/>
      <c r="K20" s="110"/>
      <c r="L20" s="110"/>
      <c r="M20" s="110"/>
      <c r="N20" s="110"/>
      <c r="O20" s="110"/>
    </row>
    <row r="21" ht="21" customHeight="1" spans="1:15">
      <c r="A21" s="208" t="s">
        <v>126</v>
      </c>
      <c r="B21" s="208" t="s">
        <v>127</v>
      </c>
      <c r="C21" s="110">
        <v>10000</v>
      </c>
      <c r="D21" s="110">
        <v>10000</v>
      </c>
      <c r="E21" s="110"/>
      <c r="F21" s="110">
        <v>10000</v>
      </c>
      <c r="G21" s="110">
        <v>2891562</v>
      </c>
      <c r="H21" s="110">
        <f>G21-F21</f>
        <v>2881562</v>
      </c>
      <c r="I21" s="110"/>
      <c r="J21" s="110"/>
      <c r="K21" s="110"/>
      <c r="L21" s="110"/>
      <c r="M21" s="110"/>
      <c r="N21" s="110"/>
      <c r="O21" s="110"/>
    </row>
    <row r="22" ht="21" customHeight="1" spans="1:15">
      <c r="A22" s="208" t="s">
        <v>128</v>
      </c>
      <c r="B22" s="208" t="s">
        <v>129</v>
      </c>
      <c r="C22" s="110">
        <v>128000</v>
      </c>
      <c r="D22" s="110">
        <v>128000</v>
      </c>
      <c r="E22" s="110"/>
      <c r="F22" s="110">
        <v>128000</v>
      </c>
      <c r="G22" s="110"/>
      <c r="H22" s="110"/>
      <c r="I22" s="110"/>
      <c r="J22" s="110"/>
      <c r="K22" s="110"/>
      <c r="L22" s="110"/>
      <c r="M22" s="110"/>
      <c r="N22" s="110"/>
      <c r="O22" s="110"/>
    </row>
    <row r="23" ht="21" customHeight="1" spans="1:15">
      <c r="A23" s="208" t="s">
        <v>130</v>
      </c>
      <c r="B23" s="208" t="s">
        <v>131</v>
      </c>
      <c r="C23" s="110">
        <v>1065926.44</v>
      </c>
      <c r="D23" s="110">
        <v>1065926.44</v>
      </c>
      <c r="E23" s="110">
        <v>1065926.44</v>
      </c>
      <c r="F23" s="110"/>
      <c r="G23" s="110"/>
      <c r="H23" s="110"/>
      <c r="I23" s="110"/>
      <c r="J23" s="110"/>
      <c r="K23" s="110"/>
      <c r="L23" s="110"/>
      <c r="M23" s="110"/>
      <c r="N23" s="110"/>
      <c r="O23" s="110"/>
    </row>
    <row r="24" ht="21" customHeight="1" spans="1:15">
      <c r="A24" s="209" t="s">
        <v>55</v>
      </c>
      <c r="B24" s="71"/>
      <c r="C24" s="110">
        <v>1717410.16</v>
      </c>
      <c r="D24" s="110">
        <v>1717410.16</v>
      </c>
      <c r="E24" s="110">
        <v>1579410.16</v>
      </c>
      <c r="F24" s="110">
        <v>138000</v>
      </c>
      <c r="G24" s="110"/>
      <c r="H24" s="110"/>
      <c r="I24" s="110"/>
      <c r="J24" s="110"/>
      <c r="K24" s="110"/>
      <c r="L24" s="110"/>
      <c r="M24" s="110"/>
      <c r="N24" s="110"/>
      <c r="O24" s="110"/>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76"/>
      <c r="B1" s="80"/>
      <c r="C1" s="80"/>
      <c r="D1" s="80" t="s">
        <v>132</v>
      </c>
    </row>
    <row r="2" ht="41.25" customHeight="1" spans="1:4">
      <c r="A2" s="75" t="str">
        <f>"2026"&amp;"年部门财政拨款收支预算总表"</f>
        <v>2026年部门财政拨款收支预算总表</v>
      </c>
    </row>
    <row r="3" ht="17.25" customHeight="1" spans="1:4">
      <c r="A3" s="78" t="str">
        <f>"单位名称："&amp;"昆明市东川区防震减灾局"</f>
        <v>单位名称：昆明市东川区防震减灾局</v>
      </c>
      <c r="B3" s="189"/>
      <c r="D3" s="80"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133</v>
      </c>
      <c r="B6" s="110">
        <v>1717410.16</v>
      </c>
      <c r="C6" s="192" t="s">
        <v>134</v>
      </c>
      <c r="D6" s="110">
        <v>1717410.16</v>
      </c>
    </row>
    <row r="7" ht="16.5" customHeight="1" spans="1:4">
      <c r="A7" s="192" t="s">
        <v>135</v>
      </c>
      <c r="B7" s="110">
        <v>1717410.16</v>
      </c>
      <c r="C7" s="192" t="s">
        <v>136</v>
      </c>
      <c r="D7" s="110"/>
    </row>
    <row r="8" ht="16.5" customHeight="1" spans="1:4">
      <c r="A8" s="192" t="s">
        <v>137</v>
      </c>
      <c r="B8" s="110"/>
      <c r="C8" s="192" t="s">
        <v>138</v>
      </c>
      <c r="D8" s="110"/>
    </row>
    <row r="9" ht="16.5" customHeight="1" spans="1:4">
      <c r="A9" s="192" t="s">
        <v>139</v>
      </c>
      <c r="B9" s="110"/>
      <c r="C9" s="192" t="s">
        <v>140</v>
      </c>
      <c r="D9" s="110"/>
    </row>
    <row r="10" ht="16.5" customHeight="1" spans="1:4">
      <c r="A10" s="192" t="s">
        <v>141</v>
      </c>
      <c r="B10" s="110"/>
      <c r="C10" s="192" t="s">
        <v>142</v>
      </c>
      <c r="D10" s="110"/>
    </row>
    <row r="11" ht="16.5" customHeight="1" spans="1:4">
      <c r="A11" s="192" t="s">
        <v>135</v>
      </c>
      <c r="B11" s="110"/>
      <c r="C11" s="192" t="s">
        <v>143</v>
      </c>
      <c r="D11" s="110"/>
    </row>
    <row r="12" ht="16.5" customHeight="1" spans="1:4">
      <c r="A12" s="26" t="s">
        <v>137</v>
      </c>
      <c r="B12" s="110"/>
      <c r="C12" s="98" t="s">
        <v>144</v>
      </c>
      <c r="D12" s="110"/>
    </row>
    <row r="13" ht="16.5" customHeight="1" spans="1:4">
      <c r="A13" s="26" t="s">
        <v>139</v>
      </c>
      <c r="B13" s="110"/>
      <c r="C13" s="98" t="s">
        <v>145</v>
      </c>
      <c r="D13" s="110"/>
    </row>
    <row r="14" ht="16.5" customHeight="1" spans="1:4">
      <c r="A14" s="193"/>
      <c r="B14" s="110"/>
      <c r="C14" s="98" t="s">
        <v>146</v>
      </c>
      <c r="D14" s="110">
        <v>246334.5</v>
      </c>
    </row>
    <row r="15" ht="16.5" customHeight="1" spans="1:4">
      <c r="A15" s="193"/>
      <c r="B15" s="110"/>
      <c r="C15" s="98" t="s">
        <v>147</v>
      </c>
      <c r="D15" s="110">
        <v>150905.22</v>
      </c>
    </row>
    <row r="16" ht="16.5" customHeight="1" spans="1:4">
      <c r="A16" s="193"/>
      <c r="B16" s="110"/>
      <c r="C16" s="98" t="s">
        <v>148</v>
      </c>
      <c r="D16" s="110"/>
    </row>
    <row r="17" ht="16.5" customHeight="1" spans="1:4">
      <c r="A17" s="193"/>
      <c r="B17" s="110"/>
      <c r="C17" s="98" t="s">
        <v>149</v>
      </c>
      <c r="D17" s="110"/>
    </row>
    <row r="18" ht="16.5" customHeight="1" spans="1:4">
      <c r="A18" s="193"/>
      <c r="B18" s="110"/>
      <c r="C18" s="98" t="s">
        <v>150</v>
      </c>
      <c r="D18" s="110"/>
    </row>
    <row r="19" ht="16.5" customHeight="1" spans="1:4">
      <c r="A19" s="193"/>
      <c r="B19" s="110"/>
      <c r="C19" s="98" t="s">
        <v>151</v>
      </c>
      <c r="D19" s="110"/>
    </row>
    <row r="20" ht="16.5" customHeight="1" spans="1:4">
      <c r="A20" s="193"/>
      <c r="B20" s="110"/>
      <c r="C20" s="98" t="s">
        <v>152</v>
      </c>
      <c r="D20" s="110"/>
    </row>
    <row r="21" ht="16.5" customHeight="1" spans="1:4">
      <c r="A21" s="193"/>
      <c r="B21" s="110"/>
      <c r="C21" s="98" t="s">
        <v>153</v>
      </c>
      <c r="D21" s="110"/>
    </row>
    <row r="22" ht="16.5" customHeight="1" spans="1:4">
      <c r="A22" s="193"/>
      <c r="B22" s="110"/>
      <c r="C22" s="98" t="s">
        <v>154</v>
      </c>
      <c r="D22" s="110"/>
    </row>
    <row r="23" ht="16.5" customHeight="1" spans="1:4">
      <c r="A23" s="193"/>
      <c r="B23" s="110"/>
      <c r="C23" s="98" t="s">
        <v>155</v>
      </c>
      <c r="D23" s="110"/>
    </row>
    <row r="24" ht="16.5" customHeight="1" spans="1:4">
      <c r="A24" s="193"/>
      <c r="B24" s="110"/>
      <c r="C24" s="98" t="s">
        <v>156</v>
      </c>
      <c r="D24" s="110"/>
    </row>
    <row r="25" ht="16.5" customHeight="1" spans="1:4">
      <c r="A25" s="193"/>
      <c r="B25" s="110"/>
      <c r="C25" s="98" t="s">
        <v>157</v>
      </c>
      <c r="D25" s="110">
        <v>116244</v>
      </c>
    </row>
    <row r="26" ht="16.5" customHeight="1" spans="1:4">
      <c r="A26" s="193"/>
      <c r="B26" s="110"/>
      <c r="C26" s="98" t="s">
        <v>158</v>
      </c>
      <c r="D26" s="110"/>
    </row>
    <row r="27" ht="16.5" customHeight="1" spans="1:4">
      <c r="A27" s="193"/>
      <c r="B27" s="110"/>
      <c r="C27" s="98" t="s">
        <v>159</v>
      </c>
      <c r="D27" s="110"/>
    </row>
    <row r="28" ht="16.5" customHeight="1" spans="1:4">
      <c r="A28" s="193"/>
      <c r="B28" s="110"/>
      <c r="C28" s="98" t="s">
        <v>160</v>
      </c>
      <c r="D28" s="110">
        <v>1203926.44</v>
      </c>
    </row>
    <row r="29" ht="16.5" customHeight="1" spans="1:4">
      <c r="A29" s="193"/>
      <c r="B29" s="110"/>
      <c r="C29" s="98" t="s">
        <v>161</v>
      </c>
      <c r="D29" s="110"/>
    </row>
    <row r="30" ht="16.5" customHeight="1" spans="1:4">
      <c r="A30" s="193"/>
      <c r="B30" s="110"/>
      <c r="C30" s="98" t="s">
        <v>162</v>
      </c>
      <c r="D30" s="110"/>
    </row>
    <row r="31" ht="16.5" customHeight="1" spans="1:4">
      <c r="A31" s="193"/>
      <c r="B31" s="110"/>
      <c r="C31" s="26" t="s">
        <v>163</v>
      </c>
      <c r="D31" s="110"/>
    </row>
    <row r="32" ht="16.5" customHeight="1" spans="1:4">
      <c r="A32" s="193"/>
      <c r="B32" s="110"/>
      <c r="C32" s="26" t="s">
        <v>164</v>
      </c>
      <c r="D32" s="110"/>
    </row>
    <row r="33" ht="16.5" customHeight="1" spans="1:4">
      <c r="A33" s="193"/>
      <c r="B33" s="110"/>
      <c r="C33" s="22" t="s">
        <v>165</v>
      </c>
      <c r="D33" s="110"/>
    </row>
    <row r="34" ht="15" customHeight="1" spans="1:4">
      <c r="A34" s="194" t="s">
        <v>50</v>
      </c>
      <c r="B34" s="195">
        <v>1717410.16</v>
      </c>
      <c r="C34" s="194" t="s">
        <v>51</v>
      </c>
      <c r="D34" s="195">
        <v>1717410.16</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24" sqref="F2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4"/>
      <c r="F1" s="100"/>
      <c r="G1" s="165" t="s">
        <v>166</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4" t="str">
        <f>"单位名称："&amp;"昆明市东川区防震减灾局"</f>
        <v>单位名称：昆明市东川区防震减灾局</v>
      </c>
      <c r="F3" s="150"/>
      <c r="G3" s="165" t="s">
        <v>1</v>
      </c>
    </row>
    <row r="4" ht="20.25" customHeight="1" spans="1:7">
      <c r="A4" s="185" t="s">
        <v>167</v>
      </c>
      <c r="B4" s="186"/>
      <c r="C4" s="154" t="s">
        <v>55</v>
      </c>
      <c r="D4" s="173" t="s">
        <v>76</v>
      </c>
      <c r="E4" s="14"/>
      <c r="F4" s="15"/>
      <c r="G4" s="167" t="s">
        <v>77</v>
      </c>
    </row>
    <row r="5" ht="20.25" customHeight="1" spans="1:7">
      <c r="A5" s="187" t="s">
        <v>73</v>
      </c>
      <c r="B5" s="187" t="s">
        <v>74</v>
      </c>
      <c r="C5" s="55"/>
      <c r="D5" s="17" t="s">
        <v>57</v>
      </c>
      <c r="E5" s="17" t="s">
        <v>168</v>
      </c>
      <c r="F5" s="17" t="s">
        <v>169</v>
      </c>
      <c r="G5" s="169"/>
    </row>
    <row r="6" ht="15" customHeight="1" spans="1:7">
      <c r="A6" s="25" t="s">
        <v>83</v>
      </c>
      <c r="B6" s="25" t="s">
        <v>84</v>
      </c>
      <c r="C6" s="25" t="s">
        <v>85</v>
      </c>
      <c r="D6" s="25" t="s">
        <v>86</v>
      </c>
      <c r="E6" s="25" t="s">
        <v>87</v>
      </c>
      <c r="F6" s="25" t="s">
        <v>88</v>
      </c>
      <c r="G6" s="25" t="s">
        <v>89</v>
      </c>
    </row>
    <row r="7" ht="18" customHeight="1" spans="1:7">
      <c r="A7" s="22" t="s">
        <v>98</v>
      </c>
      <c r="B7" s="22" t="s">
        <v>99</v>
      </c>
      <c r="C7" s="110">
        <v>246334.5</v>
      </c>
      <c r="D7" s="110">
        <v>246334.5</v>
      </c>
      <c r="E7" s="110">
        <v>242734.5</v>
      </c>
      <c r="F7" s="110">
        <v>3600</v>
      </c>
      <c r="G7" s="110"/>
    </row>
    <row r="8" ht="18" customHeight="1" spans="1:7">
      <c r="A8" s="162" t="s">
        <v>100</v>
      </c>
      <c r="B8" s="162" t="s">
        <v>101</v>
      </c>
      <c r="C8" s="110">
        <v>246334.5</v>
      </c>
      <c r="D8" s="110">
        <v>246334.5</v>
      </c>
      <c r="E8" s="110">
        <v>242734.5</v>
      </c>
      <c r="F8" s="110">
        <v>3600</v>
      </c>
      <c r="G8" s="110"/>
    </row>
    <row r="9" ht="18" customHeight="1" spans="1:7">
      <c r="A9" s="163" t="s">
        <v>102</v>
      </c>
      <c r="B9" s="163" t="s">
        <v>103</v>
      </c>
      <c r="C9" s="110">
        <v>90000</v>
      </c>
      <c r="D9" s="110">
        <v>90000</v>
      </c>
      <c r="E9" s="110">
        <v>86400</v>
      </c>
      <c r="F9" s="110">
        <v>3600</v>
      </c>
      <c r="G9" s="110"/>
    </row>
    <row r="10" ht="18" customHeight="1" spans="1:7">
      <c r="A10" s="163" t="s">
        <v>104</v>
      </c>
      <c r="B10" s="163" t="s">
        <v>105</v>
      </c>
      <c r="C10" s="110">
        <v>156334.5</v>
      </c>
      <c r="D10" s="110">
        <v>156334.5</v>
      </c>
      <c r="E10" s="110">
        <v>156334.5</v>
      </c>
      <c r="F10" s="110"/>
      <c r="G10" s="110"/>
    </row>
    <row r="11" ht="18" customHeight="1" spans="1:7">
      <c r="A11" s="22" t="s">
        <v>106</v>
      </c>
      <c r="B11" s="22" t="s">
        <v>107</v>
      </c>
      <c r="C11" s="110">
        <v>150905.22</v>
      </c>
      <c r="D11" s="110">
        <v>150905.22</v>
      </c>
      <c r="E11" s="110">
        <v>150905.22</v>
      </c>
      <c r="F11" s="110"/>
      <c r="G11" s="110"/>
    </row>
    <row r="12" ht="18" customHeight="1" spans="1:7">
      <c r="A12" s="162" t="s">
        <v>108</v>
      </c>
      <c r="B12" s="162" t="s">
        <v>109</v>
      </c>
      <c r="C12" s="110">
        <v>150905.22</v>
      </c>
      <c r="D12" s="110">
        <v>150905.22</v>
      </c>
      <c r="E12" s="110">
        <v>150905.22</v>
      </c>
      <c r="F12" s="110"/>
      <c r="G12" s="110"/>
    </row>
    <row r="13" ht="18" customHeight="1" spans="1:7">
      <c r="A13" s="163" t="s">
        <v>110</v>
      </c>
      <c r="B13" s="163" t="s">
        <v>111</v>
      </c>
      <c r="C13" s="110">
        <v>79063.08</v>
      </c>
      <c r="D13" s="110">
        <v>79063.08</v>
      </c>
      <c r="E13" s="110">
        <v>79063.08</v>
      </c>
      <c r="F13" s="110"/>
      <c r="G13" s="110"/>
    </row>
    <row r="14" ht="18" customHeight="1" spans="1:7">
      <c r="A14" s="163" t="s">
        <v>112</v>
      </c>
      <c r="B14" s="163" t="s">
        <v>113</v>
      </c>
      <c r="C14" s="110">
        <v>70039.08</v>
      </c>
      <c r="D14" s="110">
        <v>70039.08</v>
      </c>
      <c r="E14" s="110">
        <v>70039.08</v>
      </c>
      <c r="F14" s="110"/>
      <c r="G14" s="110"/>
    </row>
    <row r="15" ht="18" customHeight="1" spans="1:7">
      <c r="A15" s="163" t="s">
        <v>114</v>
      </c>
      <c r="B15" s="163" t="s">
        <v>115</v>
      </c>
      <c r="C15" s="110">
        <v>1803.06</v>
      </c>
      <c r="D15" s="110">
        <v>1803.06</v>
      </c>
      <c r="E15" s="110">
        <v>1803.06</v>
      </c>
      <c r="F15" s="110"/>
      <c r="G15" s="110"/>
    </row>
    <row r="16" ht="18" customHeight="1" spans="1:7">
      <c r="A16" s="22" t="s">
        <v>116</v>
      </c>
      <c r="B16" s="22" t="s">
        <v>117</v>
      </c>
      <c r="C16" s="110">
        <v>116244</v>
      </c>
      <c r="D16" s="110">
        <v>116244</v>
      </c>
      <c r="E16" s="110">
        <v>116244</v>
      </c>
      <c r="F16" s="110"/>
      <c r="G16" s="110"/>
    </row>
    <row r="17" ht="18" customHeight="1" spans="1:7">
      <c r="A17" s="162" t="s">
        <v>118</v>
      </c>
      <c r="B17" s="162" t="s">
        <v>119</v>
      </c>
      <c r="C17" s="110">
        <v>116244</v>
      </c>
      <c r="D17" s="110">
        <v>116244</v>
      </c>
      <c r="E17" s="110">
        <v>116244</v>
      </c>
      <c r="F17" s="110"/>
      <c r="G17" s="110"/>
    </row>
    <row r="18" ht="18" customHeight="1" spans="1:7">
      <c r="A18" s="163" t="s">
        <v>120</v>
      </c>
      <c r="B18" s="163" t="s">
        <v>121</v>
      </c>
      <c r="C18" s="110">
        <v>116244</v>
      </c>
      <c r="D18" s="110">
        <v>116244</v>
      </c>
      <c r="E18" s="110">
        <v>116244</v>
      </c>
      <c r="F18" s="110"/>
      <c r="G18" s="110"/>
    </row>
    <row r="19" ht="18" customHeight="1" spans="1:7">
      <c r="A19" s="22" t="s">
        <v>122</v>
      </c>
      <c r="B19" s="22" t="s">
        <v>123</v>
      </c>
      <c r="C19" s="110">
        <v>1203926.44</v>
      </c>
      <c r="D19" s="110">
        <v>1065926.44</v>
      </c>
      <c r="E19" s="110">
        <v>996056.44</v>
      </c>
      <c r="F19" s="110">
        <v>69870</v>
      </c>
      <c r="G19" s="110">
        <v>138000</v>
      </c>
    </row>
    <row r="20" ht="18" customHeight="1" spans="1:7">
      <c r="A20" s="162" t="s">
        <v>124</v>
      </c>
      <c r="B20" s="162" t="s">
        <v>125</v>
      </c>
      <c r="C20" s="110">
        <v>1203926.44</v>
      </c>
      <c r="D20" s="110">
        <v>1065926.44</v>
      </c>
      <c r="E20" s="110">
        <v>996056.44</v>
      </c>
      <c r="F20" s="110">
        <v>69870</v>
      </c>
      <c r="G20" s="110">
        <v>138000</v>
      </c>
    </row>
    <row r="21" ht="18" customHeight="1" spans="1:7">
      <c r="A21" s="163" t="s">
        <v>126</v>
      </c>
      <c r="B21" s="163" t="s">
        <v>127</v>
      </c>
      <c r="C21" s="110">
        <v>10000</v>
      </c>
      <c r="D21" s="110"/>
      <c r="E21" s="110"/>
      <c r="F21" s="110"/>
      <c r="G21" s="110">
        <v>10000</v>
      </c>
    </row>
    <row r="22" ht="18" customHeight="1" spans="1:7">
      <c r="A22" s="163" t="s">
        <v>128</v>
      </c>
      <c r="B22" s="163" t="s">
        <v>129</v>
      </c>
      <c r="C22" s="110">
        <v>128000</v>
      </c>
      <c r="D22" s="110"/>
      <c r="E22" s="110"/>
      <c r="F22" s="110"/>
      <c r="G22" s="110">
        <v>128000</v>
      </c>
    </row>
    <row r="23" ht="18" customHeight="1" spans="1:7">
      <c r="A23" s="163" t="s">
        <v>130</v>
      </c>
      <c r="B23" s="163" t="s">
        <v>131</v>
      </c>
      <c r="C23" s="110">
        <v>1065926.44</v>
      </c>
      <c r="D23" s="110">
        <v>1065926.44</v>
      </c>
      <c r="E23" s="110">
        <v>996056.44</v>
      </c>
      <c r="F23" s="110">
        <v>69870</v>
      </c>
      <c r="G23" s="110"/>
    </row>
    <row r="24" ht="18" customHeight="1" spans="1:7">
      <c r="A24" s="109" t="s">
        <v>170</v>
      </c>
      <c r="B24" s="188" t="s">
        <v>170</v>
      </c>
      <c r="C24" s="110">
        <v>1717410.16</v>
      </c>
      <c r="D24" s="110">
        <v>1579410.16</v>
      </c>
      <c r="E24" s="110">
        <v>1505940.16</v>
      </c>
      <c r="F24" s="110">
        <v>73470</v>
      </c>
      <c r="G24" s="110">
        <v>138000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8" sqref="D28"/>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1" t="s">
        <v>171</v>
      </c>
    </row>
    <row r="2" ht="41.25" customHeight="1" spans="1:6">
      <c r="A2" s="182" t="str">
        <f>"2026"&amp;"年一般公共预算“三公”经费支出预算表"</f>
        <v>2026年一般公共预算“三公”经费支出预算表</v>
      </c>
      <c r="B2" s="77"/>
      <c r="C2" s="77"/>
      <c r="D2" s="77"/>
      <c r="E2" s="76"/>
      <c r="F2" s="77"/>
    </row>
    <row r="3" customHeight="1" spans="1:6">
      <c r="A3" s="140" t="str">
        <f>"单位名称："&amp;"昆明市东川区防震减灾局"</f>
        <v>单位名称：昆明市东川区防震减灾局</v>
      </c>
      <c r="B3" s="183"/>
      <c r="D3" s="77"/>
      <c r="E3" s="76"/>
      <c r="F3" s="81" t="s">
        <v>1</v>
      </c>
    </row>
    <row r="4" ht="27" customHeight="1" spans="1:6">
      <c r="A4" s="82" t="s">
        <v>172</v>
      </c>
      <c r="B4" s="82" t="s">
        <v>173</v>
      </c>
      <c r="C4" s="84" t="s">
        <v>174</v>
      </c>
      <c r="D4" s="82"/>
      <c r="E4" s="83"/>
      <c r="F4" s="82" t="s">
        <v>175</v>
      </c>
    </row>
    <row r="5" ht="28.5" customHeight="1" spans="1:6">
      <c r="A5" s="184"/>
      <c r="B5" s="86"/>
      <c r="C5" s="83" t="s">
        <v>57</v>
      </c>
      <c r="D5" s="83" t="s">
        <v>176</v>
      </c>
      <c r="E5" s="83" t="s">
        <v>177</v>
      </c>
      <c r="F5" s="85"/>
    </row>
    <row r="6" ht="17.25" customHeight="1" spans="1:6">
      <c r="A6" s="88" t="s">
        <v>83</v>
      </c>
      <c r="B6" s="88" t="s">
        <v>84</v>
      </c>
      <c r="C6" s="88" t="s">
        <v>85</v>
      </c>
      <c r="D6" s="88" t="s">
        <v>86</v>
      </c>
      <c r="E6" s="88" t="s">
        <v>87</v>
      </c>
      <c r="F6" s="88" t="s">
        <v>88</v>
      </c>
    </row>
    <row r="7" ht="17.25" customHeight="1" spans="1:6">
      <c r="A7" s="110">
        <v>13800</v>
      </c>
      <c r="B7" s="110"/>
      <c r="C7" s="110">
        <v>12000</v>
      </c>
      <c r="D7" s="110"/>
      <c r="E7" s="110">
        <v>12000</v>
      </c>
      <c r="F7" s="110">
        <v>1800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B3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4"/>
      <c r="C1" s="170"/>
      <c r="E1" s="171"/>
      <c r="F1" s="171"/>
      <c r="G1" s="171"/>
      <c r="H1" s="171"/>
      <c r="I1" s="112"/>
      <c r="J1" s="112"/>
      <c r="K1" s="112"/>
      <c r="L1" s="112"/>
      <c r="M1" s="112"/>
      <c r="N1" s="112"/>
      <c r="O1" s="112"/>
      <c r="S1" s="112"/>
      <c r="W1" s="170"/>
      <c r="Y1" s="42" t="s">
        <v>178</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tr">
        <f>"单位名称："&amp;"昆明市东川区防震减灾局"</f>
        <v>单位名称：昆明市东川区防震减灾局</v>
      </c>
      <c r="B3" s="45"/>
      <c r="C3" s="172"/>
      <c r="D3" s="172"/>
      <c r="E3" s="172"/>
      <c r="F3" s="172"/>
      <c r="G3" s="172"/>
      <c r="H3" s="172"/>
      <c r="I3" s="117"/>
      <c r="J3" s="117"/>
      <c r="K3" s="117"/>
      <c r="L3" s="117"/>
      <c r="M3" s="117"/>
      <c r="N3" s="117"/>
      <c r="O3" s="117"/>
      <c r="P3" s="46"/>
      <c r="Q3" s="46"/>
      <c r="R3" s="46"/>
      <c r="S3" s="117"/>
      <c r="W3" s="170"/>
      <c r="Y3" s="42" t="s">
        <v>1</v>
      </c>
    </row>
    <row r="4" ht="18" customHeight="1" spans="1:25">
      <c r="A4" s="48" t="s">
        <v>179</v>
      </c>
      <c r="B4" s="48" t="s">
        <v>180</v>
      </c>
      <c r="C4" s="48" t="s">
        <v>181</v>
      </c>
      <c r="D4" s="48" t="s">
        <v>182</v>
      </c>
      <c r="E4" s="48" t="s">
        <v>183</v>
      </c>
      <c r="F4" s="48" t="s">
        <v>184</v>
      </c>
      <c r="G4" s="48" t="s">
        <v>185</v>
      </c>
      <c r="H4" s="48" t="s">
        <v>186</v>
      </c>
      <c r="I4" s="173" t="s">
        <v>187</v>
      </c>
      <c r="J4" s="123" t="s">
        <v>187</v>
      </c>
      <c r="K4" s="123"/>
      <c r="L4" s="123"/>
      <c r="M4" s="123"/>
      <c r="N4" s="123"/>
      <c r="O4" s="123"/>
      <c r="P4" s="14"/>
      <c r="Q4" s="14"/>
      <c r="R4" s="14"/>
      <c r="S4" s="122" t="s">
        <v>61</v>
      </c>
      <c r="T4" s="123" t="s">
        <v>62</v>
      </c>
      <c r="U4" s="123"/>
      <c r="V4" s="123"/>
      <c r="W4" s="123"/>
      <c r="X4" s="123"/>
      <c r="Y4" s="106"/>
    </row>
    <row r="5" ht="18" customHeight="1" spans="1:25">
      <c r="A5" s="50"/>
      <c r="B5" s="64"/>
      <c r="C5" s="156"/>
      <c r="D5" s="50"/>
      <c r="E5" s="50"/>
      <c r="F5" s="50"/>
      <c r="G5" s="50"/>
      <c r="H5" s="50"/>
      <c r="I5" s="154" t="s">
        <v>188</v>
      </c>
      <c r="J5" s="173" t="s">
        <v>58</v>
      </c>
      <c r="K5" s="123"/>
      <c r="L5" s="123"/>
      <c r="M5" s="123"/>
      <c r="N5" s="123"/>
      <c r="O5" s="106"/>
      <c r="P5" s="13" t="s">
        <v>189</v>
      </c>
      <c r="Q5" s="14"/>
      <c r="R5" s="15"/>
      <c r="S5" s="48" t="s">
        <v>61</v>
      </c>
      <c r="T5" s="173" t="s">
        <v>62</v>
      </c>
      <c r="U5" s="122" t="s">
        <v>64</v>
      </c>
      <c r="V5" s="123" t="s">
        <v>62</v>
      </c>
      <c r="W5" s="122" t="s">
        <v>66</v>
      </c>
      <c r="X5" s="122" t="s">
        <v>67</v>
      </c>
      <c r="Y5" s="174" t="s">
        <v>68</v>
      </c>
    </row>
    <row r="6" ht="19.5" customHeight="1" spans="1:25">
      <c r="A6" s="64"/>
      <c r="B6" s="64"/>
      <c r="C6" s="64"/>
      <c r="D6" s="64"/>
      <c r="E6" s="64"/>
      <c r="F6" s="64"/>
      <c r="G6" s="64"/>
      <c r="H6" s="64"/>
      <c r="I6" s="64"/>
      <c r="J6" s="175" t="s">
        <v>190</v>
      </c>
      <c r="K6" s="48"/>
      <c r="L6" s="48" t="s">
        <v>191</v>
      </c>
      <c r="M6" s="48" t="s">
        <v>192</v>
      </c>
      <c r="N6" s="48" t="s">
        <v>193</v>
      </c>
      <c r="O6" s="48" t="s">
        <v>194</v>
      </c>
      <c r="P6" s="48" t="s">
        <v>58</v>
      </c>
      <c r="Q6" s="48" t="s">
        <v>59</v>
      </c>
      <c r="R6" s="48" t="s">
        <v>60</v>
      </c>
      <c r="S6" s="64"/>
      <c r="T6" s="48" t="s">
        <v>57</v>
      </c>
      <c r="U6" s="48" t="s">
        <v>64</v>
      </c>
      <c r="V6" s="48" t="s">
        <v>195</v>
      </c>
      <c r="W6" s="48" t="s">
        <v>66</v>
      </c>
      <c r="X6" s="48" t="s">
        <v>67</v>
      </c>
      <c r="Y6" s="48" t="s">
        <v>68</v>
      </c>
    </row>
    <row r="7" ht="37.5" customHeight="1" spans="1:25">
      <c r="A7" s="176"/>
      <c r="B7" s="55"/>
      <c r="C7" s="176"/>
      <c r="D7" s="176"/>
      <c r="E7" s="176"/>
      <c r="F7" s="176"/>
      <c r="G7" s="176"/>
      <c r="H7" s="176"/>
      <c r="I7" s="176"/>
      <c r="J7" s="177" t="s">
        <v>57</v>
      </c>
      <c r="K7" s="178" t="s">
        <v>196</v>
      </c>
      <c r="L7" s="53" t="s">
        <v>197</v>
      </c>
      <c r="M7" s="53" t="s">
        <v>192</v>
      </c>
      <c r="N7" s="53" t="s">
        <v>193</v>
      </c>
      <c r="O7" s="53" t="s">
        <v>194</v>
      </c>
      <c r="P7" s="53" t="s">
        <v>192</v>
      </c>
      <c r="Q7" s="53" t="s">
        <v>193</v>
      </c>
      <c r="R7" s="53" t="s">
        <v>194</v>
      </c>
      <c r="S7" s="53" t="s">
        <v>61</v>
      </c>
      <c r="T7" s="53" t="s">
        <v>57</v>
      </c>
      <c r="U7" s="53" t="s">
        <v>64</v>
      </c>
      <c r="V7" s="53" t="s">
        <v>195</v>
      </c>
      <c r="W7" s="53" t="s">
        <v>66</v>
      </c>
      <c r="X7" s="53" t="s">
        <v>67</v>
      </c>
      <c r="Y7" s="53" t="s">
        <v>68</v>
      </c>
    </row>
    <row r="8" customHeight="1" spans="1:25">
      <c r="A8" s="65">
        <v>1</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c r="X8" s="65">
        <v>24</v>
      </c>
      <c r="Y8" s="65">
        <v>25</v>
      </c>
    </row>
    <row r="9" ht="20.25" customHeight="1" spans="1:25">
      <c r="A9" s="26" t="s">
        <v>70</v>
      </c>
      <c r="B9" s="26" t="s">
        <v>70</v>
      </c>
      <c r="C9" s="26" t="s">
        <v>198</v>
      </c>
      <c r="D9" s="26" t="s">
        <v>199</v>
      </c>
      <c r="E9" s="26" t="s">
        <v>130</v>
      </c>
      <c r="F9" s="26" t="s">
        <v>131</v>
      </c>
      <c r="G9" s="26" t="s">
        <v>200</v>
      </c>
      <c r="H9" s="26" t="s">
        <v>201</v>
      </c>
      <c r="I9" s="110">
        <v>418440</v>
      </c>
      <c r="J9" s="110">
        <v>418440</v>
      </c>
      <c r="K9" s="110"/>
      <c r="L9" s="110"/>
      <c r="M9" s="110"/>
      <c r="N9" s="110">
        <v>418440</v>
      </c>
      <c r="O9" s="110"/>
      <c r="P9" s="110"/>
      <c r="Q9" s="110"/>
      <c r="R9" s="110"/>
      <c r="S9" s="110"/>
      <c r="T9" s="110"/>
      <c r="U9" s="110"/>
      <c r="V9" s="110"/>
      <c r="W9" s="110"/>
      <c r="X9" s="110"/>
      <c r="Y9" s="110"/>
    </row>
    <row r="10" ht="20.25" customHeight="1" spans="1:25">
      <c r="A10" s="26" t="s">
        <v>70</v>
      </c>
      <c r="B10" s="26" t="s">
        <v>70</v>
      </c>
      <c r="C10" s="26" t="s">
        <v>198</v>
      </c>
      <c r="D10" s="26" t="s">
        <v>199</v>
      </c>
      <c r="E10" s="26" t="s">
        <v>130</v>
      </c>
      <c r="F10" s="26" t="s">
        <v>131</v>
      </c>
      <c r="G10" s="26" t="s">
        <v>202</v>
      </c>
      <c r="H10" s="26" t="s">
        <v>203</v>
      </c>
      <c r="I10" s="110">
        <v>28416</v>
      </c>
      <c r="J10" s="110">
        <v>28416</v>
      </c>
      <c r="K10" s="31"/>
      <c r="L10" s="31"/>
      <c r="M10" s="31"/>
      <c r="N10" s="110">
        <v>28416</v>
      </c>
      <c r="O10" s="31"/>
      <c r="P10" s="110"/>
      <c r="Q10" s="110"/>
      <c r="R10" s="110"/>
      <c r="S10" s="110"/>
      <c r="T10" s="110"/>
      <c r="U10" s="110"/>
      <c r="V10" s="110"/>
      <c r="W10" s="110"/>
      <c r="X10" s="110"/>
      <c r="Y10" s="110"/>
    </row>
    <row r="11" ht="20.25" customHeight="1" spans="1:25">
      <c r="A11" s="26" t="s">
        <v>70</v>
      </c>
      <c r="B11" s="26" t="s">
        <v>70</v>
      </c>
      <c r="C11" s="26" t="s">
        <v>198</v>
      </c>
      <c r="D11" s="26" t="s">
        <v>199</v>
      </c>
      <c r="E11" s="26" t="s">
        <v>130</v>
      </c>
      <c r="F11" s="26" t="s">
        <v>131</v>
      </c>
      <c r="G11" s="26" t="s">
        <v>204</v>
      </c>
      <c r="H11" s="26" t="s">
        <v>205</v>
      </c>
      <c r="I11" s="110">
        <v>34870</v>
      </c>
      <c r="J11" s="110">
        <v>34870</v>
      </c>
      <c r="K11" s="31"/>
      <c r="L11" s="31"/>
      <c r="M11" s="31"/>
      <c r="N11" s="110">
        <v>34870</v>
      </c>
      <c r="O11" s="31"/>
      <c r="P11" s="110"/>
      <c r="Q11" s="110"/>
      <c r="R11" s="110"/>
      <c r="S11" s="110"/>
      <c r="T11" s="110"/>
      <c r="U11" s="110"/>
      <c r="V11" s="110"/>
      <c r="W11" s="110"/>
      <c r="X11" s="110"/>
      <c r="Y11" s="110"/>
    </row>
    <row r="12" ht="20.25" customHeight="1" spans="1:25">
      <c r="A12" s="26" t="s">
        <v>70</v>
      </c>
      <c r="B12" s="26" t="s">
        <v>70</v>
      </c>
      <c r="C12" s="26" t="s">
        <v>198</v>
      </c>
      <c r="D12" s="26" t="s">
        <v>199</v>
      </c>
      <c r="E12" s="26" t="s">
        <v>130</v>
      </c>
      <c r="F12" s="26" t="s">
        <v>131</v>
      </c>
      <c r="G12" s="26" t="s">
        <v>206</v>
      </c>
      <c r="H12" s="26" t="s">
        <v>207</v>
      </c>
      <c r="I12" s="110">
        <v>168960</v>
      </c>
      <c r="J12" s="110">
        <v>168960</v>
      </c>
      <c r="K12" s="31"/>
      <c r="L12" s="31"/>
      <c r="M12" s="31"/>
      <c r="N12" s="110">
        <v>168960</v>
      </c>
      <c r="O12" s="31"/>
      <c r="P12" s="110"/>
      <c r="Q12" s="110"/>
      <c r="R12" s="110"/>
      <c r="S12" s="110"/>
      <c r="T12" s="110"/>
      <c r="U12" s="110"/>
      <c r="V12" s="110"/>
      <c r="W12" s="110"/>
      <c r="X12" s="110"/>
      <c r="Y12" s="110"/>
    </row>
    <row r="13" ht="20.25" customHeight="1" spans="1:25">
      <c r="A13" s="26" t="s">
        <v>70</v>
      </c>
      <c r="B13" s="26" t="s">
        <v>70</v>
      </c>
      <c r="C13" s="26" t="s">
        <v>198</v>
      </c>
      <c r="D13" s="26" t="s">
        <v>199</v>
      </c>
      <c r="E13" s="26" t="s">
        <v>130</v>
      </c>
      <c r="F13" s="26" t="s">
        <v>131</v>
      </c>
      <c r="G13" s="26" t="s">
        <v>206</v>
      </c>
      <c r="H13" s="26" t="s">
        <v>207</v>
      </c>
      <c r="I13" s="110">
        <v>85680</v>
      </c>
      <c r="J13" s="110">
        <v>85680</v>
      </c>
      <c r="K13" s="31"/>
      <c r="L13" s="31"/>
      <c r="M13" s="31"/>
      <c r="N13" s="110">
        <v>85680</v>
      </c>
      <c r="O13" s="31"/>
      <c r="P13" s="110"/>
      <c r="Q13" s="110"/>
      <c r="R13" s="110"/>
      <c r="S13" s="110"/>
      <c r="T13" s="110"/>
      <c r="U13" s="110"/>
      <c r="V13" s="110"/>
      <c r="W13" s="110"/>
      <c r="X13" s="110"/>
      <c r="Y13" s="110"/>
    </row>
    <row r="14" ht="20.25" customHeight="1" spans="1:25">
      <c r="A14" s="26" t="s">
        <v>70</v>
      </c>
      <c r="B14" s="26" t="s">
        <v>70</v>
      </c>
      <c r="C14" s="26" t="s">
        <v>198</v>
      </c>
      <c r="D14" s="26" t="s">
        <v>199</v>
      </c>
      <c r="E14" s="26" t="s">
        <v>130</v>
      </c>
      <c r="F14" s="26" t="s">
        <v>131</v>
      </c>
      <c r="G14" s="26" t="s">
        <v>206</v>
      </c>
      <c r="H14" s="26" t="s">
        <v>207</v>
      </c>
      <c r="I14" s="110">
        <v>177780</v>
      </c>
      <c r="J14" s="110">
        <v>177780</v>
      </c>
      <c r="K14" s="31"/>
      <c r="L14" s="31"/>
      <c r="M14" s="31"/>
      <c r="N14" s="110">
        <v>177780</v>
      </c>
      <c r="O14" s="31"/>
      <c r="P14" s="110"/>
      <c r="Q14" s="110"/>
      <c r="R14" s="110"/>
      <c r="S14" s="110"/>
      <c r="T14" s="110"/>
      <c r="U14" s="110"/>
      <c r="V14" s="110"/>
      <c r="W14" s="110"/>
      <c r="X14" s="110"/>
      <c r="Y14" s="110"/>
    </row>
    <row r="15" ht="20.25" customHeight="1" spans="1:25">
      <c r="A15" s="26" t="s">
        <v>70</v>
      </c>
      <c r="B15" s="26" t="s">
        <v>70</v>
      </c>
      <c r="C15" s="26" t="s">
        <v>208</v>
      </c>
      <c r="D15" s="26" t="s">
        <v>209</v>
      </c>
      <c r="E15" s="26" t="s">
        <v>104</v>
      </c>
      <c r="F15" s="26" t="s">
        <v>105</v>
      </c>
      <c r="G15" s="26" t="s">
        <v>210</v>
      </c>
      <c r="H15" s="26" t="s">
        <v>211</v>
      </c>
      <c r="I15" s="110">
        <v>156334.5</v>
      </c>
      <c r="J15" s="110">
        <v>156334.5</v>
      </c>
      <c r="K15" s="31"/>
      <c r="L15" s="31"/>
      <c r="M15" s="31"/>
      <c r="N15" s="110">
        <v>156334.5</v>
      </c>
      <c r="O15" s="31"/>
      <c r="P15" s="110"/>
      <c r="Q15" s="110"/>
      <c r="R15" s="110"/>
      <c r="S15" s="110"/>
      <c r="T15" s="110"/>
      <c r="U15" s="110"/>
      <c r="V15" s="110"/>
      <c r="W15" s="110"/>
      <c r="X15" s="110"/>
      <c r="Y15" s="110"/>
    </row>
    <row r="16" ht="20.25" customHeight="1" spans="1:25">
      <c r="A16" s="26" t="s">
        <v>70</v>
      </c>
      <c r="B16" s="26" t="s">
        <v>70</v>
      </c>
      <c r="C16" s="26" t="s">
        <v>208</v>
      </c>
      <c r="D16" s="26" t="s">
        <v>209</v>
      </c>
      <c r="E16" s="26" t="s">
        <v>110</v>
      </c>
      <c r="F16" s="26" t="s">
        <v>111</v>
      </c>
      <c r="G16" s="26" t="s">
        <v>212</v>
      </c>
      <c r="H16" s="26" t="s">
        <v>213</v>
      </c>
      <c r="I16" s="110">
        <v>3138</v>
      </c>
      <c r="J16" s="110">
        <v>3138</v>
      </c>
      <c r="K16" s="31"/>
      <c r="L16" s="31"/>
      <c r="M16" s="31"/>
      <c r="N16" s="110">
        <v>3138</v>
      </c>
      <c r="O16" s="31"/>
      <c r="P16" s="110"/>
      <c r="Q16" s="110"/>
      <c r="R16" s="110"/>
      <c r="S16" s="110"/>
      <c r="T16" s="110"/>
      <c r="U16" s="110"/>
      <c r="V16" s="110"/>
      <c r="W16" s="110"/>
      <c r="X16" s="110"/>
      <c r="Y16" s="110"/>
    </row>
    <row r="17" ht="20.25" customHeight="1" spans="1:25">
      <c r="A17" s="26" t="s">
        <v>70</v>
      </c>
      <c r="B17" s="26" t="s">
        <v>70</v>
      </c>
      <c r="C17" s="26" t="s">
        <v>208</v>
      </c>
      <c r="D17" s="26" t="s">
        <v>209</v>
      </c>
      <c r="E17" s="26" t="s">
        <v>110</v>
      </c>
      <c r="F17" s="26" t="s">
        <v>111</v>
      </c>
      <c r="G17" s="26" t="s">
        <v>212</v>
      </c>
      <c r="H17" s="26" t="s">
        <v>213</v>
      </c>
      <c r="I17" s="110">
        <v>75925.08</v>
      </c>
      <c r="J17" s="110">
        <v>75925.08</v>
      </c>
      <c r="K17" s="31"/>
      <c r="L17" s="31"/>
      <c r="M17" s="31"/>
      <c r="N17" s="110">
        <v>75925.08</v>
      </c>
      <c r="O17" s="31"/>
      <c r="P17" s="110"/>
      <c r="Q17" s="110"/>
      <c r="R17" s="110"/>
      <c r="S17" s="110"/>
      <c r="T17" s="110"/>
      <c r="U17" s="110"/>
      <c r="V17" s="110"/>
      <c r="W17" s="110"/>
      <c r="X17" s="110"/>
      <c r="Y17" s="110"/>
    </row>
    <row r="18" ht="20.25" customHeight="1" spans="1:25">
      <c r="A18" s="26" t="s">
        <v>70</v>
      </c>
      <c r="B18" s="26" t="s">
        <v>70</v>
      </c>
      <c r="C18" s="26" t="s">
        <v>208</v>
      </c>
      <c r="D18" s="26" t="s">
        <v>209</v>
      </c>
      <c r="E18" s="26" t="s">
        <v>112</v>
      </c>
      <c r="F18" s="26" t="s">
        <v>113</v>
      </c>
      <c r="G18" s="26" t="s">
        <v>214</v>
      </c>
      <c r="H18" s="26" t="s">
        <v>215</v>
      </c>
      <c r="I18" s="110">
        <v>24964.02</v>
      </c>
      <c r="J18" s="110">
        <v>24964.02</v>
      </c>
      <c r="K18" s="31"/>
      <c r="L18" s="31"/>
      <c r="M18" s="31"/>
      <c r="N18" s="110">
        <v>24964.02</v>
      </c>
      <c r="O18" s="31"/>
      <c r="P18" s="110"/>
      <c r="Q18" s="110"/>
      <c r="R18" s="110"/>
      <c r="S18" s="110"/>
      <c r="T18" s="110"/>
      <c r="U18" s="110"/>
      <c r="V18" s="110"/>
      <c r="W18" s="110"/>
      <c r="X18" s="110"/>
      <c r="Y18" s="110"/>
    </row>
    <row r="19" ht="20.25" customHeight="1" spans="1:25">
      <c r="A19" s="26" t="s">
        <v>70</v>
      </c>
      <c r="B19" s="26" t="s">
        <v>70</v>
      </c>
      <c r="C19" s="26" t="s">
        <v>208</v>
      </c>
      <c r="D19" s="26" t="s">
        <v>209</v>
      </c>
      <c r="E19" s="26" t="s">
        <v>112</v>
      </c>
      <c r="F19" s="26" t="s">
        <v>113</v>
      </c>
      <c r="G19" s="26" t="s">
        <v>214</v>
      </c>
      <c r="H19" s="26" t="s">
        <v>215</v>
      </c>
      <c r="I19" s="110">
        <v>45075.06</v>
      </c>
      <c r="J19" s="110">
        <v>45075.06</v>
      </c>
      <c r="K19" s="31"/>
      <c r="L19" s="31"/>
      <c r="M19" s="31"/>
      <c r="N19" s="110">
        <v>45075.06</v>
      </c>
      <c r="O19" s="31"/>
      <c r="P19" s="110"/>
      <c r="Q19" s="110"/>
      <c r="R19" s="110"/>
      <c r="S19" s="110"/>
      <c r="T19" s="110"/>
      <c r="U19" s="110"/>
      <c r="V19" s="110"/>
      <c r="W19" s="110"/>
      <c r="X19" s="110"/>
      <c r="Y19" s="110"/>
    </row>
    <row r="20" ht="20.25" customHeight="1" spans="1:25">
      <c r="A20" s="26" t="s">
        <v>70</v>
      </c>
      <c r="B20" s="26" t="s">
        <v>70</v>
      </c>
      <c r="C20" s="26" t="s">
        <v>208</v>
      </c>
      <c r="D20" s="26" t="s">
        <v>209</v>
      </c>
      <c r="E20" s="26" t="s">
        <v>114</v>
      </c>
      <c r="F20" s="26" t="s">
        <v>115</v>
      </c>
      <c r="G20" s="26" t="s">
        <v>216</v>
      </c>
      <c r="H20" s="26" t="s">
        <v>217</v>
      </c>
      <c r="I20" s="110">
        <v>1803.06</v>
      </c>
      <c r="J20" s="110">
        <v>1803.06</v>
      </c>
      <c r="K20" s="31"/>
      <c r="L20" s="31"/>
      <c r="M20" s="31"/>
      <c r="N20" s="110">
        <v>1803.06</v>
      </c>
      <c r="O20" s="31"/>
      <c r="P20" s="110"/>
      <c r="Q20" s="110"/>
      <c r="R20" s="110"/>
      <c r="S20" s="110"/>
      <c r="T20" s="110"/>
      <c r="U20" s="110"/>
      <c r="V20" s="110"/>
      <c r="W20" s="110"/>
      <c r="X20" s="110"/>
      <c r="Y20" s="110"/>
    </row>
    <row r="21" ht="20.25" customHeight="1" spans="1:25">
      <c r="A21" s="26" t="s">
        <v>70</v>
      </c>
      <c r="B21" s="26" t="s">
        <v>70</v>
      </c>
      <c r="C21" s="26" t="s">
        <v>208</v>
      </c>
      <c r="D21" s="26" t="s">
        <v>209</v>
      </c>
      <c r="E21" s="26" t="s">
        <v>130</v>
      </c>
      <c r="F21" s="26" t="s">
        <v>131</v>
      </c>
      <c r="G21" s="26" t="s">
        <v>216</v>
      </c>
      <c r="H21" s="26" t="s">
        <v>217</v>
      </c>
      <c r="I21" s="110">
        <v>6310.44</v>
      </c>
      <c r="J21" s="110">
        <v>6310.44</v>
      </c>
      <c r="K21" s="31"/>
      <c r="L21" s="31"/>
      <c r="M21" s="31"/>
      <c r="N21" s="110">
        <v>6310.44</v>
      </c>
      <c r="O21" s="31"/>
      <c r="P21" s="110"/>
      <c r="Q21" s="110"/>
      <c r="R21" s="110"/>
      <c r="S21" s="110"/>
      <c r="T21" s="110"/>
      <c r="U21" s="110"/>
      <c r="V21" s="110"/>
      <c r="W21" s="110"/>
      <c r="X21" s="110"/>
      <c r="Y21" s="110"/>
    </row>
    <row r="22" ht="20.25" customHeight="1" spans="1:25">
      <c r="A22" s="26" t="s">
        <v>70</v>
      </c>
      <c r="B22" s="26" t="s">
        <v>70</v>
      </c>
      <c r="C22" s="26" t="s">
        <v>218</v>
      </c>
      <c r="D22" s="26" t="s">
        <v>121</v>
      </c>
      <c r="E22" s="26" t="s">
        <v>120</v>
      </c>
      <c r="F22" s="26" t="s">
        <v>121</v>
      </c>
      <c r="G22" s="26" t="s">
        <v>219</v>
      </c>
      <c r="H22" s="26" t="s">
        <v>121</v>
      </c>
      <c r="I22" s="110">
        <v>116244</v>
      </c>
      <c r="J22" s="110">
        <v>116244</v>
      </c>
      <c r="K22" s="31"/>
      <c r="L22" s="31"/>
      <c r="M22" s="31"/>
      <c r="N22" s="110">
        <v>116244</v>
      </c>
      <c r="O22" s="31"/>
      <c r="P22" s="110"/>
      <c r="Q22" s="110"/>
      <c r="R22" s="110"/>
      <c r="S22" s="110"/>
      <c r="T22" s="110"/>
      <c r="U22" s="110"/>
      <c r="V22" s="110"/>
      <c r="W22" s="110"/>
      <c r="X22" s="110"/>
      <c r="Y22" s="110"/>
    </row>
    <row r="23" ht="20.25" customHeight="1" spans="1:25">
      <c r="A23" s="26" t="s">
        <v>70</v>
      </c>
      <c r="B23" s="26" t="s">
        <v>70</v>
      </c>
      <c r="C23" s="26" t="s">
        <v>220</v>
      </c>
      <c r="D23" s="26" t="s">
        <v>221</v>
      </c>
      <c r="E23" s="26" t="s">
        <v>130</v>
      </c>
      <c r="F23" s="26" t="s">
        <v>131</v>
      </c>
      <c r="G23" s="26" t="s">
        <v>222</v>
      </c>
      <c r="H23" s="26" t="s">
        <v>223</v>
      </c>
      <c r="I23" s="110">
        <v>12000</v>
      </c>
      <c r="J23" s="110">
        <v>12000</v>
      </c>
      <c r="K23" s="31"/>
      <c r="L23" s="31"/>
      <c r="M23" s="31"/>
      <c r="N23" s="110">
        <v>12000</v>
      </c>
      <c r="O23" s="31"/>
      <c r="P23" s="110"/>
      <c r="Q23" s="110"/>
      <c r="R23" s="110"/>
      <c r="S23" s="110"/>
      <c r="T23" s="110"/>
      <c r="U23" s="110"/>
      <c r="V23" s="110"/>
      <c r="W23" s="110"/>
      <c r="X23" s="110"/>
      <c r="Y23" s="110"/>
    </row>
    <row r="24" ht="20.25" customHeight="1" spans="1:25">
      <c r="A24" s="26" t="s">
        <v>70</v>
      </c>
      <c r="B24" s="26" t="s">
        <v>70</v>
      </c>
      <c r="C24" s="26" t="s">
        <v>224</v>
      </c>
      <c r="D24" s="26" t="s">
        <v>175</v>
      </c>
      <c r="E24" s="26" t="s">
        <v>130</v>
      </c>
      <c r="F24" s="26" t="s">
        <v>131</v>
      </c>
      <c r="G24" s="26" t="s">
        <v>225</v>
      </c>
      <c r="H24" s="26" t="s">
        <v>175</v>
      </c>
      <c r="I24" s="110">
        <v>1800</v>
      </c>
      <c r="J24" s="110">
        <v>1800</v>
      </c>
      <c r="K24" s="31"/>
      <c r="L24" s="31"/>
      <c r="M24" s="31"/>
      <c r="N24" s="110">
        <v>1800</v>
      </c>
      <c r="O24" s="31"/>
      <c r="P24" s="110"/>
      <c r="Q24" s="110"/>
      <c r="R24" s="110"/>
      <c r="S24" s="110"/>
      <c r="T24" s="110"/>
      <c r="U24" s="110"/>
      <c r="V24" s="110"/>
      <c r="W24" s="110"/>
      <c r="X24" s="110"/>
      <c r="Y24" s="110"/>
    </row>
    <row r="25" ht="20.25" customHeight="1" spans="1:25">
      <c r="A25" s="26" t="s">
        <v>70</v>
      </c>
      <c r="B25" s="26" t="s">
        <v>70</v>
      </c>
      <c r="C25" s="26" t="s">
        <v>226</v>
      </c>
      <c r="D25" s="26" t="s">
        <v>227</v>
      </c>
      <c r="E25" s="26" t="s">
        <v>130</v>
      </c>
      <c r="F25" s="26" t="s">
        <v>131</v>
      </c>
      <c r="G25" s="26" t="s">
        <v>228</v>
      </c>
      <c r="H25" s="26" t="s">
        <v>227</v>
      </c>
      <c r="I25" s="110">
        <v>24300</v>
      </c>
      <c r="J25" s="110">
        <v>24300</v>
      </c>
      <c r="K25" s="31"/>
      <c r="L25" s="31"/>
      <c r="M25" s="31"/>
      <c r="N25" s="110">
        <v>24300</v>
      </c>
      <c r="O25" s="31"/>
      <c r="P25" s="110"/>
      <c r="Q25" s="110"/>
      <c r="R25" s="110"/>
      <c r="S25" s="110"/>
      <c r="T25" s="110"/>
      <c r="U25" s="110"/>
      <c r="V25" s="110"/>
      <c r="W25" s="110"/>
      <c r="X25" s="110"/>
      <c r="Y25" s="110"/>
    </row>
    <row r="26" ht="20.25" customHeight="1" spans="1:25">
      <c r="A26" s="26" t="s">
        <v>70</v>
      </c>
      <c r="B26" s="26" t="s">
        <v>70</v>
      </c>
      <c r="C26" s="26" t="s">
        <v>229</v>
      </c>
      <c r="D26" s="26" t="s">
        <v>230</v>
      </c>
      <c r="E26" s="26" t="s">
        <v>102</v>
      </c>
      <c r="F26" s="26" t="s">
        <v>103</v>
      </c>
      <c r="G26" s="26" t="s">
        <v>231</v>
      </c>
      <c r="H26" s="26" t="s">
        <v>232</v>
      </c>
      <c r="I26" s="110">
        <v>3600</v>
      </c>
      <c r="J26" s="110">
        <v>3600</v>
      </c>
      <c r="K26" s="31"/>
      <c r="L26" s="31"/>
      <c r="M26" s="31"/>
      <c r="N26" s="110">
        <v>3600</v>
      </c>
      <c r="O26" s="31"/>
      <c r="P26" s="110"/>
      <c r="Q26" s="110"/>
      <c r="R26" s="110"/>
      <c r="S26" s="110"/>
      <c r="T26" s="110"/>
      <c r="U26" s="110"/>
      <c r="V26" s="110"/>
      <c r="W26" s="110"/>
      <c r="X26" s="110"/>
      <c r="Y26" s="110"/>
    </row>
    <row r="27" ht="20.25" customHeight="1" spans="1:25">
      <c r="A27" s="26" t="s">
        <v>70</v>
      </c>
      <c r="B27" s="26" t="s">
        <v>70</v>
      </c>
      <c r="C27" s="26" t="s">
        <v>233</v>
      </c>
      <c r="D27" s="26" t="s">
        <v>234</v>
      </c>
      <c r="E27" s="26" t="s">
        <v>130</v>
      </c>
      <c r="F27" s="26" t="s">
        <v>131</v>
      </c>
      <c r="G27" s="26" t="s">
        <v>235</v>
      </c>
      <c r="H27" s="26" t="s">
        <v>236</v>
      </c>
      <c r="I27" s="110">
        <v>8100</v>
      </c>
      <c r="J27" s="110">
        <v>8100</v>
      </c>
      <c r="K27" s="31"/>
      <c r="L27" s="31"/>
      <c r="M27" s="31"/>
      <c r="N27" s="110">
        <v>8100</v>
      </c>
      <c r="O27" s="31"/>
      <c r="P27" s="110"/>
      <c r="Q27" s="110"/>
      <c r="R27" s="110"/>
      <c r="S27" s="110"/>
      <c r="T27" s="110"/>
      <c r="U27" s="110"/>
      <c r="V27" s="110"/>
      <c r="W27" s="110"/>
      <c r="X27" s="110"/>
      <c r="Y27" s="110"/>
    </row>
    <row r="28" ht="20.25" customHeight="1" spans="1:25">
      <c r="A28" s="26" t="s">
        <v>70</v>
      </c>
      <c r="B28" s="26" t="s">
        <v>70</v>
      </c>
      <c r="C28" s="26" t="s">
        <v>233</v>
      </c>
      <c r="D28" s="26" t="s">
        <v>234</v>
      </c>
      <c r="E28" s="26" t="s">
        <v>130</v>
      </c>
      <c r="F28" s="26" t="s">
        <v>131</v>
      </c>
      <c r="G28" s="26" t="s">
        <v>237</v>
      </c>
      <c r="H28" s="26" t="s">
        <v>238</v>
      </c>
      <c r="I28" s="110">
        <v>1800</v>
      </c>
      <c r="J28" s="110">
        <v>1800</v>
      </c>
      <c r="K28" s="31"/>
      <c r="L28" s="31"/>
      <c r="M28" s="31"/>
      <c r="N28" s="110">
        <v>1800</v>
      </c>
      <c r="O28" s="31"/>
      <c r="P28" s="110"/>
      <c r="Q28" s="110"/>
      <c r="R28" s="110"/>
      <c r="S28" s="110"/>
      <c r="T28" s="110"/>
      <c r="U28" s="110"/>
      <c r="V28" s="110"/>
      <c r="W28" s="110"/>
      <c r="X28" s="110"/>
      <c r="Y28" s="110"/>
    </row>
    <row r="29" ht="20.25" customHeight="1" spans="1:25">
      <c r="A29" s="26" t="s">
        <v>70</v>
      </c>
      <c r="B29" s="26" t="s">
        <v>70</v>
      </c>
      <c r="C29" s="26" t="s">
        <v>233</v>
      </c>
      <c r="D29" s="26" t="s">
        <v>234</v>
      </c>
      <c r="E29" s="26" t="s">
        <v>130</v>
      </c>
      <c r="F29" s="26" t="s">
        <v>131</v>
      </c>
      <c r="G29" s="26" t="s">
        <v>239</v>
      </c>
      <c r="H29" s="26" t="s">
        <v>240</v>
      </c>
      <c r="I29" s="110">
        <v>1800</v>
      </c>
      <c r="J29" s="110">
        <v>1800</v>
      </c>
      <c r="K29" s="31"/>
      <c r="L29" s="31"/>
      <c r="M29" s="31"/>
      <c r="N29" s="110">
        <v>1800</v>
      </c>
      <c r="O29" s="31"/>
      <c r="P29" s="110"/>
      <c r="Q29" s="110"/>
      <c r="R29" s="110"/>
      <c r="S29" s="110"/>
      <c r="T29" s="110"/>
      <c r="U29" s="110"/>
      <c r="V29" s="110"/>
      <c r="W29" s="110"/>
      <c r="X29" s="110"/>
      <c r="Y29" s="110"/>
    </row>
    <row r="30" ht="20.25" customHeight="1" spans="1:25">
      <c r="A30" s="26" t="s">
        <v>70</v>
      </c>
      <c r="B30" s="26" t="s">
        <v>70</v>
      </c>
      <c r="C30" s="26" t="s">
        <v>233</v>
      </c>
      <c r="D30" s="26" t="s">
        <v>234</v>
      </c>
      <c r="E30" s="26" t="s">
        <v>130</v>
      </c>
      <c r="F30" s="26" t="s">
        <v>131</v>
      </c>
      <c r="G30" s="26" t="s">
        <v>241</v>
      </c>
      <c r="H30" s="26" t="s">
        <v>242</v>
      </c>
      <c r="I30" s="110">
        <v>6300</v>
      </c>
      <c r="J30" s="110">
        <v>6300</v>
      </c>
      <c r="K30" s="31"/>
      <c r="L30" s="31"/>
      <c r="M30" s="31"/>
      <c r="N30" s="110">
        <v>6300</v>
      </c>
      <c r="O30" s="31"/>
      <c r="P30" s="110"/>
      <c r="Q30" s="110"/>
      <c r="R30" s="110"/>
      <c r="S30" s="110"/>
      <c r="T30" s="110"/>
      <c r="U30" s="110"/>
      <c r="V30" s="110"/>
      <c r="W30" s="110"/>
      <c r="X30" s="110"/>
      <c r="Y30" s="110"/>
    </row>
    <row r="31" ht="20.25" customHeight="1" spans="1:25">
      <c r="A31" s="26" t="s">
        <v>70</v>
      </c>
      <c r="B31" s="26" t="s">
        <v>70</v>
      </c>
      <c r="C31" s="26" t="s">
        <v>233</v>
      </c>
      <c r="D31" s="26" t="s">
        <v>234</v>
      </c>
      <c r="E31" s="26" t="s">
        <v>130</v>
      </c>
      <c r="F31" s="26" t="s">
        <v>131</v>
      </c>
      <c r="G31" s="26" t="s">
        <v>243</v>
      </c>
      <c r="H31" s="26" t="s">
        <v>244</v>
      </c>
      <c r="I31" s="110">
        <v>11520</v>
      </c>
      <c r="J31" s="110">
        <v>11520</v>
      </c>
      <c r="K31" s="31"/>
      <c r="L31" s="31"/>
      <c r="M31" s="31"/>
      <c r="N31" s="110">
        <v>11520</v>
      </c>
      <c r="O31" s="31"/>
      <c r="P31" s="110"/>
      <c r="Q31" s="110"/>
      <c r="R31" s="110"/>
      <c r="S31" s="110"/>
      <c r="T31" s="110"/>
      <c r="U31" s="110"/>
      <c r="V31" s="110"/>
      <c r="W31" s="110"/>
      <c r="X31" s="110"/>
      <c r="Y31" s="110"/>
    </row>
    <row r="32" ht="20.25" customHeight="1" spans="1:25">
      <c r="A32" s="26" t="s">
        <v>70</v>
      </c>
      <c r="B32" s="26" t="s">
        <v>70</v>
      </c>
      <c r="C32" s="26" t="s">
        <v>233</v>
      </c>
      <c r="D32" s="26" t="s">
        <v>234</v>
      </c>
      <c r="E32" s="26" t="s">
        <v>130</v>
      </c>
      <c r="F32" s="26" t="s">
        <v>131</v>
      </c>
      <c r="G32" s="26" t="s">
        <v>245</v>
      </c>
      <c r="H32" s="26" t="s">
        <v>246</v>
      </c>
      <c r="I32" s="110">
        <v>1350</v>
      </c>
      <c r="J32" s="110">
        <v>1350</v>
      </c>
      <c r="K32" s="31"/>
      <c r="L32" s="31"/>
      <c r="M32" s="31"/>
      <c r="N32" s="110">
        <v>1350</v>
      </c>
      <c r="O32" s="31"/>
      <c r="P32" s="110"/>
      <c r="Q32" s="110"/>
      <c r="R32" s="110"/>
      <c r="S32" s="110"/>
      <c r="T32" s="110"/>
      <c r="U32" s="110"/>
      <c r="V32" s="110"/>
      <c r="W32" s="110"/>
      <c r="X32" s="110"/>
      <c r="Y32" s="110"/>
    </row>
    <row r="33" ht="20.25" customHeight="1" spans="1:25">
      <c r="A33" s="26" t="s">
        <v>70</v>
      </c>
      <c r="B33" s="26" t="s">
        <v>70</v>
      </c>
      <c r="C33" s="26" t="s">
        <v>233</v>
      </c>
      <c r="D33" s="26" t="s">
        <v>234</v>
      </c>
      <c r="E33" s="26" t="s">
        <v>130</v>
      </c>
      <c r="F33" s="26" t="s">
        <v>131</v>
      </c>
      <c r="G33" s="26" t="s">
        <v>247</v>
      </c>
      <c r="H33" s="26" t="s">
        <v>248</v>
      </c>
      <c r="I33" s="110">
        <v>450</v>
      </c>
      <c r="J33" s="110">
        <v>450</v>
      </c>
      <c r="K33" s="31"/>
      <c r="L33" s="31"/>
      <c r="M33" s="31"/>
      <c r="N33" s="110">
        <v>450</v>
      </c>
      <c r="O33" s="31"/>
      <c r="P33" s="110"/>
      <c r="Q33" s="110"/>
      <c r="R33" s="110"/>
      <c r="S33" s="110"/>
      <c r="T33" s="110"/>
      <c r="U33" s="110"/>
      <c r="V33" s="110"/>
      <c r="W33" s="110"/>
      <c r="X33" s="110"/>
      <c r="Y33" s="110"/>
    </row>
    <row r="34" ht="20.25" customHeight="1" spans="1:25">
      <c r="A34" s="26" t="s">
        <v>70</v>
      </c>
      <c r="B34" s="26" t="s">
        <v>70</v>
      </c>
      <c r="C34" s="26" t="s">
        <v>233</v>
      </c>
      <c r="D34" s="26" t="s">
        <v>234</v>
      </c>
      <c r="E34" s="26" t="s">
        <v>130</v>
      </c>
      <c r="F34" s="26" t="s">
        <v>131</v>
      </c>
      <c r="G34" s="26" t="s">
        <v>249</v>
      </c>
      <c r="H34" s="26" t="s">
        <v>250</v>
      </c>
      <c r="I34" s="110">
        <v>450</v>
      </c>
      <c r="J34" s="110">
        <v>450</v>
      </c>
      <c r="K34" s="31"/>
      <c r="L34" s="31"/>
      <c r="M34" s="31"/>
      <c r="N34" s="110">
        <v>450</v>
      </c>
      <c r="O34" s="31"/>
      <c r="P34" s="110"/>
      <c r="Q34" s="110"/>
      <c r="R34" s="110"/>
      <c r="S34" s="110"/>
      <c r="T34" s="110"/>
      <c r="U34" s="110"/>
      <c r="V34" s="110"/>
      <c r="W34" s="110"/>
      <c r="X34" s="110"/>
      <c r="Y34" s="110"/>
    </row>
    <row r="35" ht="20.25" customHeight="1" spans="1:25">
      <c r="A35" s="26" t="s">
        <v>70</v>
      </c>
      <c r="B35" s="26" t="s">
        <v>70</v>
      </c>
      <c r="C35" s="26" t="s">
        <v>251</v>
      </c>
      <c r="D35" s="26" t="s">
        <v>252</v>
      </c>
      <c r="E35" s="26" t="s">
        <v>102</v>
      </c>
      <c r="F35" s="26" t="s">
        <v>103</v>
      </c>
      <c r="G35" s="26" t="s">
        <v>253</v>
      </c>
      <c r="H35" s="26" t="s">
        <v>254</v>
      </c>
      <c r="I35" s="110">
        <v>86400</v>
      </c>
      <c r="J35" s="110">
        <v>86400</v>
      </c>
      <c r="K35" s="31"/>
      <c r="L35" s="31"/>
      <c r="M35" s="31"/>
      <c r="N35" s="110">
        <v>86400</v>
      </c>
      <c r="O35" s="31"/>
      <c r="P35" s="110"/>
      <c r="Q35" s="110"/>
      <c r="R35" s="110"/>
      <c r="S35" s="110"/>
      <c r="T35" s="110"/>
      <c r="U35" s="110"/>
      <c r="V35" s="110"/>
      <c r="W35" s="110"/>
      <c r="X35" s="110"/>
      <c r="Y35" s="110"/>
    </row>
    <row r="36" ht="20.25" customHeight="1" spans="1:25">
      <c r="A36" s="26" t="s">
        <v>70</v>
      </c>
      <c r="B36" s="26" t="s">
        <v>70</v>
      </c>
      <c r="C36" s="26" t="s">
        <v>255</v>
      </c>
      <c r="D36" s="26" t="s">
        <v>256</v>
      </c>
      <c r="E36" s="26" t="s">
        <v>130</v>
      </c>
      <c r="F36" s="26" t="s">
        <v>131</v>
      </c>
      <c r="G36" s="26" t="s">
        <v>206</v>
      </c>
      <c r="H36" s="26" t="s">
        <v>207</v>
      </c>
      <c r="I36" s="110">
        <v>75600</v>
      </c>
      <c r="J36" s="110">
        <v>75600</v>
      </c>
      <c r="K36" s="31"/>
      <c r="L36" s="31"/>
      <c r="M36" s="31"/>
      <c r="N36" s="110">
        <v>75600</v>
      </c>
      <c r="O36" s="31"/>
      <c r="P36" s="110"/>
      <c r="Q36" s="110"/>
      <c r="R36" s="110"/>
      <c r="S36" s="110"/>
      <c r="T36" s="110"/>
      <c r="U36" s="110"/>
      <c r="V36" s="110"/>
      <c r="W36" s="110"/>
      <c r="X36" s="110"/>
      <c r="Y36" s="110"/>
    </row>
    <row r="37" ht="17.25" customHeight="1" spans="1:25">
      <c r="A37" s="69" t="s">
        <v>170</v>
      </c>
      <c r="B37" s="70"/>
      <c r="C37" s="179"/>
      <c r="D37" s="179"/>
      <c r="E37" s="179"/>
      <c r="F37" s="179"/>
      <c r="G37" s="179"/>
      <c r="H37" s="180"/>
      <c r="I37" s="110">
        <v>1579410.16</v>
      </c>
      <c r="J37" s="110">
        <v>1579410.16</v>
      </c>
      <c r="K37" s="110"/>
      <c r="L37" s="110"/>
      <c r="M37" s="110"/>
      <c r="N37" s="110">
        <v>1579410.16</v>
      </c>
      <c r="O37" s="110"/>
      <c r="P37" s="110"/>
      <c r="Q37" s="110"/>
      <c r="R37" s="110"/>
      <c r="S37" s="110"/>
      <c r="T37" s="110"/>
      <c r="U37" s="110"/>
      <c r="V37" s="110"/>
      <c r="W37" s="110"/>
      <c r="X37" s="110"/>
      <c r="Y37" s="110"/>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tabSelected="1" workbookViewId="0">
      <selection activeCell="U24" sqref="U2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4"/>
      <c r="E1" s="41"/>
      <c r="F1" s="41"/>
      <c r="G1" s="41"/>
      <c r="H1" s="41"/>
      <c r="U1" s="164"/>
      <c r="W1" s="165" t="s">
        <v>257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"单位名称："&amp;"昆明市东川区防震减灾局"</f>
        <v>单位名称：昆明市东川区防震减灾局</v>
      </c>
      <c r="B3" s="45"/>
      <c r="C3" s="45"/>
      <c r="D3" s="45"/>
      <c r="E3" s="45"/>
      <c r="F3" s="45"/>
      <c r="G3" s="45"/>
      <c r="H3" s="45"/>
      <c r="I3" s="46"/>
      <c r="J3" s="46"/>
      <c r="K3" s="46"/>
      <c r="L3" s="46"/>
      <c r="M3" s="46"/>
      <c r="N3" s="46"/>
      <c r="O3" s="46"/>
      <c r="P3" s="46"/>
      <c r="Q3" s="46"/>
      <c r="U3" s="164"/>
      <c r="W3" s="141" t="s">
        <v>1</v>
      </c>
    </row>
    <row r="4" ht="21.75" customHeight="1" spans="1:23">
      <c r="A4" s="48" t="s">
        <v>258</v>
      </c>
      <c r="B4" s="49" t="s">
        <v>181</v>
      </c>
      <c r="C4" s="48" t="s">
        <v>182</v>
      </c>
      <c r="D4" s="48" t="s">
        <v>259</v>
      </c>
      <c r="E4" s="49" t="s">
        <v>183</v>
      </c>
      <c r="F4" s="49" t="s">
        <v>184</v>
      </c>
      <c r="G4" s="49" t="s">
        <v>260</v>
      </c>
      <c r="H4" s="49" t="s">
        <v>261</v>
      </c>
      <c r="I4" s="63" t="s">
        <v>55</v>
      </c>
      <c r="J4" s="13" t="s">
        <v>262</v>
      </c>
      <c r="K4" s="14"/>
      <c r="L4" s="14"/>
      <c r="M4" s="15"/>
      <c r="N4" s="13" t="s">
        <v>189</v>
      </c>
      <c r="O4" s="14"/>
      <c r="P4" s="15"/>
      <c r="Q4" s="49" t="s">
        <v>61</v>
      </c>
      <c r="R4" s="13" t="s">
        <v>62</v>
      </c>
      <c r="S4" s="14"/>
      <c r="T4" s="14"/>
      <c r="U4" s="14"/>
      <c r="V4" s="14"/>
      <c r="W4" s="15"/>
    </row>
    <row r="5" ht="21.75" customHeight="1" spans="1:23">
      <c r="A5" s="50"/>
      <c r="B5" s="64"/>
      <c r="C5" s="50"/>
      <c r="D5" s="50"/>
      <c r="E5" s="51"/>
      <c r="F5" s="51"/>
      <c r="G5" s="51"/>
      <c r="H5" s="51"/>
      <c r="I5" s="64"/>
      <c r="J5" s="166" t="s">
        <v>58</v>
      </c>
      <c r="K5" s="167"/>
      <c r="L5" s="49" t="s">
        <v>59</v>
      </c>
      <c r="M5" s="49" t="s">
        <v>60</v>
      </c>
      <c r="N5" s="49" t="s">
        <v>58</v>
      </c>
      <c r="O5" s="49" t="s">
        <v>59</v>
      </c>
      <c r="P5" s="49" t="s">
        <v>60</v>
      </c>
      <c r="Q5" s="51"/>
      <c r="R5" s="49" t="s">
        <v>57</v>
      </c>
      <c r="S5" s="49" t="s">
        <v>64</v>
      </c>
      <c r="T5" s="49" t="s">
        <v>195</v>
      </c>
      <c r="U5" s="49" t="s">
        <v>66</v>
      </c>
      <c r="V5" s="49" t="s">
        <v>67</v>
      </c>
      <c r="W5" s="49" t="s">
        <v>68</v>
      </c>
    </row>
    <row r="6" ht="21" customHeight="1" spans="1:23">
      <c r="A6" s="64"/>
      <c r="B6" s="64"/>
      <c r="C6" s="64"/>
      <c r="D6" s="64"/>
      <c r="E6" s="64"/>
      <c r="F6" s="64"/>
      <c r="G6" s="64"/>
      <c r="H6" s="64"/>
      <c r="I6" s="64"/>
      <c r="J6" s="168" t="s">
        <v>57</v>
      </c>
      <c r="K6" s="169"/>
      <c r="L6" s="64"/>
      <c r="M6" s="64"/>
      <c r="N6" s="64"/>
      <c r="O6" s="64"/>
      <c r="P6" s="64"/>
      <c r="Q6" s="64"/>
      <c r="R6" s="64"/>
      <c r="S6" s="64"/>
      <c r="T6" s="64"/>
      <c r="U6" s="64"/>
      <c r="V6" s="64"/>
      <c r="W6" s="64"/>
    </row>
    <row r="7" ht="39.75" customHeight="1" spans="1:23">
      <c r="A7" s="53"/>
      <c r="B7" s="55"/>
      <c r="C7" s="53"/>
      <c r="D7" s="53"/>
      <c r="E7" s="54"/>
      <c r="F7" s="54"/>
      <c r="G7" s="54"/>
      <c r="H7" s="54"/>
      <c r="I7" s="55"/>
      <c r="J7" s="21" t="s">
        <v>57</v>
      </c>
      <c r="K7" s="21" t="s">
        <v>263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5">
        <v>12</v>
      </c>
      <c r="M8" s="65">
        <v>13</v>
      </c>
      <c r="N8" s="65">
        <v>14</v>
      </c>
      <c r="O8" s="65">
        <v>15</v>
      </c>
      <c r="P8" s="65">
        <v>16</v>
      </c>
      <c r="Q8" s="65">
        <v>17</v>
      </c>
      <c r="R8" s="65">
        <v>18</v>
      </c>
      <c r="S8" s="65">
        <v>19</v>
      </c>
      <c r="T8" s="65">
        <v>20</v>
      </c>
      <c r="U8" s="56">
        <v>21</v>
      </c>
      <c r="V8" s="65">
        <v>22</v>
      </c>
      <c r="W8" s="56">
        <v>23</v>
      </c>
    </row>
    <row r="9" ht="21.75" customHeight="1" spans="1:23">
      <c r="A9" s="98" t="s">
        <v>264</v>
      </c>
      <c r="B9" s="98" t="s">
        <v>265</v>
      </c>
      <c r="C9" s="98" t="s">
        <v>266</v>
      </c>
      <c r="D9" s="98" t="s">
        <v>70</v>
      </c>
      <c r="E9" s="98" t="s">
        <v>128</v>
      </c>
      <c r="F9" s="98" t="s">
        <v>129</v>
      </c>
      <c r="G9" s="98" t="s">
        <v>235</v>
      </c>
      <c r="H9" s="98" t="s">
        <v>236</v>
      </c>
      <c r="I9" s="110">
        <v>109600</v>
      </c>
      <c r="J9" s="110">
        <v>109600</v>
      </c>
      <c r="K9" s="110">
        <v>109600</v>
      </c>
      <c r="L9" s="110"/>
      <c r="M9" s="110"/>
      <c r="N9" s="110"/>
      <c r="O9" s="110"/>
      <c r="P9" s="110"/>
      <c r="Q9" s="110"/>
      <c r="R9" s="110"/>
      <c r="S9" s="110"/>
      <c r="T9" s="110"/>
      <c r="U9" s="110"/>
      <c r="V9" s="110"/>
      <c r="W9" s="110"/>
    </row>
    <row r="10" ht="21.75" customHeight="1" spans="1:23">
      <c r="A10" s="98" t="s">
        <v>264</v>
      </c>
      <c r="B10" s="98" t="s">
        <v>265</v>
      </c>
      <c r="C10" s="98" t="s">
        <v>266</v>
      </c>
      <c r="D10" s="98" t="s">
        <v>70</v>
      </c>
      <c r="E10" s="98" t="s">
        <v>128</v>
      </c>
      <c r="F10" s="98" t="s">
        <v>129</v>
      </c>
      <c r="G10" s="98" t="s">
        <v>267</v>
      </c>
      <c r="H10" s="98" t="s">
        <v>268</v>
      </c>
      <c r="I10" s="110">
        <v>18400</v>
      </c>
      <c r="J10" s="110">
        <v>18400</v>
      </c>
      <c r="K10" s="110">
        <v>18400</v>
      </c>
      <c r="L10" s="110"/>
      <c r="M10" s="110"/>
      <c r="N10" s="110"/>
      <c r="O10" s="110"/>
      <c r="P10" s="110"/>
      <c r="Q10" s="110"/>
      <c r="R10" s="110"/>
      <c r="S10" s="110"/>
      <c r="T10" s="110"/>
      <c r="U10" s="110"/>
      <c r="V10" s="110"/>
      <c r="W10" s="110"/>
    </row>
    <row r="11" ht="21.75" customHeight="1" spans="1:23">
      <c r="A11" s="98" t="s">
        <v>264</v>
      </c>
      <c r="B11" s="98" t="s">
        <v>269</v>
      </c>
      <c r="C11" s="98" t="s">
        <v>270</v>
      </c>
      <c r="D11" s="98" t="s">
        <v>70</v>
      </c>
      <c r="E11" s="98" t="s">
        <v>126</v>
      </c>
      <c r="F11" s="98" t="s">
        <v>127</v>
      </c>
      <c r="G11" s="98" t="s">
        <v>235</v>
      </c>
      <c r="H11" s="98" t="s">
        <v>236</v>
      </c>
      <c r="I11" s="110">
        <v>10000</v>
      </c>
      <c r="J11" s="110">
        <v>10000</v>
      </c>
      <c r="K11" s="110">
        <v>10000</v>
      </c>
      <c r="L11" s="110"/>
      <c r="M11" s="110"/>
      <c r="N11" s="110"/>
      <c r="O11" s="110"/>
      <c r="P11" s="110"/>
      <c r="Q11" s="110"/>
      <c r="R11" s="110"/>
      <c r="S11" s="110"/>
      <c r="T11" s="110"/>
      <c r="U11" s="110"/>
      <c r="V11" s="110"/>
      <c r="W11" s="110"/>
    </row>
    <row r="12" ht="18.75" customHeight="1" spans="1:23">
      <c r="A12" s="69" t="s">
        <v>170</v>
      </c>
      <c r="B12" s="70"/>
      <c r="C12" s="70"/>
      <c r="D12" s="70"/>
      <c r="E12" s="70"/>
      <c r="F12" s="70"/>
      <c r="G12" s="70"/>
      <c r="H12" s="71"/>
      <c r="I12" s="110">
        <v>138000</v>
      </c>
      <c r="J12" s="110">
        <v>138000</v>
      </c>
      <c r="K12" s="110">
        <v>138000</v>
      </c>
      <c r="L12" s="110"/>
      <c r="M12" s="110"/>
      <c r="N12" s="110"/>
      <c r="O12" s="110"/>
      <c r="P12" s="110"/>
      <c r="Q12" s="110"/>
      <c r="R12" s="110"/>
      <c r="S12" s="110"/>
      <c r="T12" s="110"/>
      <c r="U12" s="110"/>
      <c r="V12" s="110"/>
      <c r="W12" s="110"/>
    </row>
    <row r="13" customHeight="1" spans="1:23">
      <c r="N13" s="62"/>
      <c r="O13" s="62"/>
      <c r="P13" s="62"/>
      <c r="Q13" s="62"/>
      <c r="R13" s="62"/>
      <c r="S13" s="62"/>
      <c r="T13" s="62"/>
      <c r="U13" s="62"/>
      <c r="V13" s="62"/>
      <c r="W13" s="62"/>
    </row>
  </sheetData>
  <mergeCells count="29">
    <mergeCell ref="A2:W2"/>
    <mergeCell ref="A3:H3"/>
    <mergeCell ref="J4:M4"/>
    <mergeCell ref="N4:P4"/>
    <mergeCell ref="R4:W4"/>
    <mergeCell ref="A12:H12"/>
    <mergeCell ref="N13:W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271</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0">
      <c r="A3" s="44" t="str">
        <f>"单位名称："&amp;"昆明市东川区防震减灾局"</f>
        <v>单位名称：昆明市东川区防震减灾局</v>
      </c>
    </row>
    <row r="4" ht="44.25" customHeight="1" spans="1:10">
      <c r="A4" s="21" t="s">
        <v>182</v>
      </c>
      <c r="B4" s="21" t="s">
        <v>272</v>
      </c>
      <c r="C4" s="21" t="s">
        <v>273</v>
      </c>
      <c r="D4" s="21" t="s">
        <v>274</v>
      </c>
      <c r="E4" s="21" t="s">
        <v>275</v>
      </c>
      <c r="F4" s="97" t="s">
        <v>276</v>
      </c>
      <c r="G4" s="21" t="s">
        <v>277</v>
      </c>
      <c r="H4" s="97" t="s">
        <v>278</v>
      </c>
      <c r="I4" s="97" t="s">
        <v>279</v>
      </c>
      <c r="J4" s="21" t="s">
        <v>280</v>
      </c>
    </row>
    <row r="5" ht="18.75" customHeight="1" spans="1:10">
      <c r="A5" s="161">
        <v>1</v>
      </c>
      <c r="B5" s="161">
        <v>2</v>
      </c>
      <c r="C5" s="161">
        <v>3</v>
      </c>
      <c r="D5" s="161">
        <v>4</v>
      </c>
      <c r="E5" s="161">
        <v>5</v>
      </c>
      <c r="F5" s="65">
        <v>6</v>
      </c>
      <c r="G5" s="161">
        <v>7</v>
      </c>
      <c r="H5" s="65">
        <v>8</v>
      </c>
      <c r="I5" s="65">
        <v>9</v>
      </c>
      <c r="J5" s="161">
        <v>10</v>
      </c>
    </row>
    <row r="6" ht="42" customHeight="1" spans="1:10">
      <c r="A6" s="22" t="s">
        <v>70</v>
      </c>
      <c r="B6" s="98"/>
      <c r="C6" s="98"/>
      <c r="D6" s="98"/>
      <c r="E6" s="40"/>
      <c r="F6" s="99"/>
      <c r="G6" s="40"/>
      <c r="H6" s="99"/>
      <c r="I6" s="99"/>
      <c r="J6" s="40"/>
    </row>
    <row r="7" ht="42" customHeight="1" spans="1:10">
      <c r="A7" s="162" t="s">
        <v>70</v>
      </c>
      <c r="B7" s="39"/>
      <c r="C7" s="39"/>
      <c r="D7" s="39"/>
      <c r="E7" s="22"/>
      <c r="F7" s="39"/>
      <c r="G7" s="22"/>
      <c r="H7" s="39"/>
      <c r="I7" s="39"/>
      <c r="J7" s="22"/>
    </row>
    <row r="8" ht="42" customHeight="1" spans="1:10">
      <c r="A8" s="163" t="s">
        <v>270</v>
      </c>
      <c r="B8" s="39" t="s">
        <v>281</v>
      </c>
      <c r="C8" s="39" t="s">
        <v>282</v>
      </c>
      <c r="D8" s="39" t="s">
        <v>283</v>
      </c>
      <c r="E8" s="22" t="s">
        <v>284</v>
      </c>
      <c r="F8" s="39" t="s">
        <v>285</v>
      </c>
      <c r="G8" s="22" t="s">
        <v>286</v>
      </c>
      <c r="H8" s="39" t="s">
        <v>287</v>
      </c>
      <c r="I8" s="39" t="s">
        <v>288</v>
      </c>
      <c r="J8" s="22" t="s">
        <v>289</v>
      </c>
    </row>
    <row r="9" ht="42" customHeight="1" spans="1:10">
      <c r="A9" s="163" t="s">
        <v>270</v>
      </c>
      <c r="B9" s="39" t="s">
        <v>281</v>
      </c>
      <c r="C9" s="39" t="s">
        <v>282</v>
      </c>
      <c r="D9" s="39" t="s">
        <v>290</v>
      </c>
      <c r="E9" s="22" t="s">
        <v>291</v>
      </c>
      <c r="F9" s="39" t="s">
        <v>285</v>
      </c>
      <c r="G9" s="22" t="s">
        <v>292</v>
      </c>
      <c r="H9" s="39" t="s">
        <v>293</v>
      </c>
      <c r="I9" s="39" t="s">
        <v>288</v>
      </c>
      <c r="J9" s="22" t="s">
        <v>291</v>
      </c>
    </row>
    <row r="10" ht="42" customHeight="1" spans="1:10">
      <c r="A10" s="163" t="s">
        <v>270</v>
      </c>
      <c r="B10" s="39" t="s">
        <v>281</v>
      </c>
      <c r="C10" s="39" t="s">
        <v>282</v>
      </c>
      <c r="D10" s="39" t="s">
        <v>294</v>
      </c>
      <c r="E10" s="22" t="s">
        <v>295</v>
      </c>
      <c r="F10" s="39" t="s">
        <v>296</v>
      </c>
      <c r="G10" s="22" t="s">
        <v>297</v>
      </c>
      <c r="H10" s="39" t="s">
        <v>298</v>
      </c>
      <c r="I10" s="39" t="s">
        <v>288</v>
      </c>
      <c r="J10" s="22" t="s">
        <v>299</v>
      </c>
    </row>
    <row r="11" ht="42" customHeight="1" spans="1:10">
      <c r="A11" s="163" t="s">
        <v>270</v>
      </c>
      <c r="B11" s="39" t="s">
        <v>281</v>
      </c>
      <c r="C11" s="39" t="s">
        <v>300</v>
      </c>
      <c r="D11" s="39" t="s">
        <v>301</v>
      </c>
      <c r="E11" s="22" t="s">
        <v>302</v>
      </c>
      <c r="F11" s="39" t="s">
        <v>296</v>
      </c>
      <c r="G11" s="22" t="s">
        <v>303</v>
      </c>
      <c r="H11" s="39" t="s">
        <v>304</v>
      </c>
      <c r="I11" s="39" t="s">
        <v>288</v>
      </c>
      <c r="J11" s="22" t="s">
        <v>305</v>
      </c>
    </row>
    <row r="12" ht="42" customHeight="1" spans="1:10">
      <c r="A12" s="163" t="s">
        <v>270</v>
      </c>
      <c r="B12" s="39" t="s">
        <v>281</v>
      </c>
      <c r="C12" s="39" t="s">
        <v>306</v>
      </c>
      <c r="D12" s="39" t="s">
        <v>307</v>
      </c>
      <c r="E12" s="22" t="s">
        <v>308</v>
      </c>
      <c r="F12" s="39" t="s">
        <v>285</v>
      </c>
      <c r="G12" s="22" t="s">
        <v>309</v>
      </c>
      <c r="H12" s="39" t="s">
        <v>293</v>
      </c>
      <c r="I12" s="39" t="s">
        <v>288</v>
      </c>
      <c r="J12" s="22" t="s">
        <v>308</v>
      </c>
    </row>
    <row r="13" ht="42" customHeight="1" spans="1:10">
      <c r="A13" s="163" t="s">
        <v>266</v>
      </c>
      <c r="B13" s="39" t="s">
        <v>310</v>
      </c>
      <c r="C13" s="39" t="s">
        <v>282</v>
      </c>
      <c r="D13" s="39" t="s">
        <v>283</v>
      </c>
      <c r="E13" s="22" t="s">
        <v>311</v>
      </c>
      <c r="F13" s="39" t="s">
        <v>312</v>
      </c>
      <c r="G13" s="22" t="s">
        <v>313</v>
      </c>
      <c r="H13" s="39" t="s">
        <v>314</v>
      </c>
      <c r="I13" s="39" t="s">
        <v>288</v>
      </c>
      <c r="J13" s="22" t="s">
        <v>315</v>
      </c>
    </row>
    <row r="14" ht="42" customHeight="1" spans="1:10">
      <c r="A14" s="163" t="s">
        <v>266</v>
      </c>
      <c r="B14" s="39" t="s">
        <v>310</v>
      </c>
      <c r="C14" s="39" t="s">
        <v>282</v>
      </c>
      <c r="D14" s="39" t="s">
        <v>283</v>
      </c>
      <c r="E14" s="22" t="s">
        <v>316</v>
      </c>
      <c r="F14" s="39" t="s">
        <v>285</v>
      </c>
      <c r="G14" s="22" t="s">
        <v>317</v>
      </c>
      <c r="H14" s="39" t="s">
        <v>318</v>
      </c>
      <c r="I14" s="39" t="s">
        <v>288</v>
      </c>
      <c r="J14" s="22" t="s">
        <v>319</v>
      </c>
    </row>
    <row r="15" ht="42" customHeight="1" spans="1:10">
      <c r="A15" s="163" t="s">
        <v>266</v>
      </c>
      <c r="B15" s="39" t="s">
        <v>310</v>
      </c>
      <c r="C15" s="39" t="s">
        <v>282</v>
      </c>
      <c r="D15" s="39" t="s">
        <v>283</v>
      </c>
      <c r="E15" s="22" t="s">
        <v>320</v>
      </c>
      <c r="F15" s="39" t="s">
        <v>285</v>
      </c>
      <c r="G15" s="22" t="s">
        <v>84</v>
      </c>
      <c r="H15" s="39" t="s">
        <v>321</v>
      </c>
      <c r="I15" s="39" t="s">
        <v>288</v>
      </c>
      <c r="J15" s="22" t="s">
        <v>322</v>
      </c>
    </row>
    <row r="16" ht="42" customHeight="1" spans="1:10">
      <c r="A16" s="163" t="s">
        <v>266</v>
      </c>
      <c r="B16" s="39" t="s">
        <v>310</v>
      </c>
      <c r="C16" s="39" t="s">
        <v>282</v>
      </c>
      <c r="D16" s="39" t="s">
        <v>283</v>
      </c>
      <c r="E16" s="22" t="s">
        <v>323</v>
      </c>
      <c r="F16" s="39" t="s">
        <v>312</v>
      </c>
      <c r="G16" s="22" t="s">
        <v>96</v>
      </c>
      <c r="H16" s="39" t="s">
        <v>318</v>
      </c>
      <c r="I16" s="39" t="s">
        <v>288</v>
      </c>
      <c r="J16" s="22" t="s">
        <v>324</v>
      </c>
    </row>
    <row r="17" ht="42" customHeight="1" spans="1:10">
      <c r="A17" s="163" t="s">
        <v>266</v>
      </c>
      <c r="B17" s="39" t="s">
        <v>310</v>
      </c>
      <c r="C17" s="39" t="s">
        <v>282</v>
      </c>
      <c r="D17" s="39" t="s">
        <v>283</v>
      </c>
      <c r="E17" s="22" t="s">
        <v>325</v>
      </c>
      <c r="F17" s="39" t="s">
        <v>312</v>
      </c>
      <c r="G17" s="22" t="s">
        <v>326</v>
      </c>
      <c r="H17" s="39" t="s">
        <v>327</v>
      </c>
      <c r="I17" s="39" t="s">
        <v>288</v>
      </c>
      <c r="J17" s="22" t="s">
        <v>328</v>
      </c>
    </row>
    <row r="18" ht="42" customHeight="1" spans="1:10">
      <c r="A18" s="163" t="s">
        <v>266</v>
      </c>
      <c r="B18" s="39" t="s">
        <v>310</v>
      </c>
      <c r="C18" s="39" t="s">
        <v>282</v>
      </c>
      <c r="D18" s="39" t="s">
        <v>290</v>
      </c>
      <c r="E18" s="22" t="s">
        <v>329</v>
      </c>
      <c r="F18" s="39" t="s">
        <v>285</v>
      </c>
      <c r="G18" s="22" t="s">
        <v>85</v>
      </c>
      <c r="H18" s="39" t="s">
        <v>330</v>
      </c>
      <c r="I18" s="39" t="s">
        <v>288</v>
      </c>
      <c r="J18" s="22" t="s">
        <v>331</v>
      </c>
    </row>
    <row r="19" ht="42" customHeight="1" spans="1:10">
      <c r="A19" s="163" t="s">
        <v>266</v>
      </c>
      <c r="B19" s="39" t="s">
        <v>310</v>
      </c>
      <c r="C19" s="39" t="s">
        <v>282</v>
      </c>
      <c r="D19" s="39" t="s">
        <v>290</v>
      </c>
      <c r="E19" s="22" t="s">
        <v>332</v>
      </c>
      <c r="F19" s="39" t="s">
        <v>312</v>
      </c>
      <c r="G19" s="22" t="s">
        <v>333</v>
      </c>
      <c r="H19" s="39" t="s">
        <v>293</v>
      </c>
      <c r="I19" s="39" t="s">
        <v>288</v>
      </c>
      <c r="J19" s="22" t="s">
        <v>332</v>
      </c>
    </row>
    <row r="20" ht="42" customHeight="1" spans="1:10">
      <c r="A20" s="163" t="s">
        <v>266</v>
      </c>
      <c r="B20" s="39" t="s">
        <v>310</v>
      </c>
      <c r="C20" s="39" t="s">
        <v>282</v>
      </c>
      <c r="D20" s="39" t="s">
        <v>294</v>
      </c>
      <c r="E20" s="22" t="s">
        <v>334</v>
      </c>
      <c r="F20" s="39" t="s">
        <v>296</v>
      </c>
      <c r="G20" s="22" t="s">
        <v>313</v>
      </c>
      <c r="H20" s="39" t="s">
        <v>298</v>
      </c>
      <c r="I20" s="39" t="s">
        <v>288</v>
      </c>
      <c r="J20" s="22" t="s">
        <v>335</v>
      </c>
    </row>
    <row r="21" ht="42" customHeight="1" spans="1:10">
      <c r="A21" s="163" t="s">
        <v>266</v>
      </c>
      <c r="B21" s="39" t="s">
        <v>310</v>
      </c>
      <c r="C21" s="39" t="s">
        <v>300</v>
      </c>
      <c r="D21" s="39" t="s">
        <v>301</v>
      </c>
      <c r="E21" s="22" t="s">
        <v>336</v>
      </c>
      <c r="F21" s="39" t="s">
        <v>285</v>
      </c>
      <c r="G21" s="22" t="s">
        <v>309</v>
      </c>
      <c r="H21" s="39" t="s">
        <v>293</v>
      </c>
      <c r="I21" s="39" t="s">
        <v>288</v>
      </c>
      <c r="J21" s="22" t="s">
        <v>336</v>
      </c>
    </row>
    <row r="22" ht="42" customHeight="1" spans="1:10">
      <c r="A22" s="163" t="s">
        <v>266</v>
      </c>
      <c r="B22" s="39" t="s">
        <v>310</v>
      </c>
      <c r="C22" s="39" t="s">
        <v>300</v>
      </c>
      <c r="D22" s="39" t="s">
        <v>337</v>
      </c>
      <c r="E22" s="22" t="s">
        <v>338</v>
      </c>
      <c r="F22" s="39" t="s">
        <v>285</v>
      </c>
      <c r="G22" s="22" t="s">
        <v>309</v>
      </c>
      <c r="H22" s="39" t="s">
        <v>293</v>
      </c>
      <c r="I22" s="39" t="s">
        <v>288</v>
      </c>
      <c r="J22" s="22" t="s">
        <v>338</v>
      </c>
    </row>
    <row r="23" ht="42" customHeight="1" spans="1:10">
      <c r="A23" s="163" t="s">
        <v>266</v>
      </c>
      <c r="B23" s="39" t="s">
        <v>310</v>
      </c>
      <c r="C23" s="39" t="s">
        <v>306</v>
      </c>
      <c r="D23" s="39" t="s">
        <v>307</v>
      </c>
      <c r="E23" s="22" t="s">
        <v>339</v>
      </c>
      <c r="F23" s="39" t="s">
        <v>285</v>
      </c>
      <c r="G23" s="22" t="s">
        <v>309</v>
      </c>
      <c r="H23" s="39" t="s">
        <v>293</v>
      </c>
      <c r="I23" s="39" t="s">
        <v>288</v>
      </c>
      <c r="J23" s="22" t="s">
        <v>340</v>
      </c>
    </row>
  </sheetData>
  <mergeCells count="6">
    <mergeCell ref="A2:J2"/>
    <mergeCell ref="A3:H3"/>
    <mergeCell ref="A8:A12"/>
    <mergeCell ref="A13:A23"/>
    <mergeCell ref="B8:B12"/>
    <mergeCell ref="B13:B23"/>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李南</cp:lastModifiedBy>
  <dcterms:created xsi:type="dcterms:W3CDTF">2026-03-02T09:32:00Z</dcterms:created>
  <dcterms:modified xsi:type="dcterms:W3CDTF">2026-03-17T07:48:13Z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10C42ED1FA7140979E186C2CBB056620_13</vt:lpwstr>
  </property>
  <property fmtid="{D5CDD505-2E9C-101B-9397-08002B2CF9AE}" pid="4" name="CalculationRule">
    <vt:i4>0</vt:i4>
  </property>
</Properties>
</file>