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<sst xmlns="http://schemas.openxmlformats.org/spreadsheetml/2006/main" count="2524" uniqueCount="721">
  <si>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</si>
  <si>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</si>
  <si>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</si>
  <si>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</si>
  <si>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</si>
  <si>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</si>
  <si>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</si>
  <si>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</si>
  <si>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</si>
  <si>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</si>
  <si>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</si>
  <si>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</si>
  <si>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</si>
  <si>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</si>
  <si>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</si>
  <si>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</si>
  <si>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</si>
  <si>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</si>
  <si>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</si>
  <si>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</si>
  <si>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</si>
  <si>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</si>
  <si>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</si>
  <si>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</si>
  <si>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</si>
  <si>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</si>
  <si>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</si>
  <si>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</si>
  <si>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</si>
  <si>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</si>
  <si>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</si>
  <si>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</si>
  <si>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</si>
  <si>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</si>
  <si>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</si>
  <si>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</si>
  <si>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</si>
  <si>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</si>
  <si>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</si>
  <si>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</si>
  <si>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</si>
  <si>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</si>
  <si>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</si>
  <si>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</si>
  <si>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</si>
  <si>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</si>
  <si>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</si>
  <si>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</si>
  <si>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</si>
  <si>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</si>
  <si>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</si>
  <si>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</si>
  <si>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</si>
  <si>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</si>
  <si>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</si>
  <si>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</si>
  <si>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</si>
  <si>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</si>
  <si>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</si>
  <si>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</si>
  <si>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</si>
  <si>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</si>
  <si>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</si>
  <si>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</si>
  <si>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</si>
  <si>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</si>
  <si>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</si>
  <si>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</si>
  <si>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</si>
  <si>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</si>
  <si>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昆明市东川区中医医院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</si>
  <si>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</si>
  <si>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</si>
  <si>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</si>
  <si>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</si>
  <si>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</si>
  <si>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</si>
  <si>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</si>
  <si>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</si>
  <si>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</si>
  <si>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</si>
  <si>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</si>
  <si>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</si>
  <si>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</si>
  <si>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</si>
  <si>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</si>
  <si>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</si>
  <si>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</si>
  <si>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</si>
  <si>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</si>
  <si>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</si>
  <si>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</si>
  <si>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</si>
  <si>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</si>
  <si>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</si>
  <si>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</si>
  <si>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</si>
  <si>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</si>
  <si>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</si>
  <si>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</si>
  <si>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</si>
  <si>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</si>
  <si>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</si>
  <si>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</si>
  <si>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</si>
  <si>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</si>
  <si>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</si>
  <si>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</si>
  <si>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</si>
  <si>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</si>
  <si>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</si>
  <si>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</si>
  <si>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</si>
  <si>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</si>
  <si>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</si>
  <si>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21002</t>
  </si>
  <si>
    <t>公立医院</t>
  </si>
  <si>
    <t>2100202</t>
  </si>
  <si>
    <t>中医（民族）医院</t>
  </si>
  <si>
    <t>2100299</t>
  </si>
  <si>
    <t>其他公立医院支出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</si>
  <si>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</si>
  <si>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</si>
  <si>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</si>
  <si>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</si>
  <si>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</si>
  <si>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</si>
  <si>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21017</t>
  </si>
  <si>
    <t>中医药事务</t>
  </si>
  <si>
    <t>2101704</t>
  </si>
  <si>
    <t>中医（民族医）药专项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</si>
  <si>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</si>
  <si>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</si>
  <si>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</si>
  <si>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</si>
  <si>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</si>
  <si>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</si>
  <si>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</si>
  <si>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</si>
  <si>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</si>
  <si>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</si>
  <si>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</si>
  <si>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</si>
  <si>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</si>
  <si>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</si>
  <si>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</si>
  <si>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</si>
  <si>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</si>
  <si>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</si>
  <si>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</si>
  <si>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</si>
  <si>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</si>
  <si>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</si>
  <si>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</si>
  <si>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</si>
  <si>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</si>
  <si>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</si>
  <si>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</si>
  <si>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</si>
  <si>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</si>
  <si>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</si>
  <si>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</si>
  <si>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</si>
  <si>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</si>
  <si>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</si>
  <si>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</si>
  <si>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</si>
  <si>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</si>
  <si>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</si>
  <si>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</si>
  <si>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</si>
  <si>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</si>
  <si>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</si>
  <si>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</si>
  <si>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</si>
  <si>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</si>
  <si>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</si>
  <si>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</si>
  <si>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</si>
  <si>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</si>
  <si>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</si>
  <si>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</si>
  <si>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</si>
  <si>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备注：昆明市东川区中医医院2026年度无2026年一般公共预算“三公”经费支出预算表支出情况，此表无数据。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</si>
  <si>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</si>
  <si>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</si>
  <si>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</si>
  <si>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</si>
  <si>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</si>
  <si>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</si>
  <si>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</si>
  <si>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</si>
  <si>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</si>
  <si>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</si>
  <si>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</si>
  <si>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</si>
  <si>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</si>
  <si>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</si>
  <si>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</si>
  <si>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</si>
  <si>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</si>
  <si>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</si>
  <si>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</si>
  <si>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</si>
  <si>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昆明市东川区卫生健康局</t>
  </si>
  <si>
    <t>530113210000000002576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</si>
  <si>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</si>
  <si>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</si>
  <si>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</si>
  <si>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</si>
  <si>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</si>
  <si>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</si>
  <si>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</si>
  <si>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</si>
  <si>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</si>
  <si>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530113210000000002577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</si>
  <si>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</si>
  <si>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</si>
  <si>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</si>
  <si>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</si>
  <si>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</si>
  <si>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</si>
  <si>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</si>
  <si>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</si>
  <si>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</si>
  <si>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</si>
  <si>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</si>
  <si>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530113210000000002578</t>
  </si>
  <si>
    <t>30113</t>
  </si>
  <si>
    <t>530113221100000447426</t>
  </si>
  <si>
    <t>离退休生活补助</t>
  </si>
  <si>
    <t>30305</t>
  </si>
  <si>
    <t>生活补助</t>
  </si>
  <si>
    <t>530113231100001517224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</si>
  <si>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</si>
  <si>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</si>
  <si>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</si>
  <si>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</si>
  <si>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</si>
  <si>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</si>
  <si>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</si>
  <si>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</si>
  <si>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</si>
  <si>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530113261100004928377</t>
  </si>
  <si>
    <t>遗属补助资金</t>
  </si>
  <si>
    <t>专项业务类</t>
  </si>
  <si>
    <t>530113261100004942335</t>
  </si>
  <si>
    <t>2022年第二批医疗卫生事业发展三年行动专项资金</t>
  </si>
  <si>
    <t>30299</t>
  </si>
  <si>
    <t>其他商品和服务支出</t>
  </si>
  <si>
    <t>530113261100004942626</t>
  </si>
  <si>
    <t>2022年医疗卫生事业发展三年行动专项第六批省级补助资金</t>
  </si>
  <si>
    <t>事业发展类</t>
  </si>
  <si>
    <t>530113251100003694468</t>
  </si>
  <si>
    <t>医疗业务预算资金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</si>
  <si>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</si>
  <si>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</si>
  <si>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</si>
  <si>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</si>
  <si>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</si>
  <si>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</si>
  <si>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</si>
  <si>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</si>
  <si>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</si>
  <si>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</si>
  <si>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</si>
  <si>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</si>
  <si>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</si>
  <si>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</si>
  <si>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</si>
  <si>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</si>
  <si>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</si>
  <si>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</si>
  <si>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</si>
  <si>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</si>
  <si>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</si>
  <si>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</si>
  <si>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</si>
  <si>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</si>
  <si>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</si>
  <si>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</si>
  <si>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</si>
  <si>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</si>
  <si>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</si>
  <si>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</si>
  <si>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</si>
  <si>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</si>
  <si>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</si>
  <si>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</si>
  <si>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</si>
  <si>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30240</t>
  </si>
  <si>
    <t>税金及附加费用</t>
  </si>
  <si>
    <t>30302</t>
  </si>
  <si>
    <t>退休费</t>
  </si>
  <si>
    <t>30304</t>
  </si>
  <si>
    <t>抚恤金</t>
  </si>
  <si>
    <t>30399</t>
  </si>
  <si>
    <t>其他对个人和家庭的补助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</si>
  <si>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</si>
  <si>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</si>
  <si>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</si>
  <si>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</si>
  <si>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</si>
  <si>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</si>
  <si>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</si>
  <si>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</si>
  <si>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</si>
  <si>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</si>
  <si>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</si>
  <si>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</si>
  <si>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</si>
  <si>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</si>
  <si>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</si>
  <si>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</si>
  <si>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</si>
  <si>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</si>
  <si>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</si>
  <si>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</si>
  <si>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1.推进医疗卫生三年行动计划，创建12个省级中医特色优势专科，促进健中医医疗服务质量明显提升助推健康云南建设，满足人民日益增长的卫生健康需求
2.完成碘缺乏病评价
3.加强实验室能力建设,地方病实验室基础建设和设备购置
4.地方病防治队伍建设
5.地方病信息系统建设</t>
  </si>
  <si>
    <t>产出指标</t>
  </si>
  <si>
    <t>数量指标</t>
  </si>
  <si>
    <t>中医特色优势专科</t>
  </si>
  <si>
    <t>=</t>
  </si>
  <si>
    <t>个</t>
  </si>
  <si>
    <t>定量指标</t>
  </si>
  <si>
    <t>昆财社〔2022〕216号</t>
  </si>
  <si>
    <t>碘缺乏病核心指标完成率</t>
  </si>
  <si>
    <t>&gt;=</t>
  </si>
  <si>
    <t>90</t>
  </si>
  <si>
    <t>%</t>
  </si>
  <si>
    <t xml:space="preserve">	
昆财社〔2022〕216号</t>
  </si>
  <si>
    <t xml:space="preserve">	 碘缺乏病防治工作任务完成率</t>
  </si>
  <si>
    <t>95</t>
  </si>
  <si>
    <t>质量指标</t>
  </si>
  <si>
    <t>建设项目完成率</t>
  </si>
  <si>
    <t>碘缺乏病盲样考核结果通过率</t>
  </si>
  <si>
    <t>100</t>
  </si>
  <si>
    <t>时效指标</t>
  </si>
  <si>
    <t>及时完成率</t>
  </si>
  <si>
    <t>样品标本复核及时率</t>
  </si>
  <si>
    <t>效益指标</t>
  </si>
  <si>
    <t>社会效益</t>
  </si>
  <si>
    <t>中医药服务能力</t>
  </si>
  <si>
    <t>提高</t>
  </si>
  <si>
    <t>达标</t>
  </si>
  <si>
    <t>定性指标</t>
  </si>
  <si>
    <t>及时发现隐患和薄弱环节</t>
  </si>
  <si>
    <t>每年报送2次分析研判报告</t>
  </si>
  <si>
    <t>满意度指标</t>
  </si>
  <si>
    <t>服务对象满意度</t>
  </si>
  <si>
    <t>受益对象满意度</t>
  </si>
  <si>
    <t>宣传效果满意度</t>
  </si>
  <si>
    <t>80</t>
  </si>
  <si>
    <t>成本指标</t>
  </si>
  <si>
    <t>社会成本指标</t>
  </si>
  <si>
    <t>成本控制有效性</t>
  </si>
  <si>
    <t>严格采购程序，按照财政部门有关经费标准执行</t>
  </si>
  <si>
    <t>2026年预计医疗业务收入达到110796768元。</t>
  </si>
  <si>
    <t>医疗设备购置数量</t>
  </si>
  <si>
    <t>1.00</t>
  </si>
  <si>
    <t>批</t>
  </si>
  <si>
    <t>救治质量得到提升</t>
  </si>
  <si>
    <t>提升</t>
  </si>
  <si>
    <t>年度范围</t>
  </si>
  <si>
    <t>2026</t>
  </si>
  <si>
    <t>年</t>
  </si>
  <si>
    <t>2026年医疗收入较2025年增长</t>
  </si>
  <si>
    <t>可持续影响</t>
  </si>
  <si>
    <t>可持续发展</t>
  </si>
  <si>
    <t>&gt;</t>
  </si>
  <si>
    <t>中医药事业健康可持续发展</t>
  </si>
  <si>
    <t>服务对象满意度不断提高</t>
  </si>
  <si>
    <t>经济成本指标</t>
  </si>
  <si>
    <t>成本控制</t>
  </si>
  <si>
    <t>引导优化收入结构，控制药品成本。将节能降耗责任落实到科室。</t>
  </si>
  <si>
    <t>保障退休死亡职工家属基本生活。</t>
  </si>
  <si>
    <t>保障人员数量</t>
  </si>
  <si>
    <t>人</t>
  </si>
  <si>
    <t>反映享受遗属生活补助人员的数量</t>
  </si>
  <si>
    <t>补助发放完成时间</t>
  </si>
  <si>
    <t>年度</t>
  </si>
  <si>
    <t>反映补助发放完成的时间</t>
  </si>
  <si>
    <t>提高退休死亡人员家属生活质量</t>
  </si>
  <si>
    <t>反映退休死亡人员家属生活质量情况</t>
  </si>
  <si>
    <t>获补对象满意度</t>
  </si>
  <si>
    <t>反映获补助对象的满意度情况</t>
  </si>
  <si>
    <t>发放补助所需资金</t>
  </si>
  <si>
    <t>25436.88</t>
  </si>
  <si>
    <t>元</t>
  </si>
  <si>
    <t>反映发放补助所需成本</t>
  </si>
  <si>
    <t>开展县级中医院综合服务能力提升工程，促进健康服务能力和服务质量明显提升，加快补齐医疗卫生事业短板，助推健康云南建设，满足人民日益增长的卫生健康需求</t>
  </si>
  <si>
    <t xml:space="preserve">	
昆财社〔2022〕175号</t>
  </si>
  <si>
    <t>经济效益</t>
  </si>
  <si>
    <t xml:space="preserve">	 提高</t>
  </si>
  <si>
    <t xml:space="preserve">	 90</t>
  </si>
  <si>
    <t>昆财社〔2022〕175号</t>
  </si>
  <si>
    <t xml:space="preserve">	 345</t>
  </si>
  <si>
    <t>万元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</si>
  <si>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</si>
  <si>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</si>
  <si>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</si>
  <si>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</si>
  <si>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备注：昆明市东川区中医医院2026年度无2026年部门政府性基金预算支表支出情况，此表无数据。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</si>
  <si>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</si>
  <si>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</si>
  <si>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</si>
  <si>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</si>
  <si>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</si>
  <si>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</si>
  <si>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</si>
  <si>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</si>
  <si>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</si>
  <si>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</si>
  <si>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</si>
  <si>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打印机</t>
  </si>
  <si>
    <t>A3黑白打印机</t>
  </si>
  <si>
    <t>A4彩色打印机</t>
  </si>
  <si>
    <t>A4黑白打印机</t>
  </si>
  <si>
    <t>办公椅</t>
  </si>
  <si>
    <t>办公桌</t>
  </si>
  <si>
    <t>可升降电脑桌</t>
  </si>
  <si>
    <t>ICU护理床</t>
  </si>
  <si>
    <t>病房护理及医院设备</t>
  </si>
  <si>
    <t>病历车</t>
  </si>
  <si>
    <t>床头柜</t>
  </si>
  <si>
    <t>电动吸引器</t>
  </si>
  <si>
    <t>二氧化碳气泵</t>
  </si>
  <si>
    <t>妇科检查床</t>
  </si>
  <si>
    <t>护理治疗车（单抽）</t>
  </si>
  <si>
    <t>护理治疗车（双抽）</t>
  </si>
  <si>
    <t>射频治疗机</t>
  </si>
  <si>
    <t>十二导联心电图机</t>
  </si>
  <si>
    <t>输液泵</t>
  </si>
  <si>
    <t>睡眠监测仪</t>
  </si>
  <si>
    <t>微量泵双泵</t>
  </si>
  <si>
    <t>胰岛素泵</t>
  </si>
  <si>
    <t>治疗车</t>
  </si>
  <si>
    <t>治疗床</t>
  </si>
  <si>
    <t>车辆油费</t>
  </si>
  <si>
    <t>车辆加油、添加燃料服务</t>
  </si>
  <si>
    <t>车辆维修费</t>
  </si>
  <si>
    <t>车辆维修和保养服务</t>
  </si>
  <si>
    <t>多功能打印一体机</t>
  </si>
  <si>
    <t>多功能一体机</t>
  </si>
  <si>
    <t>复印纸采购</t>
  </si>
  <si>
    <t>复印纸</t>
  </si>
  <si>
    <t>印刷品</t>
  </si>
  <si>
    <t>公文用纸、资料汇编、信封印刷服务</t>
  </si>
  <si>
    <t>WPS office正版软件</t>
  </si>
  <si>
    <t>基础软件</t>
  </si>
  <si>
    <t>云桌面办公软件</t>
  </si>
  <si>
    <t>车辆保险费</t>
  </si>
  <si>
    <t>机动车保险服务</t>
  </si>
  <si>
    <t>除颤监护仪</t>
  </si>
  <si>
    <t>急救和生命支持设备</t>
  </si>
  <si>
    <t>电动电控型心肺复苏机</t>
  </si>
  <si>
    <t>呼吸机</t>
  </si>
  <si>
    <t>简易呼吸气囊</t>
  </si>
  <si>
    <t>平板心电图机</t>
  </si>
  <si>
    <t>抢救车</t>
  </si>
  <si>
    <t>输液工作站</t>
  </si>
  <si>
    <t>洗胃机</t>
  </si>
  <si>
    <t>心电图机</t>
  </si>
  <si>
    <t>氧气流量表</t>
  </si>
  <si>
    <t>注射泵</t>
  </si>
  <si>
    <t>转运呼吸机</t>
  </si>
  <si>
    <t>空调</t>
  </si>
  <si>
    <t>空调机</t>
  </si>
  <si>
    <t>立式空调</t>
  </si>
  <si>
    <t>中央空调</t>
  </si>
  <si>
    <t>超声骨刀</t>
  </si>
  <si>
    <t>口腔设备及器械</t>
  </si>
  <si>
    <t>打磨机</t>
  </si>
  <si>
    <t>低速慢手机（弯机）</t>
  </si>
  <si>
    <t>高速手机（常规）</t>
  </si>
  <si>
    <t>高速手机（儿童）</t>
  </si>
  <si>
    <t>高速手机（反角）</t>
  </si>
  <si>
    <t>根管测量仪</t>
  </si>
  <si>
    <t>根管荡洗器</t>
  </si>
  <si>
    <t>根管热熔牙胶充填枪</t>
  </si>
  <si>
    <t>根管预备机</t>
  </si>
  <si>
    <t>根管预备弯手机</t>
  </si>
  <si>
    <t>光固化灯</t>
  </si>
  <si>
    <t>洁牙笔</t>
  </si>
  <si>
    <t>空气压缩机（一拖三）</t>
  </si>
  <si>
    <t>慢速手机马达</t>
  </si>
  <si>
    <t>内窥镜</t>
  </si>
  <si>
    <t>扇形手术推车</t>
  </si>
  <si>
    <t>携热器</t>
  </si>
  <si>
    <t>压膜机</t>
  </si>
  <si>
    <t>牙科种植专用离心机</t>
  </si>
  <si>
    <t>牙科综合治疗椅</t>
  </si>
  <si>
    <t>牙周治疗仪（含喷砂）</t>
  </si>
  <si>
    <t>蒸馏水机</t>
  </si>
  <si>
    <t>种植机头</t>
  </si>
  <si>
    <t>种植室专用手术灯</t>
  </si>
  <si>
    <t>注油机</t>
  </si>
  <si>
    <t>POCT血生化仪</t>
  </si>
  <si>
    <t>临床检验设备</t>
  </si>
  <si>
    <t>血气分析仪</t>
  </si>
  <si>
    <t>指尖血糖检测仪</t>
  </si>
  <si>
    <t>电子血压计</t>
  </si>
  <si>
    <t>普通诊察器械</t>
  </si>
  <si>
    <t>非接触式红外体温枪</t>
  </si>
  <si>
    <t>台式血压计</t>
  </si>
  <si>
    <t>喷墨打印机</t>
  </si>
  <si>
    <t>其他打印机</t>
  </si>
  <si>
    <t>信息技术服务</t>
  </si>
  <si>
    <t>其他信息技术服务</t>
  </si>
  <si>
    <t>宣传</t>
  </si>
  <si>
    <t>其他印刷服务</t>
  </si>
  <si>
    <t>宫颈刮匙</t>
  </si>
  <si>
    <t>手术器械</t>
  </si>
  <si>
    <t>人流吸引器</t>
  </si>
  <si>
    <t>子宫敷料钳</t>
  </si>
  <si>
    <t>子宫颈活体取样钳</t>
  </si>
  <si>
    <t>麻醉可视喉镜</t>
  </si>
  <si>
    <t>手术室设备及附件</t>
  </si>
  <si>
    <t>史密斯输液加压袋500ml</t>
  </si>
  <si>
    <t>手术室液体加温箱</t>
  </si>
  <si>
    <t>双通道微量注射泵</t>
  </si>
  <si>
    <t>心电监护仪（迈瑞）带呼末二氧化碳功能</t>
  </si>
  <si>
    <t>电脑</t>
  </si>
  <si>
    <t>台式计算机</t>
  </si>
  <si>
    <t>血液灌流机</t>
  </si>
  <si>
    <t>体外循环设备</t>
  </si>
  <si>
    <t>条码打印机</t>
  </si>
  <si>
    <t>文件柜</t>
  </si>
  <si>
    <t>艾灸盒</t>
  </si>
  <si>
    <t>物理治疗、康复及体育治疗仪器设备</t>
  </si>
  <si>
    <t>磁刺激仪</t>
  </si>
  <si>
    <t>电脑中频脉冲治疗仪</t>
  </si>
  <si>
    <t>电针机</t>
  </si>
  <si>
    <t>电针治疗仪</t>
  </si>
  <si>
    <t>宫颈糜烂与盆腔炎治疗仪</t>
  </si>
  <si>
    <t>红外辐照装置</t>
  </si>
  <si>
    <t>红外线治疗仪</t>
  </si>
  <si>
    <t>前列腺治疗仪</t>
  </si>
  <si>
    <t>乳腺治疗仪</t>
  </si>
  <si>
    <t>生物刺激反馈仪</t>
  </si>
  <si>
    <t>特定电磁波治疗器</t>
  </si>
  <si>
    <t>特定电磁波治疗仪</t>
  </si>
  <si>
    <t>微波针</t>
  </si>
  <si>
    <t>微波治疗机</t>
  </si>
  <si>
    <t>微波治疗仪</t>
  </si>
  <si>
    <t>玄极治疗仪</t>
  </si>
  <si>
    <t>熏洗治疗仪</t>
  </si>
  <si>
    <t>智能温热牵引系统</t>
  </si>
  <si>
    <t>智能熏蒸仪</t>
  </si>
  <si>
    <t>中频电疗仪</t>
  </si>
  <si>
    <t>中频激光综合治疗议</t>
  </si>
  <si>
    <t>中频治疗仪</t>
  </si>
  <si>
    <t>安保服务</t>
  </si>
  <si>
    <t>物业管理服务</t>
  </si>
  <si>
    <t>物业保洁</t>
  </si>
  <si>
    <t>超声波清洗机（6L）</t>
  </si>
  <si>
    <t>消毒灭菌设备及器具</t>
  </si>
  <si>
    <t>等离子低温灭菌机</t>
  </si>
  <si>
    <t>等离子消毒机</t>
  </si>
  <si>
    <t>高压蒸汽灭菌器（23L）</t>
  </si>
  <si>
    <t>空气消毒机</t>
  </si>
  <si>
    <t>空气压缩机</t>
  </si>
  <si>
    <t>立式压力蒸汽灭菌器</t>
  </si>
  <si>
    <t>器械接收工作台</t>
  </si>
  <si>
    <t>全自动清洗机</t>
  </si>
  <si>
    <t>移动紫外线消毒车</t>
  </si>
  <si>
    <t>紫外线消毒车</t>
  </si>
  <si>
    <t>自动封口机</t>
  </si>
  <si>
    <t>防火墙</t>
  </si>
  <si>
    <t>信息安全软件</t>
  </si>
  <si>
    <t>杀毒软件</t>
  </si>
  <si>
    <t>包装机</t>
  </si>
  <si>
    <t>药房设备及器具</t>
  </si>
  <si>
    <t>不锈钢圆角桌（定制）</t>
  </si>
  <si>
    <t>不锈钢置物架（定制）</t>
  </si>
  <si>
    <t>槽式混合机</t>
  </si>
  <si>
    <t>大铜锅</t>
  </si>
  <si>
    <t>电磁感应铝箔封口机</t>
  </si>
  <si>
    <t>多功能粉碎机</t>
  </si>
  <si>
    <t>粉末定量包装机</t>
  </si>
  <si>
    <t>理化分析基础设备</t>
  </si>
  <si>
    <t>麻精药品专用双锁保险柜</t>
  </si>
  <si>
    <t>全自动蜜丸机</t>
  </si>
  <si>
    <t>色谱分析系统</t>
  </si>
  <si>
    <t>十功能煎药机</t>
  </si>
  <si>
    <t>手推式防爆吸尘器</t>
  </si>
  <si>
    <t>台式单头液体灌装机</t>
  </si>
  <si>
    <t>微生物检测系统</t>
  </si>
  <si>
    <t>箱式干燥器</t>
  </si>
  <si>
    <t>消毒柜</t>
  </si>
  <si>
    <t>样品前处理设备</t>
  </si>
  <si>
    <t>医用冷藏柜</t>
  </si>
  <si>
    <t>荸荠型多用途抛光机</t>
  </si>
  <si>
    <t>干湿分离吊桥</t>
  </si>
  <si>
    <t>医疗设备零部件</t>
  </si>
  <si>
    <t>影像诊断工作站</t>
  </si>
  <si>
    <t>医用 X 线附属设备及部件</t>
  </si>
  <si>
    <t>AI影像辅助诊断软件</t>
  </si>
  <si>
    <t>医用 X 线诊断设备</t>
  </si>
  <si>
    <t>双能X线骨密度检测设备</t>
  </si>
  <si>
    <t>牙科X射线机</t>
  </si>
  <si>
    <t>牙片宝</t>
  </si>
  <si>
    <t>超声诊断仪系统</t>
  </si>
  <si>
    <t>医用超声波仪器及设备</t>
  </si>
  <si>
    <t>肌骨超声</t>
  </si>
  <si>
    <t>低温治疗仪</t>
  </si>
  <si>
    <t>医用低温、冷疗设备</t>
  </si>
  <si>
    <t>红蓝光治疗仪</t>
  </si>
  <si>
    <t>医用冰箱</t>
  </si>
  <si>
    <t xml:space="preserve">电子血压计 </t>
  </si>
  <si>
    <t>医用电子生理参数检测仪器设备</t>
  </si>
  <si>
    <t>电子血压仪</t>
  </si>
  <si>
    <t>监护仪（带有创血压）</t>
  </si>
  <si>
    <t>人体成分分析仪</t>
  </si>
  <si>
    <t>体外测温仪</t>
  </si>
  <si>
    <t>心电监护仪</t>
  </si>
  <si>
    <t>转运监护仪</t>
  </si>
  <si>
    <t>乳光超</t>
  </si>
  <si>
    <t>医用光学仪器</t>
  </si>
  <si>
    <t>半导体激光脱毛仪</t>
  </si>
  <si>
    <t>医用激光仪器及设备</t>
  </si>
  <si>
    <t>掺钕钇铝石榴石激光治疗仪</t>
  </si>
  <si>
    <t>光电皮肤治疗仪</t>
  </si>
  <si>
    <t>电子上消化道内窥镜</t>
  </si>
  <si>
    <t>医用内窥镜</t>
  </si>
  <si>
    <t>电子下消化道内窥镜</t>
  </si>
  <si>
    <t>宫腔镜系统</t>
  </si>
  <si>
    <t xml:space="preserve"> 智能熏蒸仪（双喷头）</t>
  </si>
  <si>
    <t>中医器械设备</t>
  </si>
  <si>
    <t>红外线TDP烤灯</t>
  </si>
  <si>
    <t>中药离子导入仪</t>
  </si>
  <si>
    <t>多普勒超声诊断仪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</si>
  <si>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</si>
  <si>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</si>
  <si>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</si>
  <si>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</si>
  <si>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</si>
  <si>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</si>
  <si>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</si>
  <si>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</si>
  <si>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备注：昆明市东川区中医医院2026年度无2026年部门政府购买服务预算表支出情况，此表无数据。</t>
  </si>
  <si>
    <t>预算09-1表</t>
  </si>
  <si>
    <t>单位名称（项目）</t>
  </si>
  <si>
    <t>地区</t>
  </si>
  <si>
    <t>备注：昆明市东川区中医医院2026年度无2026年对下转移支付预算表支出情况，此表无数据。</t>
  </si>
  <si>
    <t>预算09-2表</t>
  </si>
  <si>
    <t>备注：昆明市东川区中医医院2026年度无2026年对下转移支付绩效目标表支出情况，此表无数据。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</si>
  <si>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</si>
  <si>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</si>
  <si>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</si>
  <si>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</si>
  <si>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</si>
  <si>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</si>
  <si>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</si>
  <si>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</si>
  <si>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备注：昆明市东川区中医医院2026年度无2026年新增资产配置预算表支出情况，此表无数据。</t>
  </si>
  <si>
    <t>预算11表</t>
  </si>
  <si>
    <t>上级补助</t>
  </si>
  <si>
    <t>备注：昆明市东川区中医医院2026年度无2026年上级补助项目支出预算表支出情况，此表无数据。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</si>
  <si>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</si>
  <si>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</si>
  <si>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</si>
  <si>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</si>
  <si>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>311 专项业务类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</si>
  <si>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</si>
  <si>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</si>
  <si>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</si>
  <si>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</si>
  <si>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</si>
  <si>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</si>
  <si>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</si>
  <si>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</si>
  <si>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昆明市东川区中医医院是一所综合性公立医院，为卫生健康局下属政府办非营利性事业单位，以中医中药为主，为群众提供中西医医疗、预防、保健、计划生育指导、康复等医疗卫生服务。
肩负着东川区医疗卫生事业发展的重任，是一所集医疗、教学、科研、预防为一体的以中医特色为主的综合性中医医院。医院主要职责：
1.为群众提供中西医医疗、预防、保健、计划生育、康复等医疗卫生服务。
2.贯彻落实医药卫生体制改革、中西医并重方针和国家中医药法律法规，执行中医药政策、拟定实施中医药、民族医药和中西医结合发展战略、规划和指导全区各医疗机构发展中医药和中西医结合业务建设。
3.确保全区人民中西医疗健康需求,建立与地方经济发展相适应的中西医结合医疗环境。
4.贯彻落实国家基本药物制度和药品集中采购工作，执行医用耗材集中采购工作，负责医院内部的药品和医疗器械管理工作。承担意外灾害事故、疫情等突发公共卫生事件的医疗急救及社区预防、保健和康复医疗服务工作。承担体检工作，开展各种医疗保健卫生知识宣传。
5.组织实施中西医药科学研究，推进医学科技成果转化和推广应用，承担中医药人才培养，中医药继续医学教育工作。
6.做好城镇职工医疗保险、城乡居民合作医疗保险等定点医疗机构的各项工作。参与卫生扶贫、重要会议与重大活动的医疗卫生保障工作。承担区委政府及区卫生健康局交办的其他卫生工作。
</t>
  </si>
  <si>
    <t>根据三定方案归纳</t>
  </si>
  <si>
    <t>提高医疗技术，改善病人就医条件，改善病人就医环境，提高医院的医疗技术，更好地方便患者就诊，检查及治疗，让患者的病情得到及时的救治，提高医疗卫生服务，减轻群众看病就医负担，充分发挥中医特色，切实提升我院常见病、多发病诊疗服务能力及中医药预防、保健、康复的作用，使基层群众能够享受到“简单、灵验、便捷、廉价”的中医药服务，为分级诊疗和中医药事业全面发展做出新的贡献；提高医务工作者的医疗技术，为所有来我院就诊的门诊病人及住院病人提供一个良好、优质、舒适的就医环境，让患者的病情得到及时的救治，促进东川的医疗卫生事业的发展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</si>
  <si>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</si>
  <si>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</si>
  <si>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</si>
  <si>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</si>
  <si>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</si>
  <si>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</si>
  <si>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</si>
  <si>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</si>
  <si>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</si>
  <si>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</si>
  <si>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</si>
  <si>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人员类、运转类公用经费项目管理</t>
  </si>
  <si>
    <t>人员工资、绩效、奖金、社保费、离退休生活补助、遗属补助、抚恤金、一般公用经费等人员类、运转类项目</t>
  </si>
  <si>
    <t>贯彻执行国家、云南省、昆明市有关卫生健康事业发展的法律法规和方针政策，拟订东川区卫生健康事业发展规划、政策措施、年度计划并组织实施。贯彻执行国家和省、市制定的相关标准和技术规范。统筹规划全区卫生健康资源配置，负责区域卫生健康规划的编制和实施。加强卫生健康人才队伍建设。制定并组织实施推进卫生健康基本公共服务均等化、普惠化、便捷化和公共资源向基层延伸等政策措施。</t>
  </si>
  <si>
    <t>人员住房公积金。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</si>
  <si>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</si>
  <si>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</si>
  <si>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</si>
  <si>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</si>
  <si>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</si>
  <si>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门诊病人</t>
  </si>
  <si>
    <t>≧</t>
  </si>
  <si>
    <t>105000</t>
  </si>
  <si>
    <t>人次</t>
  </si>
  <si>
    <t>定量</t>
  </si>
  <si>
    <t>完成得满分，未完成不得分</t>
  </si>
  <si>
    <t>提升医疗卫生机构诊疗服务能力，提高医疗卫生保障的公平性及可及性</t>
  </si>
  <si>
    <t>医院年度工作目标</t>
  </si>
  <si>
    <t>出院病人</t>
  </si>
  <si>
    <t>15500</t>
  </si>
  <si>
    <t>门诊病人治愈率</t>
  </si>
  <si>
    <t>95.00%</t>
  </si>
  <si>
    <t>百分率</t>
  </si>
  <si>
    <t>出院病人治愈率、康复率</t>
  </si>
  <si>
    <t>出院患者平均住院天数</t>
  </si>
  <si>
    <t>≦</t>
  </si>
  <si>
    <t>9.00</t>
  </si>
  <si>
    <t>天</t>
  </si>
  <si>
    <t>社会效益指标</t>
  </si>
  <si>
    <t>逐步体现</t>
  </si>
  <si>
    <t>定性</t>
  </si>
  <si>
    <t>完成得满分，未完成按比例扣分</t>
  </si>
  <si>
    <t>部门重点工作任务</t>
  </si>
  <si>
    <t>患者满意度</t>
  </si>
  <si>
    <t>90.00%</t>
  </si>
  <si>
    <t>职工满意度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</si>
</sst>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40" fillId="0" borderId="0"/>
  </cellStyleXfs>
  <cellXfs count="228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49" fontId="6" fillId="0" borderId="5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6" fillId="0" borderId="5" xfId="57" applyNumberFormat="1" applyFont="1" applyFill="1" applyBorder="1" applyAlignment="1">
      <alignment vertical="center" wrapText="1"/>
    </xf>
    <xf numFmtId="49" fontId="6" fillId="0" borderId="5" xfId="57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8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8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8" fillId="0" borderId="1" xfId="56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2" fillId="2" borderId="15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8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9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G12" sqref="G12"/>
    </sheetView>
  </sheetViews>
  <sheetFormatPr defaultColWidth="8.575" defaultRowHeight="12.75" customHeight="1" outlineLevelCol="3"/>
  <cols>
    <col min="1" max="1" width="41" customWidth="1"/>
    <col min="2" max="2" width="26.375" customWidth="1"/>
    <col min="3" max="3" width="41" customWidth="1"/>
    <col min="4" max="4" width="23" customWidth="1"/>
  </cols>
  <sheetData>
    <row r="1" ht="15" customHeight="1" spans="1:4">
      <c r="A1" s="84"/>
      <c r="B1" s="84"/>
      <c r="C1" s="84"/>
      <c r="D1" s="100" t="s">
        <v>0</v>
      </c>
    </row>
    <row r="2" ht="41.25" customHeight="1" spans="1:1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"单位名称："&amp;"昆明市东川区中医医院"</f>
        <v>单位名称：昆明市东川区中医医院</v>
      </c>
      <c r="B3" s="193"/>
      <c r="D3" s="172" t="s">
        <v>1</v>
      </c>
    </row>
    <row r="4" ht="23.25" customHeight="1" spans="1:4">
      <c r="A4" s="194" t="s">
        <v>2</v>
      </c>
      <c r="B4" s="195"/>
      <c r="C4" s="194" t="s">
        <v>3</v>
      </c>
      <c r="D4" s="195"/>
    </row>
    <row r="5" ht="24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7.25" customHeight="1" spans="1:4">
      <c r="A6" s="196" t="s">
        <v>7</v>
      </c>
      <c r="B6" s="27">
        <v>15430323.56</v>
      </c>
      <c r="C6" s="196" t="s">
        <v>8</v>
      </c>
      <c r="D6" s="27"/>
    </row>
    <row r="7" ht="17.25" customHeight="1" spans="1:4">
      <c r="A7" s="196" t="s">
        <v>9</v>
      </c>
      <c r="B7" s="27"/>
      <c r="C7" s="196" t="s">
        <v>10</v>
      </c>
      <c r="D7" s="27"/>
    </row>
    <row r="8" ht="17.25" customHeight="1" spans="1:4">
      <c r="A8" s="196" t="s">
        <v>11</v>
      </c>
      <c r="B8" s="27"/>
      <c r="C8" s="227" t="s">
        <v>12</v>
      </c>
      <c r="D8" s="27"/>
    </row>
    <row r="9" ht="17.25" customHeight="1" spans="1:4">
      <c r="A9" s="196" t="s">
        <v>13</v>
      </c>
      <c r="B9" s="27"/>
      <c r="C9" s="227" t="s">
        <v>14</v>
      </c>
      <c r="D9" s="27"/>
    </row>
    <row r="10" ht="17.25" customHeight="1" spans="1:4">
      <c r="A10" s="196" t="s">
        <v>15</v>
      </c>
      <c r="B10" s="27">
        <v>111636768</v>
      </c>
      <c r="C10" s="227" t="s">
        <v>16</v>
      </c>
      <c r="D10" s="27"/>
    </row>
    <row r="11" ht="17.25" customHeight="1" spans="1:4">
      <c r="A11" s="196" t="s">
        <v>17</v>
      </c>
      <c r="B11" s="27">
        <v>111636768</v>
      </c>
      <c r="C11" s="227" t="s">
        <v>18</v>
      </c>
      <c r="D11" s="27"/>
    </row>
    <row r="12" ht="17.25" customHeight="1" spans="1:4">
      <c r="A12" s="196" t="s">
        <v>19</v>
      </c>
      <c r="B12" s="27"/>
      <c r="C12" s="70" t="s">
        <v>20</v>
      </c>
      <c r="D12" s="27"/>
    </row>
    <row r="13" ht="17.25" customHeight="1" spans="1:4">
      <c r="A13" s="196" t="s">
        <v>21</v>
      </c>
      <c r="B13" s="27"/>
      <c r="C13" s="70" t="s">
        <v>22</v>
      </c>
      <c r="D13" s="27">
        <v>3300760.56</v>
      </c>
    </row>
    <row r="14" ht="17.25" customHeight="1" spans="1:4">
      <c r="A14" s="196" t="s">
        <v>23</v>
      </c>
      <c r="B14" s="27"/>
      <c r="C14" s="70" t="s">
        <v>24</v>
      </c>
      <c r="D14" s="27">
        <v>122972441</v>
      </c>
    </row>
    <row r="15" ht="17.25" customHeight="1" spans="1:4">
      <c r="A15" s="196" t="s">
        <v>25</v>
      </c>
      <c r="B15" s="27"/>
      <c r="C15" s="70" t="s">
        <v>26</v>
      </c>
      <c r="D15" s="27"/>
    </row>
    <row r="16" ht="17.25" customHeight="1" spans="1:4">
      <c r="A16" s="21"/>
      <c r="B16" s="27"/>
      <c r="C16" s="70" t="s">
        <v>27</v>
      </c>
      <c r="D16" s="27"/>
    </row>
    <row r="17" ht="17.25" customHeight="1" spans="1:4">
      <c r="A17" s="197"/>
      <c r="B17" s="27"/>
      <c r="C17" s="70" t="s">
        <v>28</v>
      </c>
      <c r="D17" s="27"/>
    </row>
    <row r="18" ht="17.25" customHeight="1" spans="1:4">
      <c r="A18" s="197"/>
      <c r="B18" s="27"/>
      <c r="C18" s="70" t="s">
        <v>29</v>
      </c>
      <c r="D18" s="27"/>
    </row>
    <row r="19" ht="17.25" customHeight="1" spans="1:4">
      <c r="A19" s="197"/>
      <c r="B19" s="27"/>
      <c r="C19" s="70" t="s">
        <v>30</v>
      </c>
      <c r="D19" s="27"/>
    </row>
    <row r="20" ht="17.25" customHeight="1" spans="1:4">
      <c r="A20" s="197"/>
      <c r="B20" s="27"/>
      <c r="C20" s="70" t="s">
        <v>31</v>
      </c>
      <c r="D20" s="27"/>
    </row>
    <row r="21" ht="17.25" customHeight="1" spans="1:4">
      <c r="A21" s="197"/>
      <c r="B21" s="27"/>
      <c r="C21" s="70" t="s">
        <v>32</v>
      </c>
      <c r="D21" s="27"/>
    </row>
    <row r="22" ht="17.25" customHeight="1" spans="1:4">
      <c r="A22" s="197"/>
      <c r="B22" s="27"/>
      <c r="C22" s="70" t="s">
        <v>33</v>
      </c>
      <c r="D22" s="27"/>
    </row>
    <row r="23" ht="17.25" customHeight="1" spans="1:4">
      <c r="A23" s="197"/>
      <c r="B23" s="27"/>
      <c r="C23" s="70" t="s">
        <v>34</v>
      </c>
      <c r="D23" s="27"/>
    </row>
    <row r="24" ht="17.25" customHeight="1" spans="1:4">
      <c r="A24" s="197"/>
      <c r="B24" s="27"/>
      <c r="C24" s="70" t="s">
        <v>35</v>
      </c>
      <c r="D24" s="27">
        <v>793890</v>
      </c>
    </row>
    <row r="25" ht="17.25" customHeight="1" spans="1:4">
      <c r="A25" s="197"/>
      <c r="B25" s="27"/>
      <c r="C25" s="70" t="s">
        <v>36</v>
      </c>
      <c r="D25" s="27"/>
    </row>
    <row r="26" ht="17.25" customHeight="1" spans="1:4">
      <c r="A26" s="197"/>
      <c r="B26" s="27"/>
      <c r="C26" s="21" t="s">
        <v>37</v>
      </c>
      <c r="D26" s="27"/>
    </row>
    <row r="27" ht="17.25" customHeight="1" spans="1:4">
      <c r="A27" s="197"/>
      <c r="B27" s="27"/>
      <c r="C27" s="70" t="s">
        <v>38</v>
      </c>
      <c r="D27" s="27"/>
    </row>
    <row r="28" ht="16.5" customHeight="1" spans="1:4">
      <c r="A28" s="197"/>
      <c r="B28" s="27"/>
      <c r="C28" s="70" t="s">
        <v>39</v>
      </c>
      <c r="D28" s="27"/>
    </row>
    <row r="29" ht="16.5" customHeight="1" spans="1:4">
      <c r="A29" s="197"/>
      <c r="B29" s="27"/>
      <c r="C29" s="21" t="s">
        <v>40</v>
      </c>
      <c r="D29" s="27"/>
    </row>
    <row r="30" ht="17.25" customHeight="1" spans="1:4">
      <c r="A30" s="197"/>
      <c r="B30" s="27"/>
      <c r="C30" s="21" t="s">
        <v>41</v>
      </c>
      <c r="D30" s="27"/>
    </row>
    <row r="31" ht="17.25" customHeight="1" spans="1:4">
      <c r="A31" s="197"/>
      <c r="B31" s="27"/>
      <c r="C31" s="70" t="s">
        <v>42</v>
      </c>
      <c r="D31" s="27"/>
    </row>
    <row r="32" ht="16.5" customHeight="1" spans="1:4">
      <c r="A32" s="197" t="s">
        <v>43</v>
      </c>
      <c r="B32" s="27">
        <v>127067091.56</v>
      </c>
      <c r="C32" s="197" t="s">
        <v>44</v>
      </c>
      <c r="D32" s="27">
        <v>127067091.56</v>
      </c>
    </row>
    <row r="33" ht="16.5" customHeight="1" spans="1:4">
      <c r="A33" s="21" t="s">
        <v>45</v>
      </c>
      <c r="B33" s="27"/>
      <c r="C33" s="21" t="s">
        <v>46</v>
      </c>
      <c r="D33" s="27"/>
    </row>
    <row r="34" ht="16.5" customHeight="1" spans="1:4">
      <c r="A34" s="70" t="s">
        <v>47</v>
      </c>
      <c r="B34" s="27"/>
      <c r="C34" s="70" t="s">
        <v>47</v>
      </c>
      <c r="D34" s="27"/>
    </row>
    <row r="35" ht="16.5" customHeight="1" spans="1:4">
      <c r="A35" s="70" t="s">
        <v>48</v>
      </c>
      <c r="B35" s="27"/>
      <c r="C35" s="70" t="s">
        <v>49</v>
      </c>
      <c r="D35" s="27"/>
    </row>
    <row r="36" ht="16.5" customHeight="1" spans="1:4">
      <c r="A36" s="198" t="s">
        <v>50</v>
      </c>
      <c r="B36" s="27">
        <v>127067091.56</v>
      </c>
      <c r="C36" s="198" t="s">
        <v>51</v>
      </c>
      <c r="D36" s="27">
        <v>127067091.56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2">
        <v>1</v>
      </c>
      <c r="B1" s="153">
        <v>0</v>
      </c>
      <c r="C1" s="152">
        <v>1</v>
      </c>
      <c r="D1" s="154"/>
      <c r="E1" s="154"/>
      <c r="F1" s="148" t="s">
        <v>398</v>
      </c>
    </row>
    <row r="2" ht="42" customHeight="1" spans="1:6">
      <c r="A2" s="155" t="str">
        <f>"2026"&amp;"年部门政府性基金预算支出预算表"</f>
        <v>2026年部门政府性基金预算支出预算表</v>
      </c>
      <c r="B2" s="155" t="s">
        <v>399</v>
      </c>
      <c r="C2" s="156"/>
      <c r="D2" s="157"/>
      <c r="E2" s="157"/>
      <c r="F2" s="157"/>
    </row>
    <row r="3" ht="13.5" customHeight="1" spans="1:6">
      <c r="A3" s="46" t="str">
        <f>"单位名称："&amp;"昆明市东川区中医医院"</f>
        <v>单位名称：昆明市东川区中医医院</v>
      </c>
      <c r="B3" s="46" t="s">
        <v>400</v>
      </c>
      <c r="C3" s="152"/>
      <c r="D3" s="154"/>
      <c r="E3" s="154"/>
      <c r="F3" s="148" t="s">
        <v>1</v>
      </c>
    </row>
    <row r="4" ht="19.5" customHeight="1" spans="1:6">
      <c r="A4" s="158" t="s">
        <v>186</v>
      </c>
      <c r="B4" s="159" t="s">
        <v>72</v>
      </c>
      <c r="C4" s="158" t="s">
        <v>73</v>
      </c>
      <c r="D4" s="12" t="s">
        <v>401</v>
      </c>
      <c r="E4" s="13"/>
      <c r="F4" s="37"/>
    </row>
    <row r="5" ht="18.75" customHeight="1" spans="1:6">
      <c r="A5" s="160"/>
      <c r="B5" s="161"/>
      <c r="C5" s="160"/>
      <c r="D5" s="54" t="s">
        <v>55</v>
      </c>
      <c r="E5" s="12" t="s">
        <v>75</v>
      </c>
      <c r="F5" s="54" t="s">
        <v>76</v>
      </c>
    </row>
    <row r="6" ht="18.75" customHeight="1" spans="1:6">
      <c r="A6" s="103">
        <v>1</v>
      </c>
      <c r="B6" s="162" t="s">
        <v>83</v>
      </c>
      <c r="C6" s="103">
        <v>3</v>
      </c>
      <c r="D6" s="14">
        <v>4</v>
      </c>
      <c r="E6" s="14">
        <v>5</v>
      </c>
      <c r="F6" s="14">
        <v>6</v>
      </c>
    </row>
    <row r="7" ht="21" customHeight="1" spans="1:6">
      <c r="A7" s="59"/>
      <c r="B7" s="59"/>
      <c r="C7" s="59"/>
      <c r="D7" s="27"/>
      <c r="E7" s="27"/>
      <c r="F7" s="27"/>
    </row>
    <row r="8" ht="21" customHeight="1" spans="1:6">
      <c r="A8" s="59"/>
      <c r="B8" s="59"/>
      <c r="C8" s="59"/>
      <c r="D8" s="27"/>
      <c r="E8" s="27"/>
      <c r="F8" s="27"/>
    </row>
    <row r="9" ht="18.75" customHeight="1" spans="1:6">
      <c r="A9" s="163" t="s">
        <v>175</v>
      </c>
      <c r="B9" s="163" t="s">
        <v>175</v>
      </c>
      <c r="C9" s="164" t="s">
        <v>175</v>
      </c>
      <c r="D9" s="27"/>
      <c r="E9" s="27"/>
      <c r="F9" s="27"/>
    </row>
    <row r="10" customHeight="1" spans="1:1">
      <c r="A10" t="s">
        <v>402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09"/>
  <sheetViews>
    <sheetView showZeros="0" topLeftCell="D183" workbookViewId="0">
      <selection activeCell="D8" sqref="D8:D20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6"/>
      <c r="C1" s="116"/>
      <c r="R1" s="44"/>
      <c r="S1" s="44" t="s">
        <v>403</v>
      </c>
    </row>
    <row r="2" ht="41.25" customHeight="1" spans="1:19">
      <c r="A2" s="107" t="str">
        <f>"2026"&amp;"年部门政府采购预算表"</f>
        <v>2026年部门政府采购预算表</v>
      </c>
      <c r="B2" s="102"/>
      <c r="C2" s="102"/>
      <c r="D2" s="45"/>
      <c r="E2" s="45"/>
      <c r="F2" s="45"/>
      <c r="G2" s="45"/>
      <c r="H2" s="45"/>
      <c r="I2" s="45"/>
      <c r="J2" s="45"/>
      <c r="K2" s="45"/>
      <c r="L2" s="45"/>
      <c r="M2" s="102"/>
      <c r="N2" s="45"/>
      <c r="O2" s="45"/>
      <c r="P2" s="102"/>
      <c r="Q2" s="45"/>
      <c r="R2" s="102"/>
      <c r="S2" s="102"/>
    </row>
    <row r="3" ht="18.75" customHeight="1" spans="1:19">
      <c r="A3" s="144" t="str">
        <f>"单位名称："&amp;"昆明市东川区中医医院"</f>
        <v>单位名称：昆明市东川区中医医院</v>
      </c>
      <c r="B3" s="118"/>
      <c r="C3" s="118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185</v>
      </c>
      <c r="B4" s="119" t="s">
        <v>186</v>
      </c>
      <c r="C4" s="119" t="s">
        <v>404</v>
      </c>
      <c r="D4" s="120" t="s">
        <v>405</v>
      </c>
      <c r="E4" s="120" t="s">
        <v>406</v>
      </c>
      <c r="F4" s="120" t="s">
        <v>407</v>
      </c>
      <c r="G4" s="120" t="s">
        <v>408</v>
      </c>
      <c r="H4" s="120" t="s">
        <v>409</v>
      </c>
      <c r="I4" s="133" t="s">
        <v>193</v>
      </c>
      <c r="J4" s="133"/>
      <c r="K4" s="133"/>
      <c r="L4" s="133"/>
      <c r="M4" s="134"/>
      <c r="N4" s="133"/>
      <c r="O4" s="133"/>
      <c r="P4" s="141"/>
      <c r="Q4" s="133"/>
      <c r="R4" s="134"/>
      <c r="S4" s="114"/>
    </row>
    <row r="5" ht="17.25" customHeight="1" spans="1:19">
      <c r="A5" s="53"/>
      <c r="B5" s="121"/>
      <c r="C5" s="121"/>
      <c r="D5" s="122"/>
      <c r="E5" s="122"/>
      <c r="F5" s="122"/>
      <c r="G5" s="122"/>
      <c r="H5" s="122"/>
      <c r="I5" s="122" t="s">
        <v>55</v>
      </c>
      <c r="J5" s="122" t="s">
        <v>58</v>
      </c>
      <c r="K5" s="122" t="s">
        <v>410</v>
      </c>
      <c r="L5" s="122" t="s">
        <v>411</v>
      </c>
      <c r="M5" s="135" t="s">
        <v>412</v>
      </c>
      <c r="N5" s="136" t="s">
        <v>413</v>
      </c>
      <c r="O5" s="136"/>
      <c r="P5" s="142"/>
      <c r="Q5" s="136"/>
      <c r="R5" s="143"/>
      <c r="S5" s="123"/>
    </row>
    <row r="6" ht="54" customHeight="1" spans="1:19">
      <c r="A6" s="56"/>
      <c r="B6" s="123"/>
      <c r="C6" s="123"/>
      <c r="D6" s="124"/>
      <c r="E6" s="124"/>
      <c r="F6" s="124"/>
      <c r="G6" s="124"/>
      <c r="H6" s="124"/>
      <c r="I6" s="124"/>
      <c r="J6" s="124" t="s">
        <v>57</v>
      </c>
      <c r="K6" s="124"/>
      <c r="L6" s="124"/>
      <c r="M6" s="137"/>
      <c r="N6" s="124" t="s">
        <v>57</v>
      </c>
      <c r="O6" s="124" t="s">
        <v>64</v>
      </c>
      <c r="P6" s="123" t="s">
        <v>65</v>
      </c>
      <c r="Q6" s="124" t="s">
        <v>66</v>
      </c>
      <c r="R6" s="137" t="s">
        <v>67</v>
      </c>
      <c r="S6" s="123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25" t="s">
        <v>204</v>
      </c>
      <c r="B8" s="126" t="s">
        <v>70</v>
      </c>
      <c r="C8" s="126" t="s">
        <v>254</v>
      </c>
      <c r="D8" s="127" t="s">
        <v>414</v>
      </c>
      <c r="E8" s="127" t="s">
        <v>415</v>
      </c>
      <c r="F8" s="127" t="s">
        <v>388</v>
      </c>
      <c r="G8" s="147">
        <v>8</v>
      </c>
      <c r="H8" s="27">
        <v>12000</v>
      </c>
      <c r="I8" s="27">
        <v>12000</v>
      </c>
      <c r="J8" s="27"/>
      <c r="K8" s="27"/>
      <c r="L8" s="27"/>
      <c r="M8" s="27"/>
      <c r="N8" s="27">
        <v>12000</v>
      </c>
      <c r="O8" s="27">
        <v>12000</v>
      </c>
      <c r="P8" s="27"/>
      <c r="Q8" s="27"/>
      <c r="R8" s="27"/>
      <c r="S8" s="27"/>
    </row>
    <row r="9" ht="21" customHeight="1" spans="1:19">
      <c r="A9" s="125" t="s">
        <v>204</v>
      </c>
      <c r="B9" s="126" t="s">
        <v>70</v>
      </c>
      <c r="C9" s="126" t="s">
        <v>254</v>
      </c>
      <c r="D9" s="127" t="s">
        <v>414</v>
      </c>
      <c r="E9" s="127" t="s">
        <v>416</v>
      </c>
      <c r="F9" s="127" t="s">
        <v>388</v>
      </c>
      <c r="G9" s="147">
        <v>11</v>
      </c>
      <c r="H9" s="27">
        <v>22000</v>
      </c>
      <c r="I9" s="27">
        <v>22000</v>
      </c>
      <c r="J9" s="27"/>
      <c r="K9" s="27"/>
      <c r="L9" s="27"/>
      <c r="M9" s="27"/>
      <c r="N9" s="27">
        <v>22000</v>
      </c>
      <c r="O9" s="27">
        <v>22000</v>
      </c>
      <c r="P9" s="27"/>
      <c r="Q9" s="27"/>
      <c r="R9" s="27"/>
      <c r="S9" s="27"/>
    </row>
    <row r="10" ht="21" customHeight="1" spans="1:19">
      <c r="A10" s="125" t="s">
        <v>204</v>
      </c>
      <c r="B10" s="126" t="s">
        <v>70</v>
      </c>
      <c r="C10" s="126" t="s">
        <v>254</v>
      </c>
      <c r="D10" s="127" t="s">
        <v>414</v>
      </c>
      <c r="E10" s="127" t="s">
        <v>417</v>
      </c>
      <c r="F10" s="127" t="s">
        <v>388</v>
      </c>
      <c r="G10" s="147">
        <v>5</v>
      </c>
      <c r="H10" s="27">
        <v>5250</v>
      </c>
      <c r="I10" s="27">
        <v>5250</v>
      </c>
      <c r="J10" s="27"/>
      <c r="K10" s="27"/>
      <c r="L10" s="27"/>
      <c r="M10" s="27"/>
      <c r="N10" s="27">
        <v>5250</v>
      </c>
      <c r="O10" s="27">
        <v>5250</v>
      </c>
      <c r="P10" s="27"/>
      <c r="Q10" s="27"/>
      <c r="R10" s="27"/>
      <c r="S10" s="27"/>
    </row>
    <row r="11" ht="21" customHeight="1" spans="1:19">
      <c r="A11" s="125" t="s">
        <v>204</v>
      </c>
      <c r="B11" s="126" t="s">
        <v>70</v>
      </c>
      <c r="C11" s="126" t="s">
        <v>254</v>
      </c>
      <c r="D11" s="127" t="s">
        <v>418</v>
      </c>
      <c r="E11" s="127" t="s">
        <v>418</v>
      </c>
      <c r="F11" s="127" t="s">
        <v>388</v>
      </c>
      <c r="G11" s="147">
        <v>390</v>
      </c>
      <c r="H11" s="27">
        <v>31200</v>
      </c>
      <c r="I11" s="27">
        <v>31200</v>
      </c>
      <c r="J11" s="27"/>
      <c r="K11" s="27"/>
      <c r="L11" s="27"/>
      <c r="M11" s="27"/>
      <c r="N11" s="27">
        <v>31200</v>
      </c>
      <c r="O11" s="27">
        <v>31200</v>
      </c>
      <c r="P11" s="27"/>
      <c r="Q11" s="27"/>
      <c r="R11" s="27"/>
      <c r="S11" s="27"/>
    </row>
    <row r="12" ht="21" customHeight="1" spans="1:19">
      <c r="A12" s="125" t="s">
        <v>204</v>
      </c>
      <c r="B12" s="126" t="s">
        <v>70</v>
      </c>
      <c r="C12" s="126" t="s">
        <v>254</v>
      </c>
      <c r="D12" s="127" t="s">
        <v>419</v>
      </c>
      <c r="E12" s="127" t="s">
        <v>419</v>
      </c>
      <c r="F12" s="127" t="s">
        <v>388</v>
      </c>
      <c r="G12" s="147">
        <v>13</v>
      </c>
      <c r="H12" s="27">
        <v>11050</v>
      </c>
      <c r="I12" s="27">
        <v>11050</v>
      </c>
      <c r="J12" s="27"/>
      <c r="K12" s="27"/>
      <c r="L12" s="27"/>
      <c r="M12" s="27"/>
      <c r="N12" s="27">
        <v>11050</v>
      </c>
      <c r="O12" s="27">
        <v>11050</v>
      </c>
      <c r="P12" s="27"/>
      <c r="Q12" s="27"/>
      <c r="R12" s="27"/>
      <c r="S12" s="27"/>
    </row>
    <row r="13" ht="21" customHeight="1" spans="1:19">
      <c r="A13" s="125" t="s">
        <v>204</v>
      </c>
      <c r="B13" s="126" t="s">
        <v>70</v>
      </c>
      <c r="C13" s="126" t="s">
        <v>254</v>
      </c>
      <c r="D13" s="127" t="s">
        <v>420</v>
      </c>
      <c r="E13" s="127" t="s">
        <v>419</v>
      </c>
      <c r="F13" s="127" t="s">
        <v>388</v>
      </c>
      <c r="G13" s="147">
        <v>2</v>
      </c>
      <c r="H13" s="27">
        <v>16000</v>
      </c>
      <c r="I13" s="27">
        <v>16000</v>
      </c>
      <c r="J13" s="27"/>
      <c r="K13" s="27"/>
      <c r="L13" s="27"/>
      <c r="M13" s="27"/>
      <c r="N13" s="27">
        <v>16000</v>
      </c>
      <c r="O13" s="27">
        <v>16000</v>
      </c>
      <c r="P13" s="27"/>
      <c r="Q13" s="27"/>
      <c r="R13" s="27"/>
      <c r="S13" s="27"/>
    </row>
    <row r="14" ht="21" customHeight="1" spans="1:19">
      <c r="A14" s="125" t="s">
        <v>204</v>
      </c>
      <c r="B14" s="126" t="s">
        <v>70</v>
      </c>
      <c r="C14" s="126" t="s">
        <v>254</v>
      </c>
      <c r="D14" s="127" t="s">
        <v>421</v>
      </c>
      <c r="E14" s="127" t="s">
        <v>422</v>
      </c>
      <c r="F14" s="127" t="s">
        <v>388</v>
      </c>
      <c r="G14" s="147">
        <v>2</v>
      </c>
      <c r="H14" s="27">
        <v>40000</v>
      </c>
      <c r="I14" s="27">
        <v>40000</v>
      </c>
      <c r="J14" s="27"/>
      <c r="K14" s="27"/>
      <c r="L14" s="27"/>
      <c r="M14" s="27"/>
      <c r="N14" s="27">
        <v>40000</v>
      </c>
      <c r="O14" s="27">
        <v>40000</v>
      </c>
      <c r="P14" s="27"/>
      <c r="Q14" s="27"/>
      <c r="R14" s="27"/>
      <c r="S14" s="27"/>
    </row>
    <row r="15" ht="21" customHeight="1" spans="1:19">
      <c r="A15" s="125" t="s">
        <v>204</v>
      </c>
      <c r="B15" s="126" t="s">
        <v>70</v>
      </c>
      <c r="C15" s="126" t="s">
        <v>254</v>
      </c>
      <c r="D15" s="127" t="s">
        <v>423</v>
      </c>
      <c r="E15" s="127" t="s">
        <v>422</v>
      </c>
      <c r="F15" s="127" t="s">
        <v>388</v>
      </c>
      <c r="G15" s="147">
        <v>1</v>
      </c>
      <c r="H15" s="27">
        <v>1000</v>
      </c>
      <c r="I15" s="27">
        <v>1000</v>
      </c>
      <c r="J15" s="27"/>
      <c r="K15" s="27"/>
      <c r="L15" s="27"/>
      <c r="M15" s="27"/>
      <c r="N15" s="27">
        <v>1000</v>
      </c>
      <c r="O15" s="27">
        <v>1000</v>
      </c>
      <c r="P15" s="27"/>
      <c r="Q15" s="27"/>
      <c r="R15" s="27"/>
      <c r="S15" s="27"/>
    </row>
    <row r="16" ht="21" customHeight="1" spans="1:19">
      <c r="A16" s="125" t="s">
        <v>204</v>
      </c>
      <c r="B16" s="126" t="s">
        <v>70</v>
      </c>
      <c r="C16" s="126" t="s">
        <v>254</v>
      </c>
      <c r="D16" s="127" t="s">
        <v>424</v>
      </c>
      <c r="E16" s="127" t="s">
        <v>422</v>
      </c>
      <c r="F16" s="127" t="s">
        <v>388</v>
      </c>
      <c r="G16" s="147">
        <v>20</v>
      </c>
      <c r="H16" s="27">
        <v>4000</v>
      </c>
      <c r="I16" s="27">
        <v>4000</v>
      </c>
      <c r="J16" s="27"/>
      <c r="K16" s="27"/>
      <c r="L16" s="27"/>
      <c r="M16" s="27"/>
      <c r="N16" s="27">
        <v>4000</v>
      </c>
      <c r="O16" s="27">
        <v>4000</v>
      </c>
      <c r="P16" s="27"/>
      <c r="Q16" s="27"/>
      <c r="R16" s="27"/>
      <c r="S16" s="27"/>
    </row>
    <row r="17" ht="21" customHeight="1" spans="1:19">
      <c r="A17" s="125" t="s">
        <v>204</v>
      </c>
      <c r="B17" s="126" t="s">
        <v>70</v>
      </c>
      <c r="C17" s="126" t="s">
        <v>254</v>
      </c>
      <c r="D17" s="127" t="s">
        <v>425</v>
      </c>
      <c r="E17" s="127" t="s">
        <v>422</v>
      </c>
      <c r="F17" s="127" t="s">
        <v>388</v>
      </c>
      <c r="G17" s="147">
        <v>2</v>
      </c>
      <c r="H17" s="27">
        <v>2800</v>
      </c>
      <c r="I17" s="27">
        <v>2800</v>
      </c>
      <c r="J17" s="27"/>
      <c r="K17" s="27"/>
      <c r="L17" s="27"/>
      <c r="M17" s="27"/>
      <c r="N17" s="27">
        <v>2800</v>
      </c>
      <c r="O17" s="27">
        <v>2800</v>
      </c>
      <c r="P17" s="27"/>
      <c r="Q17" s="27"/>
      <c r="R17" s="27"/>
      <c r="S17" s="27"/>
    </row>
    <row r="18" ht="21" customHeight="1" spans="1:19">
      <c r="A18" s="125" t="s">
        <v>204</v>
      </c>
      <c r="B18" s="126" t="s">
        <v>70</v>
      </c>
      <c r="C18" s="126" t="s">
        <v>254</v>
      </c>
      <c r="D18" s="127" t="s">
        <v>426</v>
      </c>
      <c r="E18" s="127" t="s">
        <v>422</v>
      </c>
      <c r="F18" s="127" t="s">
        <v>388</v>
      </c>
      <c r="G18" s="147">
        <v>1</v>
      </c>
      <c r="H18" s="27">
        <v>35000</v>
      </c>
      <c r="I18" s="27">
        <v>35000</v>
      </c>
      <c r="J18" s="27"/>
      <c r="K18" s="27"/>
      <c r="L18" s="27"/>
      <c r="M18" s="27"/>
      <c r="N18" s="27">
        <v>35000</v>
      </c>
      <c r="O18" s="27">
        <v>35000</v>
      </c>
      <c r="P18" s="27"/>
      <c r="Q18" s="27"/>
      <c r="R18" s="27"/>
      <c r="S18" s="27"/>
    </row>
    <row r="19" ht="21" customHeight="1" spans="1:19">
      <c r="A19" s="125" t="s">
        <v>204</v>
      </c>
      <c r="B19" s="126" t="s">
        <v>70</v>
      </c>
      <c r="C19" s="126" t="s">
        <v>254</v>
      </c>
      <c r="D19" s="127" t="s">
        <v>427</v>
      </c>
      <c r="E19" s="127" t="s">
        <v>422</v>
      </c>
      <c r="F19" s="127" t="s">
        <v>388</v>
      </c>
      <c r="G19" s="147">
        <v>1</v>
      </c>
      <c r="H19" s="27">
        <v>10000</v>
      </c>
      <c r="I19" s="27">
        <v>10000</v>
      </c>
      <c r="J19" s="27"/>
      <c r="K19" s="27"/>
      <c r="L19" s="27"/>
      <c r="M19" s="27"/>
      <c r="N19" s="27">
        <v>10000</v>
      </c>
      <c r="O19" s="27">
        <v>10000</v>
      </c>
      <c r="P19" s="27"/>
      <c r="Q19" s="27"/>
      <c r="R19" s="27"/>
      <c r="S19" s="27"/>
    </row>
    <row r="20" ht="21" customHeight="1" spans="1:19">
      <c r="A20" s="125" t="s">
        <v>204</v>
      </c>
      <c r="B20" s="126" t="s">
        <v>70</v>
      </c>
      <c r="C20" s="126" t="s">
        <v>254</v>
      </c>
      <c r="D20" s="127" t="s">
        <v>428</v>
      </c>
      <c r="E20" s="127" t="s">
        <v>422</v>
      </c>
      <c r="F20" s="127" t="s">
        <v>388</v>
      </c>
      <c r="G20" s="147">
        <v>2</v>
      </c>
      <c r="H20" s="27">
        <v>2000</v>
      </c>
      <c r="I20" s="27">
        <v>2000</v>
      </c>
      <c r="J20" s="27"/>
      <c r="K20" s="27"/>
      <c r="L20" s="27"/>
      <c r="M20" s="27"/>
      <c r="N20" s="27">
        <v>2000</v>
      </c>
      <c r="O20" s="27">
        <v>2000</v>
      </c>
      <c r="P20" s="27"/>
      <c r="Q20" s="27"/>
      <c r="R20" s="27"/>
      <c r="S20" s="27"/>
    </row>
    <row r="21" ht="21" customHeight="1" spans="1:19">
      <c r="A21" s="125" t="s">
        <v>204</v>
      </c>
      <c r="B21" s="126" t="s">
        <v>70</v>
      </c>
      <c r="C21" s="126" t="s">
        <v>254</v>
      </c>
      <c r="D21" s="127" t="s">
        <v>429</v>
      </c>
      <c r="E21" s="127" t="s">
        <v>422</v>
      </c>
      <c r="F21" s="127" t="s">
        <v>388</v>
      </c>
      <c r="G21" s="147">
        <v>2</v>
      </c>
      <c r="H21" s="27">
        <v>2400</v>
      </c>
      <c r="I21" s="27">
        <v>2400</v>
      </c>
      <c r="J21" s="27"/>
      <c r="K21" s="27"/>
      <c r="L21" s="27"/>
      <c r="M21" s="27"/>
      <c r="N21" s="27">
        <v>2400</v>
      </c>
      <c r="O21" s="27">
        <v>2400</v>
      </c>
      <c r="P21" s="27"/>
      <c r="Q21" s="27"/>
      <c r="R21" s="27"/>
      <c r="S21" s="27"/>
    </row>
    <row r="22" ht="21" customHeight="1" spans="1:19">
      <c r="A22" s="125" t="s">
        <v>204</v>
      </c>
      <c r="B22" s="126" t="s">
        <v>70</v>
      </c>
      <c r="C22" s="126" t="s">
        <v>254</v>
      </c>
      <c r="D22" s="127" t="s">
        <v>430</v>
      </c>
      <c r="E22" s="127" t="s">
        <v>422</v>
      </c>
      <c r="F22" s="127" t="s">
        <v>388</v>
      </c>
      <c r="G22" s="147">
        <v>1</v>
      </c>
      <c r="H22" s="27">
        <v>660000</v>
      </c>
      <c r="I22" s="27">
        <v>660000</v>
      </c>
      <c r="J22" s="27"/>
      <c r="K22" s="27"/>
      <c r="L22" s="27"/>
      <c r="M22" s="27"/>
      <c r="N22" s="27">
        <v>660000</v>
      </c>
      <c r="O22" s="27">
        <v>660000</v>
      </c>
      <c r="P22" s="27"/>
      <c r="Q22" s="27"/>
      <c r="R22" s="27"/>
      <c r="S22" s="27"/>
    </row>
    <row r="23" ht="21" customHeight="1" spans="1:19">
      <c r="A23" s="125" t="s">
        <v>204</v>
      </c>
      <c r="B23" s="126" t="s">
        <v>70</v>
      </c>
      <c r="C23" s="126" t="s">
        <v>254</v>
      </c>
      <c r="D23" s="127" t="s">
        <v>431</v>
      </c>
      <c r="E23" s="127" t="s">
        <v>422</v>
      </c>
      <c r="F23" s="127" t="s">
        <v>388</v>
      </c>
      <c r="G23" s="147">
        <v>1</v>
      </c>
      <c r="H23" s="27">
        <v>60000</v>
      </c>
      <c r="I23" s="27">
        <v>60000</v>
      </c>
      <c r="J23" s="27"/>
      <c r="K23" s="27"/>
      <c r="L23" s="27"/>
      <c r="M23" s="27"/>
      <c r="N23" s="27">
        <v>60000</v>
      </c>
      <c r="O23" s="27">
        <v>60000</v>
      </c>
      <c r="P23" s="27"/>
      <c r="Q23" s="27"/>
      <c r="R23" s="27"/>
      <c r="S23" s="27"/>
    </row>
    <row r="24" ht="21" customHeight="1" spans="1:19">
      <c r="A24" s="125" t="s">
        <v>204</v>
      </c>
      <c r="B24" s="126" t="s">
        <v>70</v>
      </c>
      <c r="C24" s="126" t="s">
        <v>254</v>
      </c>
      <c r="D24" s="127" t="s">
        <v>432</v>
      </c>
      <c r="E24" s="127" t="s">
        <v>422</v>
      </c>
      <c r="F24" s="127" t="s">
        <v>388</v>
      </c>
      <c r="G24" s="147">
        <v>2</v>
      </c>
      <c r="H24" s="27">
        <v>9600</v>
      </c>
      <c r="I24" s="27">
        <v>9600</v>
      </c>
      <c r="J24" s="27"/>
      <c r="K24" s="27"/>
      <c r="L24" s="27"/>
      <c r="M24" s="27"/>
      <c r="N24" s="27">
        <v>9600</v>
      </c>
      <c r="O24" s="27">
        <v>9600</v>
      </c>
      <c r="P24" s="27"/>
      <c r="Q24" s="27"/>
      <c r="R24" s="27"/>
      <c r="S24" s="27"/>
    </row>
    <row r="25" ht="21" customHeight="1" spans="1:19">
      <c r="A25" s="125" t="s">
        <v>204</v>
      </c>
      <c r="B25" s="126" t="s">
        <v>70</v>
      </c>
      <c r="C25" s="126" t="s">
        <v>254</v>
      </c>
      <c r="D25" s="127" t="s">
        <v>432</v>
      </c>
      <c r="E25" s="127" t="s">
        <v>422</v>
      </c>
      <c r="F25" s="127" t="s">
        <v>388</v>
      </c>
      <c r="G25" s="147">
        <v>2</v>
      </c>
      <c r="H25" s="27">
        <v>9600</v>
      </c>
      <c r="I25" s="27">
        <v>9600</v>
      </c>
      <c r="J25" s="27"/>
      <c r="K25" s="27"/>
      <c r="L25" s="27"/>
      <c r="M25" s="27"/>
      <c r="N25" s="27">
        <v>9600</v>
      </c>
      <c r="O25" s="27">
        <v>9600</v>
      </c>
      <c r="P25" s="27"/>
      <c r="Q25" s="27"/>
      <c r="R25" s="27"/>
      <c r="S25" s="27"/>
    </row>
    <row r="26" ht="21" customHeight="1" spans="1:19">
      <c r="A26" s="125" t="s">
        <v>204</v>
      </c>
      <c r="B26" s="126" t="s">
        <v>70</v>
      </c>
      <c r="C26" s="126" t="s">
        <v>254</v>
      </c>
      <c r="D26" s="127" t="s">
        <v>432</v>
      </c>
      <c r="E26" s="127" t="s">
        <v>422</v>
      </c>
      <c r="F26" s="127" t="s">
        <v>388</v>
      </c>
      <c r="G26" s="147">
        <v>1</v>
      </c>
      <c r="H26" s="27">
        <v>1500</v>
      </c>
      <c r="I26" s="27">
        <v>1500</v>
      </c>
      <c r="J26" s="27"/>
      <c r="K26" s="27"/>
      <c r="L26" s="27"/>
      <c r="M26" s="27"/>
      <c r="N26" s="27">
        <v>1500</v>
      </c>
      <c r="O26" s="27">
        <v>1500</v>
      </c>
      <c r="P26" s="27"/>
      <c r="Q26" s="27"/>
      <c r="R26" s="27"/>
      <c r="S26" s="27"/>
    </row>
    <row r="27" ht="21" customHeight="1" spans="1:19">
      <c r="A27" s="125" t="s">
        <v>204</v>
      </c>
      <c r="B27" s="126" t="s">
        <v>70</v>
      </c>
      <c r="C27" s="126" t="s">
        <v>254</v>
      </c>
      <c r="D27" s="127" t="s">
        <v>433</v>
      </c>
      <c r="E27" s="127" t="s">
        <v>422</v>
      </c>
      <c r="F27" s="127" t="s">
        <v>388</v>
      </c>
      <c r="G27" s="147">
        <v>1</v>
      </c>
      <c r="H27" s="27">
        <v>160000</v>
      </c>
      <c r="I27" s="27">
        <v>160000</v>
      </c>
      <c r="J27" s="27"/>
      <c r="K27" s="27"/>
      <c r="L27" s="27"/>
      <c r="M27" s="27"/>
      <c r="N27" s="27">
        <v>160000</v>
      </c>
      <c r="O27" s="27">
        <v>160000</v>
      </c>
      <c r="P27" s="27"/>
      <c r="Q27" s="27"/>
      <c r="R27" s="27"/>
      <c r="S27" s="27"/>
    </row>
    <row r="28" ht="21" customHeight="1" spans="1:19">
      <c r="A28" s="125" t="s">
        <v>204</v>
      </c>
      <c r="B28" s="126" t="s">
        <v>70</v>
      </c>
      <c r="C28" s="126" t="s">
        <v>254</v>
      </c>
      <c r="D28" s="127" t="s">
        <v>434</v>
      </c>
      <c r="E28" s="127" t="s">
        <v>422</v>
      </c>
      <c r="F28" s="127" t="s">
        <v>388</v>
      </c>
      <c r="G28" s="147">
        <v>2</v>
      </c>
      <c r="H28" s="27">
        <v>13600</v>
      </c>
      <c r="I28" s="27">
        <v>13600</v>
      </c>
      <c r="J28" s="27"/>
      <c r="K28" s="27"/>
      <c r="L28" s="27"/>
      <c r="M28" s="27"/>
      <c r="N28" s="27">
        <v>13600</v>
      </c>
      <c r="O28" s="27">
        <v>13600</v>
      </c>
      <c r="P28" s="27"/>
      <c r="Q28" s="27"/>
      <c r="R28" s="27"/>
      <c r="S28" s="27"/>
    </row>
    <row r="29" ht="21" customHeight="1" spans="1:19">
      <c r="A29" s="125" t="s">
        <v>204</v>
      </c>
      <c r="B29" s="126" t="s">
        <v>70</v>
      </c>
      <c r="C29" s="126" t="s">
        <v>254</v>
      </c>
      <c r="D29" s="127" t="s">
        <v>434</v>
      </c>
      <c r="E29" s="127" t="s">
        <v>422</v>
      </c>
      <c r="F29" s="127" t="s">
        <v>388</v>
      </c>
      <c r="G29" s="147">
        <v>5</v>
      </c>
      <c r="H29" s="27">
        <v>34000</v>
      </c>
      <c r="I29" s="27">
        <v>34000</v>
      </c>
      <c r="J29" s="27"/>
      <c r="K29" s="27"/>
      <c r="L29" s="27"/>
      <c r="M29" s="27"/>
      <c r="N29" s="27">
        <v>34000</v>
      </c>
      <c r="O29" s="27">
        <v>34000</v>
      </c>
      <c r="P29" s="27"/>
      <c r="Q29" s="27"/>
      <c r="R29" s="27"/>
      <c r="S29" s="27"/>
    </row>
    <row r="30" ht="21" customHeight="1" spans="1:19">
      <c r="A30" s="125" t="s">
        <v>204</v>
      </c>
      <c r="B30" s="126" t="s">
        <v>70</v>
      </c>
      <c r="C30" s="126" t="s">
        <v>254</v>
      </c>
      <c r="D30" s="127" t="s">
        <v>435</v>
      </c>
      <c r="E30" s="127" t="s">
        <v>422</v>
      </c>
      <c r="F30" s="127" t="s">
        <v>388</v>
      </c>
      <c r="G30" s="147">
        <v>2</v>
      </c>
      <c r="H30" s="27">
        <v>10000</v>
      </c>
      <c r="I30" s="27">
        <v>10000</v>
      </c>
      <c r="J30" s="27"/>
      <c r="K30" s="27"/>
      <c r="L30" s="27"/>
      <c r="M30" s="27"/>
      <c r="N30" s="27">
        <v>10000</v>
      </c>
      <c r="O30" s="27">
        <v>10000</v>
      </c>
      <c r="P30" s="27"/>
      <c r="Q30" s="27"/>
      <c r="R30" s="27"/>
      <c r="S30" s="27"/>
    </row>
    <row r="31" ht="21" customHeight="1" spans="1:19">
      <c r="A31" s="125" t="s">
        <v>204</v>
      </c>
      <c r="B31" s="126" t="s">
        <v>70</v>
      </c>
      <c r="C31" s="126" t="s">
        <v>254</v>
      </c>
      <c r="D31" s="127" t="s">
        <v>436</v>
      </c>
      <c r="E31" s="127" t="s">
        <v>422</v>
      </c>
      <c r="F31" s="127" t="s">
        <v>388</v>
      </c>
      <c r="G31" s="147">
        <v>1</v>
      </c>
      <c r="H31" s="27">
        <v>500</v>
      </c>
      <c r="I31" s="27">
        <v>500</v>
      </c>
      <c r="J31" s="27"/>
      <c r="K31" s="27"/>
      <c r="L31" s="27"/>
      <c r="M31" s="27"/>
      <c r="N31" s="27">
        <v>500</v>
      </c>
      <c r="O31" s="27">
        <v>500</v>
      </c>
      <c r="P31" s="27"/>
      <c r="Q31" s="27"/>
      <c r="R31" s="27"/>
      <c r="S31" s="27"/>
    </row>
    <row r="32" ht="21" customHeight="1" spans="1:19">
      <c r="A32" s="125" t="s">
        <v>204</v>
      </c>
      <c r="B32" s="126" t="s">
        <v>70</v>
      </c>
      <c r="C32" s="126" t="s">
        <v>254</v>
      </c>
      <c r="D32" s="127" t="s">
        <v>436</v>
      </c>
      <c r="E32" s="127" t="s">
        <v>422</v>
      </c>
      <c r="F32" s="127" t="s">
        <v>388</v>
      </c>
      <c r="G32" s="147">
        <v>3</v>
      </c>
      <c r="H32" s="27">
        <v>2400</v>
      </c>
      <c r="I32" s="27">
        <v>2400</v>
      </c>
      <c r="J32" s="27"/>
      <c r="K32" s="27"/>
      <c r="L32" s="27"/>
      <c r="M32" s="27"/>
      <c r="N32" s="27">
        <v>2400</v>
      </c>
      <c r="O32" s="27">
        <v>2400</v>
      </c>
      <c r="P32" s="27"/>
      <c r="Q32" s="27"/>
      <c r="R32" s="27"/>
      <c r="S32" s="27"/>
    </row>
    <row r="33" ht="21" customHeight="1" spans="1:19">
      <c r="A33" s="125" t="s">
        <v>204</v>
      </c>
      <c r="B33" s="126" t="s">
        <v>70</v>
      </c>
      <c r="C33" s="126" t="s">
        <v>254</v>
      </c>
      <c r="D33" s="127" t="s">
        <v>436</v>
      </c>
      <c r="E33" s="127" t="s">
        <v>422</v>
      </c>
      <c r="F33" s="127" t="s">
        <v>388</v>
      </c>
      <c r="G33" s="147">
        <v>2</v>
      </c>
      <c r="H33" s="27">
        <v>2000</v>
      </c>
      <c r="I33" s="27">
        <v>2000</v>
      </c>
      <c r="J33" s="27"/>
      <c r="K33" s="27"/>
      <c r="L33" s="27"/>
      <c r="M33" s="27"/>
      <c r="N33" s="27">
        <v>2000</v>
      </c>
      <c r="O33" s="27">
        <v>2000</v>
      </c>
      <c r="P33" s="27"/>
      <c r="Q33" s="27"/>
      <c r="R33" s="27"/>
      <c r="S33" s="27"/>
    </row>
    <row r="34" ht="21" customHeight="1" spans="1:19">
      <c r="A34" s="125" t="s">
        <v>204</v>
      </c>
      <c r="B34" s="126" t="s">
        <v>70</v>
      </c>
      <c r="C34" s="126" t="s">
        <v>254</v>
      </c>
      <c r="D34" s="127" t="s">
        <v>437</v>
      </c>
      <c r="E34" s="127" t="s">
        <v>422</v>
      </c>
      <c r="F34" s="127" t="s">
        <v>388</v>
      </c>
      <c r="G34" s="147">
        <v>12</v>
      </c>
      <c r="H34" s="27">
        <v>6000</v>
      </c>
      <c r="I34" s="27">
        <v>6000</v>
      </c>
      <c r="J34" s="27"/>
      <c r="K34" s="27"/>
      <c r="L34" s="27"/>
      <c r="M34" s="27"/>
      <c r="N34" s="27">
        <v>6000</v>
      </c>
      <c r="O34" s="27">
        <v>6000</v>
      </c>
      <c r="P34" s="27"/>
      <c r="Q34" s="27"/>
      <c r="R34" s="27"/>
      <c r="S34" s="27"/>
    </row>
    <row r="35" ht="21" customHeight="1" spans="1:19">
      <c r="A35" s="125" t="s">
        <v>204</v>
      </c>
      <c r="B35" s="126" t="s">
        <v>70</v>
      </c>
      <c r="C35" s="126" t="s">
        <v>254</v>
      </c>
      <c r="D35" s="127" t="s">
        <v>437</v>
      </c>
      <c r="E35" s="127" t="s">
        <v>422</v>
      </c>
      <c r="F35" s="127" t="s">
        <v>388</v>
      </c>
      <c r="G35" s="147">
        <v>11</v>
      </c>
      <c r="H35" s="27">
        <v>6380</v>
      </c>
      <c r="I35" s="27">
        <v>6380</v>
      </c>
      <c r="J35" s="27"/>
      <c r="K35" s="27"/>
      <c r="L35" s="27"/>
      <c r="M35" s="27"/>
      <c r="N35" s="27">
        <v>6380</v>
      </c>
      <c r="O35" s="27">
        <v>6380</v>
      </c>
      <c r="P35" s="27"/>
      <c r="Q35" s="27"/>
      <c r="R35" s="27"/>
      <c r="S35" s="27"/>
    </row>
    <row r="36" ht="21" customHeight="1" spans="1:19">
      <c r="A36" s="125" t="s">
        <v>204</v>
      </c>
      <c r="B36" s="126" t="s">
        <v>70</v>
      </c>
      <c r="C36" s="126" t="s">
        <v>254</v>
      </c>
      <c r="D36" s="127" t="s">
        <v>438</v>
      </c>
      <c r="E36" s="127" t="s">
        <v>439</v>
      </c>
      <c r="F36" s="127" t="s">
        <v>388</v>
      </c>
      <c r="G36" s="147">
        <v>2</v>
      </c>
      <c r="H36" s="27"/>
      <c r="I36" s="27">
        <v>40000</v>
      </c>
      <c r="J36" s="27"/>
      <c r="K36" s="27"/>
      <c r="L36" s="27"/>
      <c r="M36" s="27"/>
      <c r="N36" s="27">
        <v>40000</v>
      </c>
      <c r="O36" s="27">
        <v>40000</v>
      </c>
      <c r="P36" s="27"/>
      <c r="Q36" s="27"/>
      <c r="R36" s="27"/>
      <c r="S36" s="27"/>
    </row>
    <row r="37" ht="21" customHeight="1" spans="1:19">
      <c r="A37" s="125" t="s">
        <v>204</v>
      </c>
      <c r="B37" s="126" t="s">
        <v>70</v>
      </c>
      <c r="C37" s="126" t="s">
        <v>254</v>
      </c>
      <c r="D37" s="127" t="s">
        <v>440</v>
      </c>
      <c r="E37" s="127" t="s">
        <v>441</v>
      </c>
      <c r="F37" s="127" t="s">
        <v>388</v>
      </c>
      <c r="G37" s="147">
        <v>2</v>
      </c>
      <c r="H37" s="27"/>
      <c r="I37" s="27">
        <v>36800</v>
      </c>
      <c r="J37" s="27"/>
      <c r="K37" s="27"/>
      <c r="L37" s="27"/>
      <c r="M37" s="27"/>
      <c r="N37" s="27">
        <v>36800</v>
      </c>
      <c r="O37" s="27">
        <v>36800</v>
      </c>
      <c r="P37" s="27"/>
      <c r="Q37" s="27"/>
      <c r="R37" s="27"/>
      <c r="S37" s="27"/>
    </row>
    <row r="38" ht="21" customHeight="1" spans="1:19">
      <c r="A38" s="125" t="s">
        <v>204</v>
      </c>
      <c r="B38" s="126" t="s">
        <v>70</v>
      </c>
      <c r="C38" s="126" t="s">
        <v>254</v>
      </c>
      <c r="D38" s="127" t="s">
        <v>442</v>
      </c>
      <c r="E38" s="127" t="s">
        <v>443</v>
      </c>
      <c r="F38" s="127" t="s">
        <v>388</v>
      </c>
      <c r="G38" s="147">
        <v>3</v>
      </c>
      <c r="H38" s="27">
        <v>12000</v>
      </c>
      <c r="I38" s="27">
        <v>12000</v>
      </c>
      <c r="J38" s="27"/>
      <c r="K38" s="27"/>
      <c r="L38" s="27"/>
      <c r="M38" s="27"/>
      <c r="N38" s="27">
        <v>12000</v>
      </c>
      <c r="O38" s="27">
        <v>12000</v>
      </c>
      <c r="P38" s="27"/>
      <c r="Q38" s="27"/>
      <c r="R38" s="27"/>
      <c r="S38" s="27"/>
    </row>
    <row r="39" ht="21" customHeight="1" spans="1:19">
      <c r="A39" s="125" t="s">
        <v>204</v>
      </c>
      <c r="B39" s="126" t="s">
        <v>70</v>
      </c>
      <c r="C39" s="126" t="s">
        <v>254</v>
      </c>
      <c r="D39" s="127" t="s">
        <v>443</v>
      </c>
      <c r="E39" s="127" t="s">
        <v>443</v>
      </c>
      <c r="F39" s="127" t="s">
        <v>388</v>
      </c>
      <c r="G39" s="147">
        <v>2</v>
      </c>
      <c r="H39" s="27">
        <v>30000</v>
      </c>
      <c r="I39" s="27">
        <v>30000</v>
      </c>
      <c r="J39" s="27"/>
      <c r="K39" s="27"/>
      <c r="L39" s="27"/>
      <c r="M39" s="27"/>
      <c r="N39" s="27">
        <v>30000</v>
      </c>
      <c r="O39" s="27">
        <v>30000</v>
      </c>
      <c r="P39" s="27"/>
      <c r="Q39" s="27"/>
      <c r="R39" s="27"/>
      <c r="S39" s="27"/>
    </row>
    <row r="40" ht="21" customHeight="1" spans="1:19">
      <c r="A40" s="125" t="s">
        <v>204</v>
      </c>
      <c r="B40" s="126" t="s">
        <v>70</v>
      </c>
      <c r="C40" s="126" t="s">
        <v>254</v>
      </c>
      <c r="D40" s="127" t="s">
        <v>444</v>
      </c>
      <c r="E40" s="127" t="s">
        <v>445</v>
      </c>
      <c r="F40" s="127" t="s">
        <v>388</v>
      </c>
      <c r="G40" s="147">
        <v>1</v>
      </c>
      <c r="H40" s="27"/>
      <c r="I40" s="27">
        <v>75000</v>
      </c>
      <c r="J40" s="27"/>
      <c r="K40" s="27"/>
      <c r="L40" s="27"/>
      <c r="M40" s="27"/>
      <c r="N40" s="27">
        <v>75000</v>
      </c>
      <c r="O40" s="27">
        <v>75000</v>
      </c>
      <c r="P40" s="27"/>
      <c r="Q40" s="27"/>
      <c r="R40" s="27"/>
      <c r="S40" s="27"/>
    </row>
    <row r="41" ht="21" customHeight="1" spans="1:19">
      <c r="A41" s="125" t="s">
        <v>204</v>
      </c>
      <c r="B41" s="126" t="s">
        <v>70</v>
      </c>
      <c r="C41" s="126" t="s">
        <v>254</v>
      </c>
      <c r="D41" s="127" t="s">
        <v>446</v>
      </c>
      <c r="E41" s="127" t="s">
        <v>447</v>
      </c>
      <c r="F41" s="127" t="s">
        <v>388</v>
      </c>
      <c r="G41" s="147">
        <v>1</v>
      </c>
      <c r="H41" s="27"/>
      <c r="I41" s="27">
        <v>50000</v>
      </c>
      <c r="J41" s="27"/>
      <c r="K41" s="27"/>
      <c r="L41" s="27"/>
      <c r="M41" s="27"/>
      <c r="N41" s="27">
        <v>50000</v>
      </c>
      <c r="O41" s="27">
        <v>50000</v>
      </c>
      <c r="P41" s="27"/>
      <c r="Q41" s="27"/>
      <c r="R41" s="27"/>
      <c r="S41" s="27"/>
    </row>
    <row r="42" ht="21" customHeight="1" spans="1:19">
      <c r="A42" s="125" t="s">
        <v>204</v>
      </c>
      <c r="B42" s="126" t="s">
        <v>70</v>
      </c>
      <c r="C42" s="126" t="s">
        <v>254</v>
      </c>
      <c r="D42" s="127" t="s">
        <v>448</v>
      </c>
      <c r="E42" s="127" t="s">
        <v>449</v>
      </c>
      <c r="F42" s="127" t="s">
        <v>388</v>
      </c>
      <c r="G42" s="147">
        <v>580</v>
      </c>
      <c r="H42" s="27">
        <v>13340</v>
      </c>
      <c r="I42" s="27">
        <v>13340</v>
      </c>
      <c r="J42" s="27"/>
      <c r="K42" s="27"/>
      <c r="L42" s="27"/>
      <c r="M42" s="27"/>
      <c r="N42" s="27">
        <v>13340</v>
      </c>
      <c r="O42" s="27">
        <v>13340</v>
      </c>
      <c r="P42" s="27"/>
      <c r="Q42" s="27"/>
      <c r="R42" s="27"/>
      <c r="S42" s="27"/>
    </row>
    <row r="43" ht="21" customHeight="1" spans="1:19">
      <c r="A43" s="125" t="s">
        <v>204</v>
      </c>
      <c r="B43" s="126" t="s">
        <v>70</v>
      </c>
      <c r="C43" s="126" t="s">
        <v>254</v>
      </c>
      <c r="D43" s="127" t="s">
        <v>450</v>
      </c>
      <c r="E43" s="127" t="s">
        <v>449</v>
      </c>
      <c r="F43" s="127" t="s">
        <v>388</v>
      </c>
      <c r="G43" s="147">
        <v>1</v>
      </c>
      <c r="H43" s="27">
        <v>100000</v>
      </c>
      <c r="I43" s="27">
        <v>100000</v>
      </c>
      <c r="J43" s="27"/>
      <c r="K43" s="27"/>
      <c r="L43" s="27"/>
      <c r="M43" s="27"/>
      <c r="N43" s="27">
        <v>100000</v>
      </c>
      <c r="O43" s="27">
        <v>100000</v>
      </c>
      <c r="P43" s="27"/>
      <c r="Q43" s="27"/>
      <c r="R43" s="27"/>
      <c r="S43" s="27"/>
    </row>
    <row r="44" ht="21" customHeight="1" spans="1:19">
      <c r="A44" s="125" t="s">
        <v>204</v>
      </c>
      <c r="B44" s="126" t="s">
        <v>70</v>
      </c>
      <c r="C44" s="126" t="s">
        <v>254</v>
      </c>
      <c r="D44" s="127" t="s">
        <v>451</v>
      </c>
      <c r="E44" s="127" t="s">
        <v>452</v>
      </c>
      <c r="F44" s="127" t="s">
        <v>388</v>
      </c>
      <c r="G44" s="147">
        <v>2</v>
      </c>
      <c r="H44" s="27"/>
      <c r="I44" s="27">
        <v>12000</v>
      </c>
      <c r="J44" s="27"/>
      <c r="K44" s="27"/>
      <c r="L44" s="27"/>
      <c r="M44" s="27"/>
      <c r="N44" s="27">
        <v>12000</v>
      </c>
      <c r="O44" s="27">
        <v>12000</v>
      </c>
      <c r="P44" s="27"/>
      <c r="Q44" s="27"/>
      <c r="R44" s="27"/>
      <c r="S44" s="27"/>
    </row>
    <row r="45" ht="21" customHeight="1" spans="1:19">
      <c r="A45" s="125" t="s">
        <v>204</v>
      </c>
      <c r="B45" s="126" t="s">
        <v>70</v>
      </c>
      <c r="C45" s="126" t="s">
        <v>254</v>
      </c>
      <c r="D45" s="127" t="s">
        <v>453</v>
      </c>
      <c r="E45" s="127" t="s">
        <v>454</v>
      </c>
      <c r="F45" s="127" t="s">
        <v>388</v>
      </c>
      <c r="G45" s="147">
        <v>2</v>
      </c>
      <c r="H45" s="27">
        <v>120000</v>
      </c>
      <c r="I45" s="27">
        <v>120000</v>
      </c>
      <c r="J45" s="27"/>
      <c r="K45" s="27"/>
      <c r="L45" s="27"/>
      <c r="M45" s="27"/>
      <c r="N45" s="27">
        <v>120000</v>
      </c>
      <c r="O45" s="27">
        <v>120000</v>
      </c>
      <c r="P45" s="27"/>
      <c r="Q45" s="27"/>
      <c r="R45" s="27"/>
      <c r="S45" s="27"/>
    </row>
    <row r="46" ht="21" customHeight="1" spans="1:19">
      <c r="A46" s="125" t="s">
        <v>204</v>
      </c>
      <c r="B46" s="126" t="s">
        <v>70</v>
      </c>
      <c r="C46" s="126" t="s">
        <v>254</v>
      </c>
      <c r="D46" s="127" t="s">
        <v>455</v>
      </c>
      <c r="E46" s="127" t="s">
        <v>454</v>
      </c>
      <c r="F46" s="127" t="s">
        <v>388</v>
      </c>
      <c r="G46" s="147">
        <v>1</v>
      </c>
      <c r="H46" s="27">
        <v>100000</v>
      </c>
      <c r="I46" s="27">
        <v>100000</v>
      </c>
      <c r="J46" s="27"/>
      <c r="K46" s="27"/>
      <c r="L46" s="27"/>
      <c r="M46" s="27"/>
      <c r="N46" s="27">
        <v>100000</v>
      </c>
      <c r="O46" s="27">
        <v>100000</v>
      </c>
      <c r="P46" s="27"/>
      <c r="Q46" s="27"/>
      <c r="R46" s="27"/>
      <c r="S46" s="27"/>
    </row>
    <row r="47" ht="21" customHeight="1" spans="1:19">
      <c r="A47" s="125" t="s">
        <v>204</v>
      </c>
      <c r="B47" s="126" t="s">
        <v>70</v>
      </c>
      <c r="C47" s="126" t="s">
        <v>254</v>
      </c>
      <c r="D47" s="127" t="s">
        <v>456</v>
      </c>
      <c r="E47" s="127" t="s">
        <v>454</v>
      </c>
      <c r="F47" s="127" t="s">
        <v>388</v>
      </c>
      <c r="G47" s="147">
        <v>2</v>
      </c>
      <c r="H47" s="27">
        <v>560000</v>
      </c>
      <c r="I47" s="27">
        <v>560000</v>
      </c>
      <c r="J47" s="27"/>
      <c r="K47" s="27"/>
      <c r="L47" s="27"/>
      <c r="M47" s="27"/>
      <c r="N47" s="27">
        <v>560000</v>
      </c>
      <c r="O47" s="27">
        <v>560000</v>
      </c>
      <c r="P47" s="27"/>
      <c r="Q47" s="27"/>
      <c r="R47" s="27"/>
      <c r="S47" s="27"/>
    </row>
    <row r="48" ht="21" customHeight="1" spans="1:19">
      <c r="A48" s="125" t="s">
        <v>204</v>
      </c>
      <c r="B48" s="126" t="s">
        <v>70</v>
      </c>
      <c r="C48" s="126" t="s">
        <v>254</v>
      </c>
      <c r="D48" s="127" t="s">
        <v>457</v>
      </c>
      <c r="E48" s="127" t="s">
        <v>454</v>
      </c>
      <c r="F48" s="127" t="s">
        <v>388</v>
      </c>
      <c r="G48" s="147">
        <v>2</v>
      </c>
      <c r="H48" s="27">
        <v>400</v>
      </c>
      <c r="I48" s="27">
        <v>400</v>
      </c>
      <c r="J48" s="27"/>
      <c r="K48" s="27"/>
      <c r="L48" s="27"/>
      <c r="M48" s="27"/>
      <c r="N48" s="27">
        <v>400</v>
      </c>
      <c r="O48" s="27">
        <v>400</v>
      </c>
      <c r="P48" s="27"/>
      <c r="Q48" s="27"/>
      <c r="R48" s="27"/>
      <c r="S48" s="27"/>
    </row>
    <row r="49" ht="21" customHeight="1" spans="1:19">
      <c r="A49" s="125" t="s">
        <v>204</v>
      </c>
      <c r="B49" s="126" t="s">
        <v>70</v>
      </c>
      <c r="C49" s="126" t="s">
        <v>254</v>
      </c>
      <c r="D49" s="127" t="s">
        <v>458</v>
      </c>
      <c r="E49" s="127" t="s">
        <v>454</v>
      </c>
      <c r="F49" s="127" t="s">
        <v>388</v>
      </c>
      <c r="G49" s="147">
        <v>1</v>
      </c>
      <c r="H49" s="27">
        <v>15000</v>
      </c>
      <c r="I49" s="27">
        <v>15000</v>
      </c>
      <c r="J49" s="27"/>
      <c r="K49" s="27"/>
      <c r="L49" s="27"/>
      <c r="M49" s="27"/>
      <c r="N49" s="27">
        <v>15000</v>
      </c>
      <c r="O49" s="27">
        <v>15000</v>
      </c>
      <c r="P49" s="27"/>
      <c r="Q49" s="27"/>
      <c r="R49" s="27"/>
      <c r="S49" s="27"/>
    </row>
    <row r="50" ht="21" customHeight="1" spans="1:19">
      <c r="A50" s="125" t="s">
        <v>204</v>
      </c>
      <c r="B50" s="126" t="s">
        <v>70</v>
      </c>
      <c r="C50" s="126" t="s">
        <v>254</v>
      </c>
      <c r="D50" s="127" t="s">
        <v>459</v>
      </c>
      <c r="E50" s="127" t="s">
        <v>454</v>
      </c>
      <c r="F50" s="127" t="s">
        <v>388</v>
      </c>
      <c r="G50" s="147">
        <v>1</v>
      </c>
      <c r="H50" s="27">
        <v>2800</v>
      </c>
      <c r="I50" s="27">
        <v>2800</v>
      </c>
      <c r="J50" s="27"/>
      <c r="K50" s="27"/>
      <c r="L50" s="27"/>
      <c r="M50" s="27"/>
      <c r="N50" s="27">
        <v>2800</v>
      </c>
      <c r="O50" s="27">
        <v>2800</v>
      </c>
      <c r="P50" s="27"/>
      <c r="Q50" s="27"/>
      <c r="R50" s="27"/>
      <c r="S50" s="27"/>
    </row>
    <row r="51" ht="21" customHeight="1" spans="1:19">
      <c r="A51" s="125" t="s">
        <v>204</v>
      </c>
      <c r="B51" s="126" t="s">
        <v>70</v>
      </c>
      <c r="C51" s="126" t="s">
        <v>254</v>
      </c>
      <c r="D51" s="127" t="s">
        <v>460</v>
      </c>
      <c r="E51" s="127" t="s">
        <v>454</v>
      </c>
      <c r="F51" s="127" t="s">
        <v>388</v>
      </c>
      <c r="G51" s="147">
        <v>2</v>
      </c>
      <c r="H51" s="27">
        <v>194000</v>
      </c>
      <c r="I51" s="27">
        <v>194000</v>
      </c>
      <c r="J51" s="27"/>
      <c r="K51" s="27"/>
      <c r="L51" s="27"/>
      <c r="M51" s="27"/>
      <c r="N51" s="27">
        <v>194000</v>
      </c>
      <c r="O51" s="27">
        <v>194000</v>
      </c>
      <c r="P51" s="27"/>
      <c r="Q51" s="27"/>
      <c r="R51" s="27"/>
      <c r="S51" s="27"/>
    </row>
    <row r="52" ht="21" customHeight="1" spans="1:19">
      <c r="A52" s="125" t="s">
        <v>204</v>
      </c>
      <c r="B52" s="126" t="s">
        <v>70</v>
      </c>
      <c r="C52" s="126" t="s">
        <v>254</v>
      </c>
      <c r="D52" s="127" t="s">
        <v>461</v>
      </c>
      <c r="E52" s="127" t="s">
        <v>454</v>
      </c>
      <c r="F52" s="127" t="s">
        <v>388</v>
      </c>
      <c r="G52" s="147">
        <v>1</v>
      </c>
      <c r="H52" s="27">
        <v>30000</v>
      </c>
      <c r="I52" s="27">
        <v>30000</v>
      </c>
      <c r="J52" s="27"/>
      <c r="K52" s="27"/>
      <c r="L52" s="27"/>
      <c r="M52" s="27"/>
      <c r="N52" s="27">
        <v>30000</v>
      </c>
      <c r="O52" s="27">
        <v>30000</v>
      </c>
      <c r="P52" s="27"/>
      <c r="Q52" s="27"/>
      <c r="R52" s="27"/>
      <c r="S52" s="27"/>
    </row>
    <row r="53" ht="21" customHeight="1" spans="1:19">
      <c r="A53" s="125" t="s">
        <v>204</v>
      </c>
      <c r="B53" s="126" t="s">
        <v>70</v>
      </c>
      <c r="C53" s="126" t="s">
        <v>254</v>
      </c>
      <c r="D53" s="127" t="s">
        <v>462</v>
      </c>
      <c r="E53" s="127" t="s">
        <v>454</v>
      </c>
      <c r="F53" s="127" t="s">
        <v>388</v>
      </c>
      <c r="G53" s="147">
        <v>1</v>
      </c>
      <c r="H53" s="27">
        <v>20000</v>
      </c>
      <c r="I53" s="27">
        <v>20000</v>
      </c>
      <c r="J53" s="27"/>
      <c r="K53" s="27"/>
      <c r="L53" s="27"/>
      <c r="M53" s="27"/>
      <c r="N53" s="27">
        <v>20000</v>
      </c>
      <c r="O53" s="27">
        <v>20000</v>
      </c>
      <c r="P53" s="27"/>
      <c r="Q53" s="27"/>
      <c r="R53" s="27"/>
      <c r="S53" s="27"/>
    </row>
    <row r="54" ht="21" customHeight="1" spans="1:19">
      <c r="A54" s="125" t="s">
        <v>204</v>
      </c>
      <c r="B54" s="126" t="s">
        <v>70</v>
      </c>
      <c r="C54" s="126" t="s">
        <v>254</v>
      </c>
      <c r="D54" s="127" t="s">
        <v>463</v>
      </c>
      <c r="E54" s="127" t="s">
        <v>454</v>
      </c>
      <c r="F54" s="127" t="s">
        <v>388</v>
      </c>
      <c r="G54" s="147">
        <v>5</v>
      </c>
      <c r="H54" s="27">
        <v>500</v>
      </c>
      <c r="I54" s="27">
        <v>500</v>
      </c>
      <c r="J54" s="27"/>
      <c r="K54" s="27"/>
      <c r="L54" s="27"/>
      <c r="M54" s="27"/>
      <c r="N54" s="27">
        <v>500</v>
      </c>
      <c r="O54" s="27">
        <v>500</v>
      </c>
      <c r="P54" s="27"/>
      <c r="Q54" s="27"/>
      <c r="R54" s="27"/>
      <c r="S54" s="27"/>
    </row>
    <row r="55" ht="21" customHeight="1" spans="1:19">
      <c r="A55" s="125" t="s">
        <v>204</v>
      </c>
      <c r="B55" s="126" t="s">
        <v>70</v>
      </c>
      <c r="C55" s="126" t="s">
        <v>254</v>
      </c>
      <c r="D55" s="127" t="s">
        <v>464</v>
      </c>
      <c r="E55" s="127" t="s">
        <v>454</v>
      </c>
      <c r="F55" s="127" t="s">
        <v>388</v>
      </c>
      <c r="G55" s="147">
        <v>1</v>
      </c>
      <c r="H55" s="27">
        <v>5000</v>
      </c>
      <c r="I55" s="27">
        <v>5000</v>
      </c>
      <c r="J55" s="27"/>
      <c r="K55" s="27"/>
      <c r="L55" s="27"/>
      <c r="M55" s="27"/>
      <c r="N55" s="27">
        <v>5000</v>
      </c>
      <c r="O55" s="27">
        <v>5000</v>
      </c>
      <c r="P55" s="27"/>
      <c r="Q55" s="27"/>
      <c r="R55" s="27"/>
      <c r="S55" s="27"/>
    </row>
    <row r="56" ht="21" customHeight="1" spans="1:19">
      <c r="A56" s="125" t="s">
        <v>204</v>
      </c>
      <c r="B56" s="126" t="s">
        <v>70</v>
      </c>
      <c r="C56" s="126" t="s">
        <v>254</v>
      </c>
      <c r="D56" s="127" t="s">
        <v>465</v>
      </c>
      <c r="E56" s="127" t="s">
        <v>454</v>
      </c>
      <c r="F56" s="127" t="s">
        <v>388</v>
      </c>
      <c r="G56" s="147">
        <v>1</v>
      </c>
      <c r="H56" s="27">
        <v>200000</v>
      </c>
      <c r="I56" s="27">
        <v>200000</v>
      </c>
      <c r="J56" s="27"/>
      <c r="K56" s="27"/>
      <c r="L56" s="27"/>
      <c r="M56" s="27"/>
      <c r="N56" s="27">
        <v>200000</v>
      </c>
      <c r="O56" s="27">
        <v>200000</v>
      </c>
      <c r="P56" s="27"/>
      <c r="Q56" s="27"/>
      <c r="R56" s="27"/>
      <c r="S56" s="27"/>
    </row>
    <row r="57" ht="21" customHeight="1" spans="1:19">
      <c r="A57" s="125" t="s">
        <v>204</v>
      </c>
      <c r="B57" s="126" t="s">
        <v>70</v>
      </c>
      <c r="C57" s="126" t="s">
        <v>254</v>
      </c>
      <c r="D57" s="127" t="s">
        <v>466</v>
      </c>
      <c r="E57" s="127" t="s">
        <v>467</v>
      </c>
      <c r="F57" s="127" t="s">
        <v>388</v>
      </c>
      <c r="G57" s="147">
        <v>16</v>
      </c>
      <c r="H57" s="27">
        <v>67200</v>
      </c>
      <c r="I57" s="27">
        <v>67200</v>
      </c>
      <c r="J57" s="27"/>
      <c r="K57" s="27"/>
      <c r="L57" s="27"/>
      <c r="M57" s="27"/>
      <c r="N57" s="27">
        <v>67200</v>
      </c>
      <c r="O57" s="27">
        <v>67200</v>
      </c>
      <c r="P57" s="27"/>
      <c r="Q57" s="27"/>
      <c r="R57" s="27"/>
      <c r="S57" s="27"/>
    </row>
    <row r="58" ht="21" customHeight="1" spans="1:19">
      <c r="A58" s="125" t="s">
        <v>204</v>
      </c>
      <c r="B58" s="126" t="s">
        <v>70</v>
      </c>
      <c r="C58" s="126" t="s">
        <v>254</v>
      </c>
      <c r="D58" s="127" t="s">
        <v>468</v>
      </c>
      <c r="E58" s="127" t="s">
        <v>467</v>
      </c>
      <c r="F58" s="127" t="s">
        <v>388</v>
      </c>
      <c r="G58" s="147">
        <v>1</v>
      </c>
      <c r="H58" s="27">
        <v>15000</v>
      </c>
      <c r="I58" s="27">
        <v>15000</v>
      </c>
      <c r="J58" s="27"/>
      <c r="K58" s="27"/>
      <c r="L58" s="27"/>
      <c r="M58" s="27"/>
      <c r="N58" s="27">
        <v>15000</v>
      </c>
      <c r="O58" s="27">
        <v>15000</v>
      </c>
      <c r="P58" s="27"/>
      <c r="Q58" s="27"/>
      <c r="R58" s="27"/>
      <c r="S58" s="27"/>
    </row>
    <row r="59" ht="21" customHeight="1" spans="1:19">
      <c r="A59" s="125" t="s">
        <v>204</v>
      </c>
      <c r="B59" s="126" t="s">
        <v>70</v>
      </c>
      <c r="C59" s="126" t="s">
        <v>254</v>
      </c>
      <c r="D59" s="127" t="s">
        <v>468</v>
      </c>
      <c r="E59" s="127" t="s">
        <v>467</v>
      </c>
      <c r="F59" s="127" t="s">
        <v>388</v>
      </c>
      <c r="G59" s="147">
        <v>1</v>
      </c>
      <c r="H59" s="27">
        <v>10000</v>
      </c>
      <c r="I59" s="27">
        <v>10000</v>
      </c>
      <c r="J59" s="27"/>
      <c r="K59" s="27"/>
      <c r="L59" s="27"/>
      <c r="M59" s="27"/>
      <c r="N59" s="27">
        <v>10000</v>
      </c>
      <c r="O59" s="27">
        <v>10000</v>
      </c>
      <c r="P59" s="27"/>
      <c r="Q59" s="27"/>
      <c r="R59" s="27"/>
      <c r="S59" s="27"/>
    </row>
    <row r="60" ht="21" customHeight="1" spans="1:19">
      <c r="A60" s="125" t="s">
        <v>204</v>
      </c>
      <c r="B60" s="126" t="s">
        <v>70</v>
      </c>
      <c r="C60" s="126" t="s">
        <v>254</v>
      </c>
      <c r="D60" s="127" t="s">
        <v>469</v>
      </c>
      <c r="E60" s="127" t="s">
        <v>467</v>
      </c>
      <c r="F60" s="127" t="s">
        <v>388</v>
      </c>
      <c r="G60" s="147">
        <v>1</v>
      </c>
      <c r="H60" s="27">
        <v>100000</v>
      </c>
      <c r="I60" s="27">
        <v>100000</v>
      </c>
      <c r="J60" s="27"/>
      <c r="K60" s="27"/>
      <c r="L60" s="27"/>
      <c r="M60" s="27"/>
      <c r="N60" s="27">
        <v>100000</v>
      </c>
      <c r="O60" s="27">
        <v>100000</v>
      </c>
      <c r="P60" s="27"/>
      <c r="Q60" s="27"/>
      <c r="R60" s="27"/>
      <c r="S60" s="27"/>
    </row>
    <row r="61" ht="21" customHeight="1" spans="1:19">
      <c r="A61" s="125" t="s">
        <v>204</v>
      </c>
      <c r="B61" s="126" t="s">
        <v>70</v>
      </c>
      <c r="C61" s="126" t="s">
        <v>254</v>
      </c>
      <c r="D61" s="127" t="s">
        <v>470</v>
      </c>
      <c r="E61" s="127" t="s">
        <v>471</v>
      </c>
      <c r="F61" s="127" t="s">
        <v>388</v>
      </c>
      <c r="G61" s="147">
        <v>1</v>
      </c>
      <c r="H61" s="27">
        <v>55000</v>
      </c>
      <c r="I61" s="27">
        <v>55000</v>
      </c>
      <c r="J61" s="27"/>
      <c r="K61" s="27"/>
      <c r="L61" s="27"/>
      <c r="M61" s="27"/>
      <c r="N61" s="27">
        <v>55000</v>
      </c>
      <c r="O61" s="27">
        <v>55000</v>
      </c>
      <c r="P61" s="27"/>
      <c r="Q61" s="27"/>
      <c r="R61" s="27"/>
      <c r="S61" s="27"/>
    </row>
    <row r="62" ht="21" customHeight="1" spans="1:19">
      <c r="A62" s="125" t="s">
        <v>204</v>
      </c>
      <c r="B62" s="126" t="s">
        <v>70</v>
      </c>
      <c r="C62" s="126" t="s">
        <v>254</v>
      </c>
      <c r="D62" s="127" t="s">
        <v>472</v>
      </c>
      <c r="E62" s="127" t="s">
        <v>471</v>
      </c>
      <c r="F62" s="127" t="s">
        <v>388</v>
      </c>
      <c r="G62" s="147">
        <v>2</v>
      </c>
      <c r="H62" s="27">
        <v>1600</v>
      </c>
      <c r="I62" s="27">
        <v>1600</v>
      </c>
      <c r="J62" s="27"/>
      <c r="K62" s="27"/>
      <c r="L62" s="27"/>
      <c r="M62" s="27"/>
      <c r="N62" s="27">
        <v>1600</v>
      </c>
      <c r="O62" s="27">
        <v>1600</v>
      </c>
      <c r="P62" s="27"/>
      <c r="Q62" s="27"/>
      <c r="R62" s="27"/>
      <c r="S62" s="27"/>
    </row>
    <row r="63" ht="21" customHeight="1" spans="1:19">
      <c r="A63" s="125" t="s">
        <v>204</v>
      </c>
      <c r="B63" s="126" t="s">
        <v>70</v>
      </c>
      <c r="C63" s="126" t="s">
        <v>254</v>
      </c>
      <c r="D63" s="127" t="s">
        <v>473</v>
      </c>
      <c r="E63" s="127" t="s">
        <v>471</v>
      </c>
      <c r="F63" s="127" t="s">
        <v>388</v>
      </c>
      <c r="G63" s="147">
        <v>10</v>
      </c>
      <c r="H63" s="27">
        <v>10000</v>
      </c>
      <c r="I63" s="27">
        <v>10000</v>
      </c>
      <c r="J63" s="27"/>
      <c r="K63" s="27"/>
      <c r="L63" s="27"/>
      <c r="M63" s="27"/>
      <c r="N63" s="27">
        <v>10000</v>
      </c>
      <c r="O63" s="27">
        <v>10000</v>
      </c>
      <c r="P63" s="27"/>
      <c r="Q63" s="27"/>
      <c r="R63" s="27"/>
      <c r="S63" s="27"/>
    </row>
    <row r="64" ht="21" customHeight="1" spans="1:19">
      <c r="A64" s="125" t="s">
        <v>204</v>
      </c>
      <c r="B64" s="126" t="s">
        <v>70</v>
      </c>
      <c r="C64" s="126" t="s">
        <v>254</v>
      </c>
      <c r="D64" s="127" t="s">
        <v>474</v>
      </c>
      <c r="E64" s="127" t="s">
        <v>471</v>
      </c>
      <c r="F64" s="127" t="s">
        <v>388</v>
      </c>
      <c r="G64" s="147">
        <v>30</v>
      </c>
      <c r="H64" s="27">
        <v>36000</v>
      </c>
      <c r="I64" s="27">
        <v>36000</v>
      </c>
      <c r="J64" s="27"/>
      <c r="K64" s="27"/>
      <c r="L64" s="27"/>
      <c r="M64" s="27"/>
      <c r="N64" s="27">
        <v>36000</v>
      </c>
      <c r="O64" s="27">
        <v>36000</v>
      </c>
      <c r="P64" s="27"/>
      <c r="Q64" s="27"/>
      <c r="R64" s="27"/>
      <c r="S64" s="27"/>
    </row>
    <row r="65" ht="21" customHeight="1" spans="1:19">
      <c r="A65" s="125" t="s">
        <v>204</v>
      </c>
      <c r="B65" s="126" t="s">
        <v>70</v>
      </c>
      <c r="C65" s="126" t="s">
        <v>254</v>
      </c>
      <c r="D65" s="127" t="s">
        <v>475</v>
      </c>
      <c r="E65" s="127" t="s">
        <v>471</v>
      </c>
      <c r="F65" s="127" t="s">
        <v>388</v>
      </c>
      <c r="G65" s="147">
        <v>10</v>
      </c>
      <c r="H65" s="27">
        <v>10000</v>
      </c>
      <c r="I65" s="27">
        <v>10000</v>
      </c>
      <c r="J65" s="27"/>
      <c r="K65" s="27"/>
      <c r="L65" s="27"/>
      <c r="M65" s="27"/>
      <c r="N65" s="27">
        <v>10000</v>
      </c>
      <c r="O65" s="27">
        <v>10000</v>
      </c>
      <c r="P65" s="27"/>
      <c r="Q65" s="27"/>
      <c r="R65" s="27"/>
      <c r="S65" s="27"/>
    </row>
    <row r="66" ht="21" customHeight="1" spans="1:19">
      <c r="A66" s="125" t="s">
        <v>204</v>
      </c>
      <c r="B66" s="126" t="s">
        <v>70</v>
      </c>
      <c r="C66" s="126" t="s">
        <v>254</v>
      </c>
      <c r="D66" s="127" t="s">
        <v>476</v>
      </c>
      <c r="E66" s="127" t="s">
        <v>471</v>
      </c>
      <c r="F66" s="127" t="s">
        <v>388</v>
      </c>
      <c r="G66" s="147">
        <v>20</v>
      </c>
      <c r="H66" s="27">
        <v>40000</v>
      </c>
      <c r="I66" s="27">
        <v>40000</v>
      </c>
      <c r="J66" s="27"/>
      <c r="K66" s="27"/>
      <c r="L66" s="27"/>
      <c r="M66" s="27"/>
      <c r="N66" s="27">
        <v>40000</v>
      </c>
      <c r="O66" s="27">
        <v>40000</v>
      </c>
      <c r="P66" s="27"/>
      <c r="Q66" s="27"/>
      <c r="R66" s="27"/>
      <c r="S66" s="27"/>
    </row>
    <row r="67" ht="21" customHeight="1" spans="1:19">
      <c r="A67" s="125" t="s">
        <v>204</v>
      </c>
      <c r="B67" s="126" t="s">
        <v>70</v>
      </c>
      <c r="C67" s="126" t="s">
        <v>254</v>
      </c>
      <c r="D67" s="127" t="s">
        <v>477</v>
      </c>
      <c r="E67" s="127" t="s">
        <v>471</v>
      </c>
      <c r="F67" s="127" t="s">
        <v>388</v>
      </c>
      <c r="G67" s="147">
        <v>2</v>
      </c>
      <c r="H67" s="27">
        <v>14000</v>
      </c>
      <c r="I67" s="27">
        <v>14000</v>
      </c>
      <c r="J67" s="27"/>
      <c r="K67" s="27"/>
      <c r="L67" s="27"/>
      <c r="M67" s="27"/>
      <c r="N67" s="27">
        <v>14000</v>
      </c>
      <c r="O67" s="27">
        <v>14000</v>
      </c>
      <c r="P67" s="27"/>
      <c r="Q67" s="27"/>
      <c r="R67" s="27"/>
      <c r="S67" s="27"/>
    </row>
    <row r="68" ht="21" customHeight="1" spans="1:19">
      <c r="A68" s="125" t="s">
        <v>204</v>
      </c>
      <c r="B68" s="126" t="s">
        <v>70</v>
      </c>
      <c r="C68" s="126" t="s">
        <v>254</v>
      </c>
      <c r="D68" s="127" t="s">
        <v>478</v>
      </c>
      <c r="E68" s="127" t="s">
        <v>471</v>
      </c>
      <c r="F68" s="127" t="s">
        <v>388</v>
      </c>
      <c r="G68" s="147">
        <v>1</v>
      </c>
      <c r="H68" s="27">
        <v>1500</v>
      </c>
      <c r="I68" s="27">
        <v>1500</v>
      </c>
      <c r="J68" s="27"/>
      <c r="K68" s="27"/>
      <c r="L68" s="27"/>
      <c r="M68" s="27"/>
      <c r="N68" s="27">
        <v>1500</v>
      </c>
      <c r="O68" s="27">
        <v>1500</v>
      </c>
      <c r="P68" s="27"/>
      <c r="Q68" s="27"/>
      <c r="R68" s="27"/>
      <c r="S68" s="27"/>
    </row>
    <row r="69" ht="21" customHeight="1" spans="1:19">
      <c r="A69" s="125" t="s">
        <v>204</v>
      </c>
      <c r="B69" s="126" t="s">
        <v>70</v>
      </c>
      <c r="C69" s="126" t="s">
        <v>254</v>
      </c>
      <c r="D69" s="127" t="s">
        <v>479</v>
      </c>
      <c r="E69" s="127" t="s">
        <v>471</v>
      </c>
      <c r="F69" s="127" t="s">
        <v>388</v>
      </c>
      <c r="G69" s="147">
        <v>2</v>
      </c>
      <c r="H69" s="27">
        <v>12000</v>
      </c>
      <c r="I69" s="27">
        <v>12000</v>
      </c>
      <c r="J69" s="27"/>
      <c r="K69" s="27"/>
      <c r="L69" s="27"/>
      <c r="M69" s="27"/>
      <c r="N69" s="27">
        <v>12000</v>
      </c>
      <c r="O69" s="27">
        <v>12000</v>
      </c>
      <c r="P69" s="27"/>
      <c r="Q69" s="27"/>
      <c r="R69" s="27"/>
      <c r="S69" s="27"/>
    </row>
    <row r="70" ht="21" customHeight="1" spans="1:19">
      <c r="A70" s="125" t="s">
        <v>204</v>
      </c>
      <c r="B70" s="126" t="s">
        <v>70</v>
      </c>
      <c r="C70" s="126" t="s">
        <v>254</v>
      </c>
      <c r="D70" s="127" t="s">
        <v>480</v>
      </c>
      <c r="E70" s="127" t="s">
        <v>471</v>
      </c>
      <c r="F70" s="127" t="s">
        <v>388</v>
      </c>
      <c r="G70" s="147">
        <v>2</v>
      </c>
      <c r="H70" s="27">
        <v>13000</v>
      </c>
      <c r="I70" s="27">
        <v>13000</v>
      </c>
      <c r="J70" s="27"/>
      <c r="K70" s="27"/>
      <c r="L70" s="27"/>
      <c r="M70" s="27"/>
      <c r="N70" s="27">
        <v>13000</v>
      </c>
      <c r="O70" s="27">
        <v>13000</v>
      </c>
      <c r="P70" s="27"/>
      <c r="Q70" s="27"/>
      <c r="R70" s="27"/>
      <c r="S70" s="27"/>
    </row>
    <row r="71" ht="21" customHeight="1" spans="1:19">
      <c r="A71" s="125" t="s">
        <v>204</v>
      </c>
      <c r="B71" s="126" t="s">
        <v>70</v>
      </c>
      <c r="C71" s="126" t="s">
        <v>254</v>
      </c>
      <c r="D71" s="127" t="s">
        <v>481</v>
      </c>
      <c r="E71" s="127" t="s">
        <v>471</v>
      </c>
      <c r="F71" s="127" t="s">
        <v>388</v>
      </c>
      <c r="G71" s="147">
        <v>3</v>
      </c>
      <c r="H71" s="27">
        <v>3600</v>
      </c>
      <c r="I71" s="27">
        <v>3600</v>
      </c>
      <c r="J71" s="27"/>
      <c r="K71" s="27"/>
      <c r="L71" s="27"/>
      <c r="M71" s="27"/>
      <c r="N71" s="27">
        <v>3600</v>
      </c>
      <c r="O71" s="27">
        <v>3600</v>
      </c>
      <c r="P71" s="27"/>
      <c r="Q71" s="27"/>
      <c r="R71" s="27"/>
      <c r="S71" s="27"/>
    </row>
    <row r="72" ht="21" customHeight="1" spans="1:19">
      <c r="A72" s="125" t="s">
        <v>204</v>
      </c>
      <c r="B72" s="126" t="s">
        <v>70</v>
      </c>
      <c r="C72" s="126" t="s">
        <v>254</v>
      </c>
      <c r="D72" s="127" t="s">
        <v>482</v>
      </c>
      <c r="E72" s="127" t="s">
        <v>471</v>
      </c>
      <c r="F72" s="127" t="s">
        <v>388</v>
      </c>
      <c r="G72" s="147">
        <v>3</v>
      </c>
      <c r="H72" s="27">
        <v>3600</v>
      </c>
      <c r="I72" s="27">
        <v>3600</v>
      </c>
      <c r="J72" s="27"/>
      <c r="K72" s="27"/>
      <c r="L72" s="27"/>
      <c r="M72" s="27"/>
      <c r="N72" s="27">
        <v>3600</v>
      </c>
      <c r="O72" s="27">
        <v>3600</v>
      </c>
      <c r="P72" s="27"/>
      <c r="Q72" s="27"/>
      <c r="R72" s="27"/>
      <c r="S72" s="27"/>
    </row>
    <row r="73" ht="21" customHeight="1" spans="1:19">
      <c r="A73" s="125" t="s">
        <v>204</v>
      </c>
      <c r="B73" s="126" t="s">
        <v>70</v>
      </c>
      <c r="C73" s="126" t="s">
        <v>254</v>
      </c>
      <c r="D73" s="127" t="s">
        <v>483</v>
      </c>
      <c r="E73" s="127" t="s">
        <v>471</v>
      </c>
      <c r="F73" s="127" t="s">
        <v>388</v>
      </c>
      <c r="G73" s="147">
        <v>10</v>
      </c>
      <c r="H73" s="27">
        <v>15000</v>
      </c>
      <c r="I73" s="27">
        <v>15000</v>
      </c>
      <c r="J73" s="27"/>
      <c r="K73" s="27"/>
      <c r="L73" s="27"/>
      <c r="M73" s="27"/>
      <c r="N73" s="27">
        <v>15000</v>
      </c>
      <c r="O73" s="27">
        <v>15000</v>
      </c>
      <c r="P73" s="27"/>
      <c r="Q73" s="27"/>
      <c r="R73" s="27"/>
      <c r="S73" s="27"/>
    </row>
    <row r="74" ht="21" customHeight="1" spans="1:19">
      <c r="A74" s="125" t="s">
        <v>204</v>
      </c>
      <c r="B74" s="126" t="s">
        <v>70</v>
      </c>
      <c r="C74" s="126" t="s">
        <v>254</v>
      </c>
      <c r="D74" s="127" t="s">
        <v>484</v>
      </c>
      <c r="E74" s="127" t="s">
        <v>471</v>
      </c>
      <c r="F74" s="127" t="s">
        <v>388</v>
      </c>
      <c r="G74" s="147">
        <v>1</v>
      </c>
      <c r="H74" s="27">
        <v>7500</v>
      </c>
      <c r="I74" s="27">
        <v>7500</v>
      </c>
      <c r="J74" s="27"/>
      <c r="K74" s="27"/>
      <c r="L74" s="27"/>
      <c r="M74" s="27"/>
      <c r="N74" s="27">
        <v>7500</v>
      </c>
      <c r="O74" s="27">
        <v>7500</v>
      </c>
      <c r="P74" s="27"/>
      <c r="Q74" s="27"/>
      <c r="R74" s="27"/>
      <c r="S74" s="27"/>
    </row>
    <row r="75" ht="21" customHeight="1" spans="1:19">
      <c r="A75" s="125" t="s">
        <v>204</v>
      </c>
      <c r="B75" s="126" t="s">
        <v>70</v>
      </c>
      <c r="C75" s="126" t="s">
        <v>254</v>
      </c>
      <c r="D75" s="127" t="s">
        <v>485</v>
      </c>
      <c r="E75" s="127" t="s">
        <v>471</v>
      </c>
      <c r="F75" s="127" t="s">
        <v>388</v>
      </c>
      <c r="G75" s="147">
        <v>10</v>
      </c>
      <c r="H75" s="27">
        <v>9800</v>
      </c>
      <c r="I75" s="27">
        <v>9800</v>
      </c>
      <c r="J75" s="27"/>
      <c r="K75" s="27"/>
      <c r="L75" s="27"/>
      <c r="M75" s="27"/>
      <c r="N75" s="27">
        <v>9800</v>
      </c>
      <c r="O75" s="27">
        <v>9800</v>
      </c>
      <c r="P75" s="27"/>
      <c r="Q75" s="27"/>
      <c r="R75" s="27"/>
      <c r="S75" s="27"/>
    </row>
    <row r="76" ht="21" customHeight="1" spans="1:19">
      <c r="A76" s="125" t="s">
        <v>204</v>
      </c>
      <c r="B76" s="126" t="s">
        <v>70</v>
      </c>
      <c r="C76" s="126" t="s">
        <v>254</v>
      </c>
      <c r="D76" s="127" t="s">
        <v>486</v>
      </c>
      <c r="E76" s="127" t="s">
        <v>471</v>
      </c>
      <c r="F76" s="127" t="s">
        <v>388</v>
      </c>
      <c r="G76" s="147">
        <v>3</v>
      </c>
      <c r="H76" s="27">
        <v>6600</v>
      </c>
      <c r="I76" s="27">
        <v>6600</v>
      </c>
      <c r="J76" s="27"/>
      <c r="K76" s="27"/>
      <c r="L76" s="27"/>
      <c r="M76" s="27"/>
      <c r="N76" s="27">
        <v>6600</v>
      </c>
      <c r="O76" s="27">
        <v>6600</v>
      </c>
      <c r="P76" s="27"/>
      <c r="Q76" s="27"/>
      <c r="R76" s="27"/>
      <c r="S76" s="27"/>
    </row>
    <row r="77" ht="21" customHeight="1" spans="1:19">
      <c r="A77" s="125" t="s">
        <v>204</v>
      </c>
      <c r="B77" s="126" t="s">
        <v>70</v>
      </c>
      <c r="C77" s="126" t="s">
        <v>254</v>
      </c>
      <c r="D77" s="127" t="s">
        <v>487</v>
      </c>
      <c r="E77" s="127" t="s">
        <v>471</v>
      </c>
      <c r="F77" s="127" t="s">
        <v>388</v>
      </c>
      <c r="G77" s="147">
        <v>1</v>
      </c>
      <c r="H77" s="27">
        <v>1500</v>
      </c>
      <c r="I77" s="27">
        <v>1500</v>
      </c>
      <c r="J77" s="27"/>
      <c r="K77" s="27"/>
      <c r="L77" s="27"/>
      <c r="M77" s="27"/>
      <c r="N77" s="27">
        <v>1500</v>
      </c>
      <c r="O77" s="27">
        <v>1500</v>
      </c>
      <c r="P77" s="27"/>
      <c r="Q77" s="27"/>
      <c r="R77" s="27"/>
      <c r="S77" s="27"/>
    </row>
    <row r="78" ht="21" customHeight="1" spans="1:19">
      <c r="A78" s="125" t="s">
        <v>204</v>
      </c>
      <c r="B78" s="126" t="s">
        <v>70</v>
      </c>
      <c r="C78" s="126" t="s">
        <v>254</v>
      </c>
      <c r="D78" s="127" t="s">
        <v>488</v>
      </c>
      <c r="E78" s="127" t="s">
        <v>471</v>
      </c>
      <c r="F78" s="127" t="s">
        <v>388</v>
      </c>
      <c r="G78" s="147">
        <v>2</v>
      </c>
      <c r="H78" s="27">
        <v>7000</v>
      </c>
      <c r="I78" s="27">
        <v>7000</v>
      </c>
      <c r="J78" s="27"/>
      <c r="K78" s="27"/>
      <c r="L78" s="27"/>
      <c r="M78" s="27"/>
      <c r="N78" s="27">
        <v>7000</v>
      </c>
      <c r="O78" s="27">
        <v>7000</v>
      </c>
      <c r="P78" s="27"/>
      <c r="Q78" s="27"/>
      <c r="R78" s="27"/>
      <c r="S78" s="27"/>
    </row>
    <row r="79" ht="21" customHeight="1" spans="1:19">
      <c r="A79" s="125" t="s">
        <v>204</v>
      </c>
      <c r="B79" s="126" t="s">
        <v>70</v>
      </c>
      <c r="C79" s="126" t="s">
        <v>254</v>
      </c>
      <c r="D79" s="127" t="s">
        <v>489</v>
      </c>
      <c r="E79" s="127" t="s">
        <v>471</v>
      </c>
      <c r="F79" s="127" t="s">
        <v>388</v>
      </c>
      <c r="G79" s="147">
        <v>1</v>
      </c>
      <c r="H79" s="27">
        <v>2000</v>
      </c>
      <c r="I79" s="27">
        <v>2000</v>
      </c>
      <c r="J79" s="27"/>
      <c r="K79" s="27"/>
      <c r="L79" s="27"/>
      <c r="M79" s="27"/>
      <c r="N79" s="27">
        <v>2000</v>
      </c>
      <c r="O79" s="27">
        <v>2000</v>
      </c>
      <c r="P79" s="27"/>
      <c r="Q79" s="27"/>
      <c r="R79" s="27"/>
      <c r="S79" s="27"/>
    </row>
    <row r="80" ht="21" customHeight="1" spans="1:19">
      <c r="A80" s="125" t="s">
        <v>204</v>
      </c>
      <c r="B80" s="126" t="s">
        <v>70</v>
      </c>
      <c r="C80" s="126" t="s">
        <v>254</v>
      </c>
      <c r="D80" s="127" t="s">
        <v>490</v>
      </c>
      <c r="E80" s="127" t="s">
        <v>471</v>
      </c>
      <c r="F80" s="127" t="s">
        <v>388</v>
      </c>
      <c r="G80" s="147">
        <v>1</v>
      </c>
      <c r="H80" s="27">
        <v>35000</v>
      </c>
      <c r="I80" s="27">
        <v>35000</v>
      </c>
      <c r="J80" s="27"/>
      <c r="K80" s="27"/>
      <c r="L80" s="27"/>
      <c r="M80" s="27"/>
      <c r="N80" s="27">
        <v>35000</v>
      </c>
      <c r="O80" s="27">
        <v>35000</v>
      </c>
      <c r="P80" s="27"/>
      <c r="Q80" s="27"/>
      <c r="R80" s="27"/>
      <c r="S80" s="27"/>
    </row>
    <row r="81" ht="21" customHeight="1" spans="1:19">
      <c r="A81" s="125" t="s">
        <v>204</v>
      </c>
      <c r="B81" s="126" t="s">
        <v>70</v>
      </c>
      <c r="C81" s="126" t="s">
        <v>254</v>
      </c>
      <c r="D81" s="127" t="s">
        <v>491</v>
      </c>
      <c r="E81" s="127" t="s">
        <v>471</v>
      </c>
      <c r="F81" s="127" t="s">
        <v>388</v>
      </c>
      <c r="G81" s="147">
        <v>6</v>
      </c>
      <c r="H81" s="27">
        <v>192000</v>
      </c>
      <c r="I81" s="27">
        <v>192000</v>
      </c>
      <c r="J81" s="27"/>
      <c r="K81" s="27"/>
      <c r="L81" s="27"/>
      <c r="M81" s="27"/>
      <c r="N81" s="27">
        <v>192000</v>
      </c>
      <c r="O81" s="27">
        <v>192000</v>
      </c>
      <c r="P81" s="27"/>
      <c r="Q81" s="27"/>
      <c r="R81" s="27"/>
      <c r="S81" s="27"/>
    </row>
    <row r="82" ht="21" customHeight="1" spans="1:19">
      <c r="A82" s="125" t="s">
        <v>204</v>
      </c>
      <c r="B82" s="126" t="s">
        <v>70</v>
      </c>
      <c r="C82" s="126" t="s">
        <v>254</v>
      </c>
      <c r="D82" s="127" t="s">
        <v>492</v>
      </c>
      <c r="E82" s="127" t="s">
        <v>471</v>
      </c>
      <c r="F82" s="127" t="s">
        <v>388</v>
      </c>
      <c r="G82" s="147">
        <v>1</v>
      </c>
      <c r="H82" s="27">
        <v>35000</v>
      </c>
      <c r="I82" s="27">
        <v>35000</v>
      </c>
      <c r="J82" s="27"/>
      <c r="K82" s="27"/>
      <c r="L82" s="27"/>
      <c r="M82" s="27"/>
      <c r="N82" s="27">
        <v>35000</v>
      </c>
      <c r="O82" s="27">
        <v>35000</v>
      </c>
      <c r="P82" s="27"/>
      <c r="Q82" s="27"/>
      <c r="R82" s="27"/>
      <c r="S82" s="27"/>
    </row>
    <row r="83" ht="21" customHeight="1" spans="1:19">
      <c r="A83" s="125" t="s">
        <v>204</v>
      </c>
      <c r="B83" s="126" t="s">
        <v>70</v>
      </c>
      <c r="C83" s="126" t="s">
        <v>254</v>
      </c>
      <c r="D83" s="127" t="s">
        <v>493</v>
      </c>
      <c r="E83" s="127" t="s">
        <v>471</v>
      </c>
      <c r="F83" s="127" t="s">
        <v>388</v>
      </c>
      <c r="G83" s="147">
        <v>1</v>
      </c>
      <c r="H83" s="27">
        <v>900</v>
      </c>
      <c r="I83" s="27">
        <v>900</v>
      </c>
      <c r="J83" s="27"/>
      <c r="K83" s="27"/>
      <c r="L83" s="27"/>
      <c r="M83" s="27"/>
      <c r="N83" s="27">
        <v>900</v>
      </c>
      <c r="O83" s="27">
        <v>900</v>
      </c>
      <c r="P83" s="27"/>
      <c r="Q83" s="27"/>
      <c r="R83" s="27"/>
      <c r="S83" s="27"/>
    </row>
    <row r="84" ht="21" customHeight="1" spans="1:19">
      <c r="A84" s="125" t="s">
        <v>204</v>
      </c>
      <c r="B84" s="126" t="s">
        <v>70</v>
      </c>
      <c r="C84" s="126" t="s">
        <v>254</v>
      </c>
      <c r="D84" s="127" t="s">
        <v>494</v>
      </c>
      <c r="E84" s="127" t="s">
        <v>471</v>
      </c>
      <c r="F84" s="127" t="s">
        <v>388</v>
      </c>
      <c r="G84" s="147">
        <v>3</v>
      </c>
      <c r="H84" s="27">
        <v>27000</v>
      </c>
      <c r="I84" s="27">
        <v>27000</v>
      </c>
      <c r="J84" s="27"/>
      <c r="K84" s="27"/>
      <c r="L84" s="27"/>
      <c r="M84" s="27"/>
      <c r="N84" s="27">
        <v>27000</v>
      </c>
      <c r="O84" s="27">
        <v>27000</v>
      </c>
      <c r="P84" s="27"/>
      <c r="Q84" s="27"/>
      <c r="R84" s="27"/>
      <c r="S84" s="27"/>
    </row>
    <row r="85" ht="21" customHeight="1" spans="1:19">
      <c r="A85" s="125" t="s">
        <v>204</v>
      </c>
      <c r="B85" s="126" t="s">
        <v>70</v>
      </c>
      <c r="C85" s="126" t="s">
        <v>254</v>
      </c>
      <c r="D85" s="127" t="s">
        <v>495</v>
      </c>
      <c r="E85" s="127" t="s">
        <v>471</v>
      </c>
      <c r="F85" s="127" t="s">
        <v>388</v>
      </c>
      <c r="G85" s="147">
        <v>1</v>
      </c>
      <c r="H85" s="27">
        <v>15000</v>
      </c>
      <c r="I85" s="27">
        <v>15000</v>
      </c>
      <c r="J85" s="27"/>
      <c r="K85" s="27"/>
      <c r="L85" s="27"/>
      <c r="M85" s="27"/>
      <c r="N85" s="27">
        <v>15000</v>
      </c>
      <c r="O85" s="27">
        <v>15000</v>
      </c>
      <c r="P85" s="27"/>
      <c r="Q85" s="27"/>
      <c r="R85" s="27"/>
      <c r="S85" s="27"/>
    </row>
    <row r="86" ht="21" customHeight="1" spans="1:19">
      <c r="A86" s="125" t="s">
        <v>204</v>
      </c>
      <c r="B86" s="126" t="s">
        <v>70</v>
      </c>
      <c r="C86" s="126" t="s">
        <v>254</v>
      </c>
      <c r="D86" s="127" t="s">
        <v>496</v>
      </c>
      <c r="E86" s="127" t="s">
        <v>471</v>
      </c>
      <c r="F86" s="127" t="s">
        <v>388</v>
      </c>
      <c r="G86" s="147">
        <v>1</v>
      </c>
      <c r="H86" s="27">
        <v>3500</v>
      </c>
      <c r="I86" s="27">
        <v>3500</v>
      </c>
      <c r="J86" s="27"/>
      <c r="K86" s="27"/>
      <c r="L86" s="27"/>
      <c r="M86" s="27"/>
      <c r="N86" s="27">
        <v>3500</v>
      </c>
      <c r="O86" s="27">
        <v>3500</v>
      </c>
      <c r="P86" s="27"/>
      <c r="Q86" s="27"/>
      <c r="R86" s="27"/>
      <c r="S86" s="27"/>
    </row>
    <row r="87" ht="21" customHeight="1" spans="1:19">
      <c r="A87" s="125" t="s">
        <v>204</v>
      </c>
      <c r="B87" s="126" t="s">
        <v>70</v>
      </c>
      <c r="C87" s="126" t="s">
        <v>254</v>
      </c>
      <c r="D87" s="127" t="s">
        <v>497</v>
      </c>
      <c r="E87" s="127" t="s">
        <v>498</v>
      </c>
      <c r="F87" s="127" t="s">
        <v>388</v>
      </c>
      <c r="G87" s="147">
        <v>1</v>
      </c>
      <c r="H87" s="27">
        <v>55000</v>
      </c>
      <c r="I87" s="27">
        <v>55000</v>
      </c>
      <c r="J87" s="27"/>
      <c r="K87" s="27"/>
      <c r="L87" s="27"/>
      <c r="M87" s="27"/>
      <c r="N87" s="27">
        <v>55000</v>
      </c>
      <c r="O87" s="27">
        <v>55000</v>
      </c>
      <c r="P87" s="27"/>
      <c r="Q87" s="27"/>
      <c r="R87" s="27"/>
      <c r="S87" s="27"/>
    </row>
    <row r="88" ht="21" customHeight="1" spans="1:19">
      <c r="A88" s="125" t="s">
        <v>204</v>
      </c>
      <c r="B88" s="126" t="s">
        <v>70</v>
      </c>
      <c r="C88" s="126" t="s">
        <v>254</v>
      </c>
      <c r="D88" s="127" t="s">
        <v>499</v>
      </c>
      <c r="E88" s="127" t="s">
        <v>498</v>
      </c>
      <c r="F88" s="127" t="s">
        <v>388</v>
      </c>
      <c r="G88" s="147">
        <v>1</v>
      </c>
      <c r="H88" s="27">
        <v>132000</v>
      </c>
      <c r="I88" s="27">
        <v>132000</v>
      </c>
      <c r="J88" s="27"/>
      <c r="K88" s="27"/>
      <c r="L88" s="27"/>
      <c r="M88" s="27"/>
      <c r="N88" s="27">
        <v>132000</v>
      </c>
      <c r="O88" s="27">
        <v>132000</v>
      </c>
      <c r="P88" s="27"/>
      <c r="Q88" s="27"/>
      <c r="R88" s="27"/>
      <c r="S88" s="27"/>
    </row>
    <row r="89" ht="21" customHeight="1" spans="1:19">
      <c r="A89" s="125" t="s">
        <v>204</v>
      </c>
      <c r="B89" s="126" t="s">
        <v>70</v>
      </c>
      <c r="C89" s="126" t="s">
        <v>254</v>
      </c>
      <c r="D89" s="127" t="s">
        <v>500</v>
      </c>
      <c r="E89" s="127" t="s">
        <v>498</v>
      </c>
      <c r="F89" s="127" t="s">
        <v>388</v>
      </c>
      <c r="G89" s="147">
        <v>2</v>
      </c>
      <c r="H89" s="27">
        <v>400</v>
      </c>
      <c r="I89" s="27">
        <v>400</v>
      </c>
      <c r="J89" s="27"/>
      <c r="K89" s="27"/>
      <c r="L89" s="27"/>
      <c r="M89" s="27"/>
      <c r="N89" s="27">
        <v>400</v>
      </c>
      <c r="O89" s="27">
        <v>400</v>
      </c>
      <c r="P89" s="27"/>
      <c r="Q89" s="27"/>
      <c r="R89" s="27"/>
      <c r="S89" s="27"/>
    </row>
    <row r="90" ht="21" customHeight="1" spans="1:19">
      <c r="A90" s="125" t="s">
        <v>204</v>
      </c>
      <c r="B90" s="126" t="s">
        <v>70</v>
      </c>
      <c r="C90" s="126" t="s">
        <v>254</v>
      </c>
      <c r="D90" s="127" t="s">
        <v>501</v>
      </c>
      <c r="E90" s="127" t="s">
        <v>502</v>
      </c>
      <c r="F90" s="127" t="s">
        <v>388</v>
      </c>
      <c r="G90" s="147">
        <v>4</v>
      </c>
      <c r="H90" s="27">
        <v>2400</v>
      </c>
      <c r="I90" s="27">
        <v>2400</v>
      </c>
      <c r="J90" s="27"/>
      <c r="K90" s="27"/>
      <c r="L90" s="27"/>
      <c r="M90" s="27"/>
      <c r="N90" s="27">
        <v>2400</v>
      </c>
      <c r="O90" s="27">
        <v>2400</v>
      </c>
      <c r="P90" s="27"/>
      <c r="Q90" s="27"/>
      <c r="R90" s="27"/>
      <c r="S90" s="27"/>
    </row>
    <row r="91" ht="21" customHeight="1" spans="1:19">
      <c r="A91" s="125" t="s">
        <v>204</v>
      </c>
      <c r="B91" s="126" t="s">
        <v>70</v>
      </c>
      <c r="C91" s="126" t="s">
        <v>254</v>
      </c>
      <c r="D91" s="127" t="s">
        <v>503</v>
      </c>
      <c r="E91" s="127" t="s">
        <v>502</v>
      </c>
      <c r="F91" s="127" t="s">
        <v>388</v>
      </c>
      <c r="G91" s="147">
        <v>2</v>
      </c>
      <c r="H91" s="27">
        <v>600</v>
      </c>
      <c r="I91" s="27">
        <v>600</v>
      </c>
      <c r="J91" s="27"/>
      <c r="K91" s="27"/>
      <c r="L91" s="27"/>
      <c r="M91" s="27"/>
      <c r="N91" s="27">
        <v>600</v>
      </c>
      <c r="O91" s="27">
        <v>600</v>
      </c>
      <c r="P91" s="27"/>
      <c r="Q91" s="27"/>
      <c r="R91" s="27"/>
      <c r="S91" s="27"/>
    </row>
    <row r="92" ht="21" customHeight="1" spans="1:19">
      <c r="A92" s="125" t="s">
        <v>204</v>
      </c>
      <c r="B92" s="126" t="s">
        <v>70</v>
      </c>
      <c r="C92" s="126" t="s">
        <v>254</v>
      </c>
      <c r="D92" s="127" t="s">
        <v>504</v>
      </c>
      <c r="E92" s="127" t="s">
        <v>502</v>
      </c>
      <c r="F92" s="127" t="s">
        <v>388</v>
      </c>
      <c r="G92" s="147">
        <v>5</v>
      </c>
      <c r="H92" s="27">
        <v>1500</v>
      </c>
      <c r="I92" s="27">
        <v>1500</v>
      </c>
      <c r="J92" s="27"/>
      <c r="K92" s="27"/>
      <c r="L92" s="27"/>
      <c r="M92" s="27"/>
      <c r="N92" s="27">
        <v>1500</v>
      </c>
      <c r="O92" s="27">
        <v>1500</v>
      </c>
      <c r="P92" s="27"/>
      <c r="Q92" s="27"/>
      <c r="R92" s="27"/>
      <c r="S92" s="27"/>
    </row>
    <row r="93" ht="21" customHeight="1" spans="1:19">
      <c r="A93" s="125" t="s">
        <v>204</v>
      </c>
      <c r="B93" s="126" t="s">
        <v>70</v>
      </c>
      <c r="C93" s="126" t="s">
        <v>254</v>
      </c>
      <c r="D93" s="127" t="s">
        <v>505</v>
      </c>
      <c r="E93" s="127" t="s">
        <v>506</v>
      </c>
      <c r="F93" s="127" t="s">
        <v>388</v>
      </c>
      <c r="G93" s="147">
        <v>3</v>
      </c>
      <c r="H93" s="27">
        <v>3000</v>
      </c>
      <c r="I93" s="27">
        <v>3000</v>
      </c>
      <c r="J93" s="27"/>
      <c r="K93" s="27"/>
      <c r="L93" s="27"/>
      <c r="M93" s="27"/>
      <c r="N93" s="27">
        <v>3000</v>
      </c>
      <c r="O93" s="27">
        <v>3000</v>
      </c>
      <c r="P93" s="27"/>
      <c r="Q93" s="27"/>
      <c r="R93" s="27"/>
      <c r="S93" s="27"/>
    </row>
    <row r="94" ht="21" customHeight="1" spans="1:19">
      <c r="A94" s="125" t="s">
        <v>204</v>
      </c>
      <c r="B94" s="126" t="s">
        <v>70</v>
      </c>
      <c r="C94" s="126" t="s">
        <v>254</v>
      </c>
      <c r="D94" s="127" t="s">
        <v>507</v>
      </c>
      <c r="E94" s="127" t="s">
        <v>508</v>
      </c>
      <c r="F94" s="127" t="s">
        <v>388</v>
      </c>
      <c r="G94" s="147">
        <v>2</v>
      </c>
      <c r="H94" s="27">
        <v>730000</v>
      </c>
      <c r="I94" s="27">
        <v>730000</v>
      </c>
      <c r="J94" s="27"/>
      <c r="K94" s="27"/>
      <c r="L94" s="27"/>
      <c r="M94" s="27"/>
      <c r="N94" s="27">
        <v>730000</v>
      </c>
      <c r="O94" s="27">
        <v>730000</v>
      </c>
      <c r="P94" s="27"/>
      <c r="Q94" s="27"/>
      <c r="R94" s="27"/>
      <c r="S94" s="27"/>
    </row>
    <row r="95" ht="21" customHeight="1" spans="1:19">
      <c r="A95" s="125" t="s">
        <v>204</v>
      </c>
      <c r="B95" s="126" t="s">
        <v>70</v>
      </c>
      <c r="C95" s="126" t="s">
        <v>254</v>
      </c>
      <c r="D95" s="127" t="s">
        <v>509</v>
      </c>
      <c r="E95" s="127" t="s">
        <v>510</v>
      </c>
      <c r="F95" s="127" t="s">
        <v>388</v>
      </c>
      <c r="G95" s="147">
        <v>1</v>
      </c>
      <c r="H95" s="27"/>
      <c r="I95" s="27">
        <v>50000</v>
      </c>
      <c r="J95" s="27"/>
      <c r="K95" s="27"/>
      <c r="L95" s="27"/>
      <c r="M95" s="27"/>
      <c r="N95" s="27">
        <v>50000</v>
      </c>
      <c r="O95" s="27">
        <v>50000</v>
      </c>
      <c r="P95" s="27"/>
      <c r="Q95" s="27"/>
      <c r="R95" s="27"/>
      <c r="S95" s="27"/>
    </row>
    <row r="96" ht="21" customHeight="1" spans="1:19">
      <c r="A96" s="125" t="s">
        <v>204</v>
      </c>
      <c r="B96" s="126" t="s">
        <v>70</v>
      </c>
      <c r="C96" s="126" t="s">
        <v>254</v>
      </c>
      <c r="D96" s="127" t="s">
        <v>446</v>
      </c>
      <c r="E96" s="127" t="s">
        <v>510</v>
      </c>
      <c r="F96" s="127" t="s">
        <v>388</v>
      </c>
      <c r="G96" s="147">
        <v>1</v>
      </c>
      <c r="H96" s="27"/>
      <c r="I96" s="27">
        <v>50000</v>
      </c>
      <c r="J96" s="27"/>
      <c r="K96" s="27"/>
      <c r="L96" s="27"/>
      <c r="M96" s="27"/>
      <c r="N96" s="27">
        <v>50000</v>
      </c>
      <c r="O96" s="27">
        <v>50000</v>
      </c>
      <c r="P96" s="27"/>
      <c r="Q96" s="27"/>
      <c r="R96" s="27"/>
      <c r="S96" s="27"/>
    </row>
    <row r="97" ht="21" customHeight="1" spans="1:19">
      <c r="A97" s="125" t="s">
        <v>204</v>
      </c>
      <c r="B97" s="126" t="s">
        <v>70</v>
      </c>
      <c r="C97" s="126" t="s">
        <v>254</v>
      </c>
      <c r="D97" s="127" t="s">
        <v>511</v>
      </c>
      <c r="E97" s="127" t="s">
        <v>512</v>
      </c>
      <c r="F97" s="127" t="s">
        <v>388</v>
      </c>
      <c r="G97" s="147">
        <v>4</v>
      </c>
      <c r="H97" s="27">
        <v>6000</v>
      </c>
      <c r="I97" s="27">
        <v>6000</v>
      </c>
      <c r="J97" s="27"/>
      <c r="K97" s="27"/>
      <c r="L97" s="27"/>
      <c r="M97" s="27"/>
      <c r="N97" s="27">
        <v>6000</v>
      </c>
      <c r="O97" s="27">
        <v>6000</v>
      </c>
      <c r="P97" s="27"/>
      <c r="Q97" s="27"/>
      <c r="R97" s="27"/>
      <c r="S97" s="27"/>
    </row>
    <row r="98" ht="21" customHeight="1" spans="1:19">
      <c r="A98" s="125" t="s">
        <v>204</v>
      </c>
      <c r="B98" s="126" t="s">
        <v>70</v>
      </c>
      <c r="C98" s="126" t="s">
        <v>254</v>
      </c>
      <c r="D98" s="127" t="s">
        <v>513</v>
      </c>
      <c r="E98" s="127" t="s">
        <v>512</v>
      </c>
      <c r="F98" s="127" t="s">
        <v>388</v>
      </c>
      <c r="G98" s="147">
        <v>1</v>
      </c>
      <c r="H98" s="27">
        <v>40000</v>
      </c>
      <c r="I98" s="27">
        <v>40000</v>
      </c>
      <c r="J98" s="27"/>
      <c r="K98" s="27"/>
      <c r="L98" s="27"/>
      <c r="M98" s="27"/>
      <c r="N98" s="27">
        <v>40000</v>
      </c>
      <c r="O98" s="27">
        <v>40000</v>
      </c>
      <c r="P98" s="27"/>
      <c r="Q98" s="27"/>
      <c r="R98" s="27"/>
      <c r="S98" s="27"/>
    </row>
    <row r="99" ht="21" customHeight="1" spans="1:19">
      <c r="A99" s="125" t="s">
        <v>204</v>
      </c>
      <c r="B99" s="126" t="s">
        <v>70</v>
      </c>
      <c r="C99" s="126" t="s">
        <v>254</v>
      </c>
      <c r="D99" s="127" t="s">
        <v>514</v>
      </c>
      <c r="E99" s="127" t="s">
        <v>512</v>
      </c>
      <c r="F99" s="127" t="s">
        <v>388</v>
      </c>
      <c r="G99" s="147">
        <v>6</v>
      </c>
      <c r="H99" s="27">
        <v>720</v>
      </c>
      <c r="I99" s="27">
        <v>720</v>
      </c>
      <c r="J99" s="27"/>
      <c r="K99" s="27"/>
      <c r="L99" s="27"/>
      <c r="M99" s="27"/>
      <c r="N99" s="27">
        <v>720</v>
      </c>
      <c r="O99" s="27">
        <v>720</v>
      </c>
      <c r="P99" s="27"/>
      <c r="Q99" s="27"/>
      <c r="R99" s="27"/>
      <c r="S99" s="27"/>
    </row>
    <row r="100" ht="21" customHeight="1" spans="1:19">
      <c r="A100" s="125" t="s">
        <v>204</v>
      </c>
      <c r="B100" s="126" t="s">
        <v>70</v>
      </c>
      <c r="C100" s="126" t="s">
        <v>254</v>
      </c>
      <c r="D100" s="127" t="s">
        <v>515</v>
      </c>
      <c r="E100" s="127" t="s">
        <v>512</v>
      </c>
      <c r="F100" s="127" t="s">
        <v>388</v>
      </c>
      <c r="G100" s="147">
        <v>4</v>
      </c>
      <c r="H100" s="27">
        <v>16000</v>
      </c>
      <c r="I100" s="27">
        <v>16000</v>
      </c>
      <c r="J100" s="27"/>
      <c r="K100" s="27"/>
      <c r="L100" s="27"/>
      <c r="M100" s="27"/>
      <c r="N100" s="27">
        <v>16000</v>
      </c>
      <c r="O100" s="27">
        <v>16000</v>
      </c>
      <c r="P100" s="27"/>
      <c r="Q100" s="27"/>
      <c r="R100" s="27"/>
      <c r="S100" s="27"/>
    </row>
    <row r="101" ht="21" customHeight="1" spans="1:19">
      <c r="A101" s="125" t="s">
        <v>204</v>
      </c>
      <c r="B101" s="126" t="s">
        <v>70</v>
      </c>
      <c r="C101" s="126" t="s">
        <v>254</v>
      </c>
      <c r="D101" s="127" t="s">
        <v>516</v>
      </c>
      <c r="E101" s="127" t="s">
        <v>517</v>
      </c>
      <c r="F101" s="127" t="s">
        <v>388</v>
      </c>
      <c r="G101" s="147">
        <v>1</v>
      </c>
      <c r="H101" s="27">
        <v>20000</v>
      </c>
      <c r="I101" s="27">
        <v>20000</v>
      </c>
      <c r="J101" s="27"/>
      <c r="K101" s="27"/>
      <c r="L101" s="27"/>
      <c r="M101" s="27"/>
      <c r="N101" s="27">
        <v>20000</v>
      </c>
      <c r="O101" s="27">
        <v>20000</v>
      </c>
      <c r="P101" s="27"/>
      <c r="Q101" s="27"/>
      <c r="R101" s="27"/>
      <c r="S101" s="27"/>
    </row>
    <row r="102" ht="21" customHeight="1" spans="1:19">
      <c r="A102" s="125" t="s">
        <v>204</v>
      </c>
      <c r="B102" s="126" t="s">
        <v>70</v>
      </c>
      <c r="C102" s="126" t="s">
        <v>254</v>
      </c>
      <c r="D102" s="127" t="s">
        <v>518</v>
      </c>
      <c r="E102" s="127" t="s">
        <v>517</v>
      </c>
      <c r="F102" s="127" t="s">
        <v>388</v>
      </c>
      <c r="G102" s="147">
        <v>1</v>
      </c>
      <c r="H102" s="27">
        <v>500</v>
      </c>
      <c r="I102" s="27">
        <v>500</v>
      </c>
      <c r="J102" s="27"/>
      <c r="K102" s="27"/>
      <c r="L102" s="27"/>
      <c r="M102" s="27"/>
      <c r="N102" s="27">
        <v>500</v>
      </c>
      <c r="O102" s="27">
        <v>500</v>
      </c>
      <c r="P102" s="27"/>
      <c r="Q102" s="27"/>
      <c r="R102" s="27"/>
      <c r="S102" s="27"/>
    </row>
    <row r="103" ht="21" customHeight="1" spans="1:19">
      <c r="A103" s="125" t="s">
        <v>204</v>
      </c>
      <c r="B103" s="126" t="s">
        <v>70</v>
      </c>
      <c r="C103" s="126" t="s">
        <v>254</v>
      </c>
      <c r="D103" s="127" t="s">
        <v>519</v>
      </c>
      <c r="E103" s="127" t="s">
        <v>517</v>
      </c>
      <c r="F103" s="127" t="s">
        <v>388</v>
      </c>
      <c r="G103" s="147">
        <v>1</v>
      </c>
      <c r="H103" s="27">
        <v>8000</v>
      </c>
      <c r="I103" s="27">
        <v>8000</v>
      </c>
      <c r="J103" s="27"/>
      <c r="K103" s="27"/>
      <c r="L103" s="27"/>
      <c r="M103" s="27"/>
      <c r="N103" s="27">
        <v>8000</v>
      </c>
      <c r="O103" s="27">
        <v>8000</v>
      </c>
      <c r="P103" s="27"/>
      <c r="Q103" s="27"/>
      <c r="R103" s="27"/>
      <c r="S103" s="27"/>
    </row>
    <row r="104" ht="21" customHeight="1" spans="1:19">
      <c r="A104" s="125" t="s">
        <v>204</v>
      </c>
      <c r="B104" s="126" t="s">
        <v>70</v>
      </c>
      <c r="C104" s="126" t="s">
        <v>254</v>
      </c>
      <c r="D104" s="127" t="s">
        <v>520</v>
      </c>
      <c r="E104" s="127" t="s">
        <v>517</v>
      </c>
      <c r="F104" s="127" t="s">
        <v>388</v>
      </c>
      <c r="G104" s="147">
        <v>1</v>
      </c>
      <c r="H104" s="27">
        <v>5000</v>
      </c>
      <c r="I104" s="27">
        <v>5000</v>
      </c>
      <c r="J104" s="27"/>
      <c r="K104" s="27"/>
      <c r="L104" s="27"/>
      <c r="M104" s="27"/>
      <c r="N104" s="27">
        <v>5000</v>
      </c>
      <c r="O104" s="27">
        <v>5000</v>
      </c>
      <c r="P104" s="27"/>
      <c r="Q104" s="27"/>
      <c r="R104" s="27"/>
      <c r="S104" s="27"/>
    </row>
    <row r="105" ht="21" customHeight="1" spans="1:19">
      <c r="A105" s="125" t="s">
        <v>204</v>
      </c>
      <c r="B105" s="126" t="s">
        <v>70</v>
      </c>
      <c r="C105" s="126" t="s">
        <v>254</v>
      </c>
      <c r="D105" s="127" t="s">
        <v>521</v>
      </c>
      <c r="E105" s="127" t="s">
        <v>517</v>
      </c>
      <c r="F105" s="127" t="s">
        <v>388</v>
      </c>
      <c r="G105" s="147">
        <v>2</v>
      </c>
      <c r="H105" s="27">
        <v>60000</v>
      </c>
      <c r="I105" s="27">
        <v>60000</v>
      </c>
      <c r="J105" s="27"/>
      <c r="K105" s="27"/>
      <c r="L105" s="27"/>
      <c r="M105" s="27"/>
      <c r="N105" s="27">
        <v>60000</v>
      </c>
      <c r="O105" s="27">
        <v>60000</v>
      </c>
      <c r="P105" s="27"/>
      <c r="Q105" s="27"/>
      <c r="R105" s="27"/>
      <c r="S105" s="27"/>
    </row>
    <row r="106" ht="21" customHeight="1" spans="1:19">
      <c r="A106" s="125" t="s">
        <v>204</v>
      </c>
      <c r="B106" s="126" t="s">
        <v>70</v>
      </c>
      <c r="C106" s="126" t="s">
        <v>254</v>
      </c>
      <c r="D106" s="127" t="s">
        <v>522</v>
      </c>
      <c r="E106" s="127" t="s">
        <v>523</v>
      </c>
      <c r="F106" s="127" t="s">
        <v>388</v>
      </c>
      <c r="G106" s="147">
        <v>42</v>
      </c>
      <c r="H106" s="27"/>
      <c r="I106" s="27">
        <v>210000</v>
      </c>
      <c r="J106" s="27"/>
      <c r="K106" s="27"/>
      <c r="L106" s="27"/>
      <c r="M106" s="27"/>
      <c r="N106" s="27">
        <v>210000</v>
      </c>
      <c r="O106" s="27">
        <v>210000</v>
      </c>
      <c r="P106" s="27"/>
      <c r="Q106" s="27"/>
      <c r="R106" s="27"/>
      <c r="S106" s="27"/>
    </row>
    <row r="107" ht="21" customHeight="1" spans="1:19">
      <c r="A107" s="125" t="s">
        <v>204</v>
      </c>
      <c r="B107" s="126" t="s">
        <v>70</v>
      </c>
      <c r="C107" s="126" t="s">
        <v>254</v>
      </c>
      <c r="D107" s="127" t="s">
        <v>524</v>
      </c>
      <c r="E107" s="127" t="s">
        <v>525</v>
      </c>
      <c r="F107" s="127" t="s">
        <v>388</v>
      </c>
      <c r="G107" s="147">
        <v>1</v>
      </c>
      <c r="H107" s="27">
        <v>60000</v>
      </c>
      <c r="I107" s="27">
        <v>60000</v>
      </c>
      <c r="J107" s="27"/>
      <c r="K107" s="27"/>
      <c r="L107" s="27"/>
      <c r="M107" s="27"/>
      <c r="N107" s="27">
        <v>60000</v>
      </c>
      <c r="O107" s="27">
        <v>60000</v>
      </c>
      <c r="P107" s="27"/>
      <c r="Q107" s="27"/>
      <c r="R107" s="27"/>
      <c r="S107" s="27"/>
    </row>
    <row r="108" ht="21" customHeight="1" spans="1:19">
      <c r="A108" s="125" t="s">
        <v>204</v>
      </c>
      <c r="B108" s="126" t="s">
        <v>70</v>
      </c>
      <c r="C108" s="126" t="s">
        <v>254</v>
      </c>
      <c r="D108" s="127" t="s">
        <v>526</v>
      </c>
      <c r="E108" s="127" t="s">
        <v>526</v>
      </c>
      <c r="F108" s="127" t="s">
        <v>388</v>
      </c>
      <c r="G108" s="147">
        <v>4</v>
      </c>
      <c r="H108" s="27">
        <v>4800</v>
      </c>
      <c r="I108" s="27">
        <v>4800</v>
      </c>
      <c r="J108" s="27"/>
      <c r="K108" s="27"/>
      <c r="L108" s="27"/>
      <c r="M108" s="27"/>
      <c r="N108" s="27">
        <v>4800</v>
      </c>
      <c r="O108" s="27">
        <v>4800</v>
      </c>
      <c r="P108" s="27"/>
      <c r="Q108" s="27"/>
      <c r="R108" s="27"/>
      <c r="S108" s="27"/>
    </row>
    <row r="109" ht="21" customHeight="1" spans="1:19">
      <c r="A109" s="125" t="s">
        <v>204</v>
      </c>
      <c r="B109" s="126" t="s">
        <v>70</v>
      </c>
      <c r="C109" s="126" t="s">
        <v>254</v>
      </c>
      <c r="D109" s="127" t="s">
        <v>527</v>
      </c>
      <c r="E109" s="127" t="s">
        <v>527</v>
      </c>
      <c r="F109" s="127" t="s">
        <v>388</v>
      </c>
      <c r="G109" s="147">
        <v>15</v>
      </c>
      <c r="H109" s="27">
        <v>15000</v>
      </c>
      <c r="I109" s="27">
        <v>15000</v>
      </c>
      <c r="J109" s="27"/>
      <c r="K109" s="27"/>
      <c r="L109" s="27"/>
      <c r="M109" s="27"/>
      <c r="N109" s="27">
        <v>15000</v>
      </c>
      <c r="O109" s="27">
        <v>15000</v>
      </c>
      <c r="P109" s="27"/>
      <c r="Q109" s="27"/>
      <c r="R109" s="27"/>
      <c r="S109" s="27"/>
    </row>
    <row r="110" ht="21" customHeight="1" spans="1:19">
      <c r="A110" s="125" t="s">
        <v>204</v>
      </c>
      <c r="B110" s="126" t="s">
        <v>70</v>
      </c>
      <c r="C110" s="126" t="s">
        <v>254</v>
      </c>
      <c r="D110" s="127" t="s">
        <v>528</v>
      </c>
      <c r="E110" s="127" t="s">
        <v>529</v>
      </c>
      <c r="F110" s="127" t="s">
        <v>388</v>
      </c>
      <c r="G110" s="147">
        <v>30</v>
      </c>
      <c r="H110" s="27">
        <v>600</v>
      </c>
      <c r="I110" s="27">
        <v>600</v>
      </c>
      <c r="J110" s="27"/>
      <c r="K110" s="27"/>
      <c r="L110" s="27"/>
      <c r="M110" s="27"/>
      <c r="N110" s="27">
        <v>600</v>
      </c>
      <c r="O110" s="27">
        <v>600</v>
      </c>
      <c r="P110" s="27"/>
      <c r="Q110" s="27"/>
      <c r="R110" s="27"/>
      <c r="S110" s="27"/>
    </row>
    <row r="111" ht="21" customHeight="1" spans="1:19">
      <c r="A111" s="125" t="s">
        <v>204</v>
      </c>
      <c r="B111" s="126" t="s">
        <v>70</v>
      </c>
      <c r="C111" s="126" t="s">
        <v>254</v>
      </c>
      <c r="D111" s="127" t="s">
        <v>530</v>
      </c>
      <c r="E111" s="127" t="s">
        <v>529</v>
      </c>
      <c r="F111" s="127" t="s">
        <v>388</v>
      </c>
      <c r="G111" s="147">
        <v>1</v>
      </c>
      <c r="H111" s="27">
        <v>450000</v>
      </c>
      <c r="I111" s="27">
        <v>450000</v>
      </c>
      <c r="J111" s="27"/>
      <c r="K111" s="27"/>
      <c r="L111" s="27"/>
      <c r="M111" s="27"/>
      <c r="N111" s="27">
        <v>450000</v>
      </c>
      <c r="O111" s="27">
        <v>450000</v>
      </c>
      <c r="P111" s="27"/>
      <c r="Q111" s="27"/>
      <c r="R111" s="27"/>
      <c r="S111" s="27"/>
    </row>
    <row r="112" ht="21" customHeight="1" spans="1:19">
      <c r="A112" s="125" t="s">
        <v>204</v>
      </c>
      <c r="B112" s="126" t="s">
        <v>70</v>
      </c>
      <c r="C112" s="126" t="s">
        <v>254</v>
      </c>
      <c r="D112" s="127" t="s">
        <v>531</v>
      </c>
      <c r="E112" s="127" t="s">
        <v>529</v>
      </c>
      <c r="F112" s="127" t="s">
        <v>388</v>
      </c>
      <c r="G112" s="147">
        <v>30</v>
      </c>
      <c r="H112" s="27">
        <v>30000</v>
      </c>
      <c r="I112" s="27">
        <v>30000</v>
      </c>
      <c r="J112" s="27"/>
      <c r="K112" s="27"/>
      <c r="L112" s="27"/>
      <c r="M112" s="27"/>
      <c r="N112" s="27">
        <v>30000</v>
      </c>
      <c r="O112" s="27">
        <v>30000</v>
      </c>
      <c r="P112" s="27"/>
      <c r="Q112" s="27"/>
      <c r="R112" s="27"/>
      <c r="S112" s="27"/>
    </row>
    <row r="113" ht="21" customHeight="1" spans="1:19">
      <c r="A113" s="125" t="s">
        <v>204</v>
      </c>
      <c r="B113" s="126" t="s">
        <v>70</v>
      </c>
      <c r="C113" s="126" t="s">
        <v>254</v>
      </c>
      <c r="D113" s="127" t="s">
        <v>532</v>
      </c>
      <c r="E113" s="127" t="s">
        <v>529</v>
      </c>
      <c r="F113" s="127" t="s">
        <v>388</v>
      </c>
      <c r="G113" s="147">
        <v>3</v>
      </c>
      <c r="H113" s="27">
        <v>1500</v>
      </c>
      <c r="I113" s="27">
        <v>1500</v>
      </c>
      <c r="J113" s="27"/>
      <c r="K113" s="27"/>
      <c r="L113" s="27"/>
      <c r="M113" s="27"/>
      <c r="N113" s="27">
        <v>1500</v>
      </c>
      <c r="O113" s="27">
        <v>1500</v>
      </c>
      <c r="P113" s="27"/>
      <c r="Q113" s="27"/>
      <c r="R113" s="27"/>
      <c r="S113" s="27"/>
    </row>
    <row r="114" ht="21" customHeight="1" spans="1:19">
      <c r="A114" s="125" t="s">
        <v>204</v>
      </c>
      <c r="B114" s="126" t="s">
        <v>70</v>
      </c>
      <c r="C114" s="126" t="s">
        <v>254</v>
      </c>
      <c r="D114" s="127" t="s">
        <v>533</v>
      </c>
      <c r="E114" s="127" t="s">
        <v>529</v>
      </c>
      <c r="F114" s="127" t="s">
        <v>388</v>
      </c>
      <c r="G114" s="147">
        <v>10</v>
      </c>
      <c r="H114" s="27">
        <v>6000</v>
      </c>
      <c r="I114" s="27">
        <v>6000</v>
      </c>
      <c r="J114" s="27"/>
      <c r="K114" s="27"/>
      <c r="L114" s="27"/>
      <c r="M114" s="27"/>
      <c r="N114" s="27">
        <v>6000</v>
      </c>
      <c r="O114" s="27">
        <v>6000</v>
      </c>
      <c r="P114" s="27"/>
      <c r="Q114" s="27"/>
      <c r="R114" s="27"/>
      <c r="S114" s="27"/>
    </row>
    <row r="115" ht="21" customHeight="1" spans="1:19">
      <c r="A115" s="125" t="s">
        <v>204</v>
      </c>
      <c r="B115" s="126" t="s">
        <v>70</v>
      </c>
      <c r="C115" s="126" t="s">
        <v>254</v>
      </c>
      <c r="D115" s="127" t="s">
        <v>534</v>
      </c>
      <c r="E115" s="127" t="s">
        <v>529</v>
      </c>
      <c r="F115" s="127" t="s">
        <v>388</v>
      </c>
      <c r="G115" s="147">
        <v>1</v>
      </c>
      <c r="H115" s="27">
        <v>48000</v>
      </c>
      <c r="I115" s="27">
        <v>48000</v>
      </c>
      <c r="J115" s="27"/>
      <c r="K115" s="27"/>
      <c r="L115" s="27"/>
      <c r="M115" s="27"/>
      <c r="N115" s="27">
        <v>48000</v>
      </c>
      <c r="O115" s="27">
        <v>48000</v>
      </c>
      <c r="P115" s="27"/>
      <c r="Q115" s="27"/>
      <c r="R115" s="27"/>
      <c r="S115" s="27"/>
    </row>
    <row r="116" ht="21" customHeight="1" spans="1:19">
      <c r="A116" s="125" t="s">
        <v>204</v>
      </c>
      <c r="B116" s="126" t="s">
        <v>70</v>
      </c>
      <c r="C116" s="126" t="s">
        <v>254</v>
      </c>
      <c r="D116" s="127" t="s">
        <v>535</v>
      </c>
      <c r="E116" s="127" t="s">
        <v>529</v>
      </c>
      <c r="F116" s="127" t="s">
        <v>388</v>
      </c>
      <c r="G116" s="147">
        <v>1</v>
      </c>
      <c r="H116" s="27">
        <v>120000</v>
      </c>
      <c r="I116" s="27">
        <v>120000</v>
      </c>
      <c r="J116" s="27"/>
      <c r="K116" s="27"/>
      <c r="L116" s="27"/>
      <c r="M116" s="27"/>
      <c r="N116" s="27">
        <v>120000</v>
      </c>
      <c r="O116" s="27">
        <v>120000</v>
      </c>
      <c r="P116" s="27"/>
      <c r="Q116" s="27"/>
      <c r="R116" s="27"/>
      <c r="S116" s="27"/>
    </row>
    <row r="117" ht="21" customHeight="1" spans="1:19">
      <c r="A117" s="125" t="s">
        <v>204</v>
      </c>
      <c r="B117" s="126" t="s">
        <v>70</v>
      </c>
      <c r="C117" s="126" t="s">
        <v>254</v>
      </c>
      <c r="D117" s="127" t="s">
        <v>536</v>
      </c>
      <c r="E117" s="127" t="s">
        <v>529</v>
      </c>
      <c r="F117" s="127" t="s">
        <v>388</v>
      </c>
      <c r="G117" s="147">
        <v>10</v>
      </c>
      <c r="H117" s="27">
        <v>30000</v>
      </c>
      <c r="I117" s="27">
        <v>30000</v>
      </c>
      <c r="J117" s="27"/>
      <c r="K117" s="27"/>
      <c r="L117" s="27"/>
      <c r="M117" s="27"/>
      <c r="N117" s="27">
        <v>30000</v>
      </c>
      <c r="O117" s="27">
        <v>30000</v>
      </c>
      <c r="P117" s="27"/>
      <c r="Q117" s="27"/>
      <c r="R117" s="27"/>
      <c r="S117" s="27"/>
    </row>
    <row r="118" ht="21" customHeight="1" spans="1:19">
      <c r="A118" s="125" t="s">
        <v>204</v>
      </c>
      <c r="B118" s="126" t="s">
        <v>70</v>
      </c>
      <c r="C118" s="126" t="s">
        <v>254</v>
      </c>
      <c r="D118" s="127" t="s">
        <v>537</v>
      </c>
      <c r="E118" s="127" t="s">
        <v>529</v>
      </c>
      <c r="F118" s="127" t="s">
        <v>388</v>
      </c>
      <c r="G118" s="147">
        <v>1</v>
      </c>
      <c r="H118" s="27">
        <v>32000</v>
      </c>
      <c r="I118" s="27">
        <v>32000</v>
      </c>
      <c r="J118" s="27"/>
      <c r="K118" s="27"/>
      <c r="L118" s="27"/>
      <c r="M118" s="27"/>
      <c r="N118" s="27">
        <v>32000</v>
      </c>
      <c r="O118" s="27">
        <v>32000</v>
      </c>
      <c r="P118" s="27"/>
      <c r="Q118" s="27"/>
      <c r="R118" s="27"/>
      <c r="S118" s="27"/>
    </row>
    <row r="119" ht="21" customHeight="1" spans="1:19">
      <c r="A119" s="125" t="s">
        <v>204</v>
      </c>
      <c r="B119" s="126" t="s">
        <v>70</v>
      </c>
      <c r="C119" s="126" t="s">
        <v>254</v>
      </c>
      <c r="D119" s="127" t="s">
        <v>538</v>
      </c>
      <c r="E119" s="127" t="s">
        <v>529</v>
      </c>
      <c r="F119" s="127" t="s">
        <v>388</v>
      </c>
      <c r="G119" s="147">
        <v>2</v>
      </c>
      <c r="H119" s="27">
        <v>100000</v>
      </c>
      <c r="I119" s="27">
        <v>100000</v>
      </c>
      <c r="J119" s="27"/>
      <c r="K119" s="27"/>
      <c r="L119" s="27"/>
      <c r="M119" s="27"/>
      <c r="N119" s="27">
        <v>100000</v>
      </c>
      <c r="O119" s="27">
        <v>100000</v>
      </c>
      <c r="P119" s="27"/>
      <c r="Q119" s="27"/>
      <c r="R119" s="27"/>
      <c r="S119" s="27"/>
    </row>
    <row r="120" ht="21" customHeight="1" spans="1:19">
      <c r="A120" s="125" t="s">
        <v>204</v>
      </c>
      <c r="B120" s="126" t="s">
        <v>70</v>
      </c>
      <c r="C120" s="126" t="s">
        <v>254</v>
      </c>
      <c r="D120" s="127" t="s">
        <v>539</v>
      </c>
      <c r="E120" s="127" t="s">
        <v>529</v>
      </c>
      <c r="F120" s="127" t="s">
        <v>388</v>
      </c>
      <c r="G120" s="147">
        <v>2</v>
      </c>
      <c r="H120" s="27">
        <v>360000</v>
      </c>
      <c r="I120" s="27">
        <v>360000</v>
      </c>
      <c r="J120" s="27"/>
      <c r="K120" s="27"/>
      <c r="L120" s="27"/>
      <c r="M120" s="27"/>
      <c r="N120" s="27">
        <v>360000</v>
      </c>
      <c r="O120" s="27">
        <v>360000</v>
      </c>
      <c r="P120" s="27"/>
      <c r="Q120" s="27"/>
      <c r="R120" s="27"/>
      <c r="S120" s="27"/>
    </row>
    <row r="121" ht="21" customHeight="1" spans="1:19">
      <c r="A121" s="125" t="s">
        <v>204</v>
      </c>
      <c r="B121" s="126" t="s">
        <v>70</v>
      </c>
      <c r="C121" s="126" t="s">
        <v>254</v>
      </c>
      <c r="D121" s="127" t="s">
        <v>540</v>
      </c>
      <c r="E121" s="127" t="s">
        <v>529</v>
      </c>
      <c r="F121" s="127" t="s">
        <v>388</v>
      </c>
      <c r="G121" s="147">
        <v>10</v>
      </c>
      <c r="H121" s="27">
        <v>5000</v>
      </c>
      <c r="I121" s="27">
        <v>5000</v>
      </c>
      <c r="J121" s="27"/>
      <c r="K121" s="27"/>
      <c r="L121" s="27"/>
      <c r="M121" s="27"/>
      <c r="N121" s="27">
        <v>5000</v>
      </c>
      <c r="O121" s="27">
        <v>5000</v>
      </c>
      <c r="P121" s="27"/>
      <c r="Q121" s="27"/>
      <c r="R121" s="27"/>
      <c r="S121" s="27"/>
    </row>
    <row r="122" ht="21" customHeight="1" spans="1:19">
      <c r="A122" s="125" t="s">
        <v>204</v>
      </c>
      <c r="B122" s="126" t="s">
        <v>70</v>
      </c>
      <c r="C122" s="126" t="s">
        <v>254</v>
      </c>
      <c r="D122" s="127" t="s">
        <v>540</v>
      </c>
      <c r="E122" s="127" t="s">
        <v>529</v>
      </c>
      <c r="F122" s="127" t="s">
        <v>388</v>
      </c>
      <c r="G122" s="147">
        <v>10</v>
      </c>
      <c r="H122" s="27">
        <v>5000</v>
      </c>
      <c r="I122" s="27">
        <v>5000</v>
      </c>
      <c r="J122" s="27"/>
      <c r="K122" s="27"/>
      <c r="L122" s="27"/>
      <c r="M122" s="27"/>
      <c r="N122" s="27">
        <v>5000</v>
      </c>
      <c r="O122" s="27">
        <v>5000</v>
      </c>
      <c r="P122" s="27"/>
      <c r="Q122" s="27"/>
      <c r="R122" s="27"/>
      <c r="S122" s="27"/>
    </row>
    <row r="123" ht="21" customHeight="1" spans="1:19">
      <c r="A123" s="125" t="s">
        <v>204</v>
      </c>
      <c r="B123" s="126" t="s">
        <v>70</v>
      </c>
      <c r="C123" s="126" t="s">
        <v>254</v>
      </c>
      <c r="D123" s="127" t="s">
        <v>541</v>
      </c>
      <c r="E123" s="127" t="s">
        <v>529</v>
      </c>
      <c r="F123" s="127" t="s">
        <v>388</v>
      </c>
      <c r="G123" s="147">
        <v>6</v>
      </c>
      <c r="H123" s="27">
        <v>2700</v>
      </c>
      <c r="I123" s="27">
        <v>2700</v>
      </c>
      <c r="J123" s="27"/>
      <c r="K123" s="27"/>
      <c r="L123" s="27"/>
      <c r="M123" s="27"/>
      <c r="N123" s="27">
        <v>2700</v>
      </c>
      <c r="O123" s="27">
        <v>2700</v>
      </c>
      <c r="P123" s="27"/>
      <c r="Q123" s="27"/>
      <c r="R123" s="27"/>
      <c r="S123" s="27"/>
    </row>
    <row r="124" ht="21" customHeight="1" spans="1:19">
      <c r="A124" s="125" t="s">
        <v>204</v>
      </c>
      <c r="B124" s="126" t="s">
        <v>70</v>
      </c>
      <c r="C124" s="126" t="s">
        <v>254</v>
      </c>
      <c r="D124" s="127" t="s">
        <v>542</v>
      </c>
      <c r="E124" s="127" t="s">
        <v>529</v>
      </c>
      <c r="F124" s="127" t="s">
        <v>388</v>
      </c>
      <c r="G124" s="147">
        <v>1</v>
      </c>
      <c r="H124" s="27">
        <v>50000</v>
      </c>
      <c r="I124" s="27">
        <v>50000</v>
      </c>
      <c r="J124" s="27"/>
      <c r="K124" s="27"/>
      <c r="L124" s="27"/>
      <c r="M124" s="27"/>
      <c r="N124" s="27">
        <v>50000</v>
      </c>
      <c r="O124" s="27">
        <v>50000</v>
      </c>
      <c r="P124" s="27"/>
      <c r="Q124" s="27"/>
      <c r="R124" s="27"/>
      <c r="S124" s="27"/>
    </row>
    <row r="125" ht="21" customHeight="1" spans="1:19">
      <c r="A125" s="125" t="s">
        <v>204</v>
      </c>
      <c r="B125" s="126" t="s">
        <v>70</v>
      </c>
      <c r="C125" s="126" t="s">
        <v>254</v>
      </c>
      <c r="D125" s="127" t="s">
        <v>543</v>
      </c>
      <c r="E125" s="127" t="s">
        <v>529</v>
      </c>
      <c r="F125" s="127" t="s">
        <v>388</v>
      </c>
      <c r="G125" s="147">
        <v>1</v>
      </c>
      <c r="H125" s="27">
        <v>23000</v>
      </c>
      <c r="I125" s="27">
        <v>23000</v>
      </c>
      <c r="J125" s="27"/>
      <c r="K125" s="27"/>
      <c r="L125" s="27"/>
      <c r="M125" s="27"/>
      <c r="N125" s="27">
        <v>23000</v>
      </c>
      <c r="O125" s="27">
        <v>23000</v>
      </c>
      <c r="P125" s="27"/>
      <c r="Q125" s="27"/>
      <c r="R125" s="27"/>
      <c r="S125" s="27"/>
    </row>
    <row r="126" ht="21" customHeight="1" spans="1:19">
      <c r="A126" s="125" t="s">
        <v>204</v>
      </c>
      <c r="B126" s="126" t="s">
        <v>70</v>
      </c>
      <c r="C126" s="126" t="s">
        <v>254</v>
      </c>
      <c r="D126" s="127" t="s">
        <v>544</v>
      </c>
      <c r="E126" s="127" t="s">
        <v>529</v>
      </c>
      <c r="F126" s="127" t="s">
        <v>388</v>
      </c>
      <c r="G126" s="147">
        <v>1</v>
      </c>
      <c r="H126" s="27">
        <v>18500</v>
      </c>
      <c r="I126" s="27">
        <v>18500</v>
      </c>
      <c r="J126" s="27"/>
      <c r="K126" s="27"/>
      <c r="L126" s="27"/>
      <c r="M126" s="27"/>
      <c r="N126" s="27">
        <v>18500</v>
      </c>
      <c r="O126" s="27">
        <v>18500</v>
      </c>
      <c r="P126" s="27"/>
      <c r="Q126" s="27"/>
      <c r="R126" s="27"/>
      <c r="S126" s="27"/>
    </row>
    <row r="127" ht="21" customHeight="1" spans="1:19">
      <c r="A127" s="125" t="s">
        <v>204</v>
      </c>
      <c r="B127" s="126" t="s">
        <v>70</v>
      </c>
      <c r="C127" s="126" t="s">
        <v>254</v>
      </c>
      <c r="D127" s="127" t="s">
        <v>544</v>
      </c>
      <c r="E127" s="127" t="s">
        <v>529</v>
      </c>
      <c r="F127" s="127" t="s">
        <v>388</v>
      </c>
      <c r="G127" s="147">
        <v>1</v>
      </c>
      <c r="H127" s="27">
        <v>30000</v>
      </c>
      <c r="I127" s="27">
        <v>30000</v>
      </c>
      <c r="J127" s="27"/>
      <c r="K127" s="27"/>
      <c r="L127" s="27"/>
      <c r="M127" s="27"/>
      <c r="N127" s="27">
        <v>30000</v>
      </c>
      <c r="O127" s="27">
        <v>30000</v>
      </c>
      <c r="P127" s="27"/>
      <c r="Q127" s="27"/>
      <c r="R127" s="27"/>
      <c r="S127" s="27"/>
    </row>
    <row r="128" ht="21" customHeight="1" spans="1:19">
      <c r="A128" s="125" t="s">
        <v>204</v>
      </c>
      <c r="B128" s="126" t="s">
        <v>70</v>
      </c>
      <c r="C128" s="126" t="s">
        <v>254</v>
      </c>
      <c r="D128" s="127" t="s">
        <v>545</v>
      </c>
      <c r="E128" s="127" t="s">
        <v>529</v>
      </c>
      <c r="F128" s="127" t="s">
        <v>388</v>
      </c>
      <c r="G128" s="147">
        <v>10</v>
      </c>
      <c r="H128" s="27">
        <v>15000</v>
      </c>
      <c r="I128" s="27">
        <v>15000</v>
      </c>
      <c r="J128" s="27"/>
      <c r="K128" s="27"/>
      <c r="L128" s="27"/>
      <c r="M128" s="27"/>
      <c r="N128" s="27">
        <v>15000</v>
      </c>
      <c r="O128" s="27">
        <v>15000</v>
      </c>
      <c r="P128" s="27"/>
      <c r="Q128" s="27"/>
      <c r="R128" s="27"/>
      <c r="S128" s="27"/>
    </row>
    <row r="129" ht="21" customHeight="1" spans="1:19">
      <c r="A129" s="125" t="s">
        <v>204</v>
      </c>
      <c r="B129" s="126" t="s">
        <v>70</v>
      </c>
      <c r="C129" s="126" t="s">
        <v>254</v>
      </c>
      <c r="D129" s="127" t="s">
        <v>546</v>
      </c>
      <c r="E129" s="127" t="s">
        <v>529</v>
      </c>
      <c r="F129" s="127" t="s">
        <v>388</v>
      </c>
      <c r="G129" s="147">
        <v>1</v>
      </c>
      <c r="H129" s="27">
        <v>48000</v>
      </c>
      <c r="I129" s="27">
        <v>48000</v>
      </c>
      <c r="J129" s="27"/>
      <c r="K129" s="27"/>
      <c r="L129" s="27"/>
      <c r="M129" s="27"/>
      <c r="N129" s="27">
        <v>48000</v>
      </c>
      <c r="O129" s="27">
        <v>48000</v>
      </c>
      <c r="P129" s="27"/>
      <c r="Q129" s="27"/>
      <c r="R129" s="27"/>
      <c r="S129" s="27"/>
    </row>
    <row r="130" ht="21" customHeight="1" spans="1:19">
      <c r="A130" s="125" t="s">
        <v>204</v>
      </c>
      <c r="B130" s="126" t="s">
        <v>70</v>
      </c>
      <c r="C130" s="126" t="s">
        <v>254</v>
      </c>
      <c r="D130" s="127" t="s">
        <v>547</v>
      </c>
      <c r="E130" s="127" t="s">
        <v>529</v>
      </c>
      <c r="F130" s="127" t="s">
        <v>388</v>
      </c>
      <c r="G130" s="147">
        <v>2</v>
      </c>
      <c r="H130" s="27">
        <v>164000</v>
      </c>
      <c r="I130" s="27">
        <v>164000</v>
      </c>
      <c r="J130" s="27"/>
      <c r="K130" s="27"/>
      <c r="L130" s="27"/>
      <c r="M130" s="27"/>
      <c r="N130" s="27">
        <v>164000</v>
      </c>
      <c r="O130" s="27">
        <v>164000</v>
      </c>
      <c r="P130" s="27"/>
      <c r="Q130" s="27"/>
      <c r="R130" s="27"/>
      <c r="S130" s="27"/>
    </row>
    <row r="131" ht="21" customHeight="1" spans="1:19">
      <c r="A131" s="125" t="s">
        <v>204</v>
      </c>
      <c r="B131" s="126" t="s">
        <v>70</v>
      </c>
      <c r="C131" s="126" t="s">
        <v>254</v>
      </c>
      <c r="D131" s="127" t="s">
        <v>548</v>
      </c>
      <c r="E131" s="127" t="s">
        <v>529</v>
      </c>
      <c r="F131" s="127" t="s">
        <v>388</v>
      </c>
      <c r="G131" s="147">
        <v>2</v>
      </c>
      <c r="H131" s="27">
        <v>59200</v>
      </c>
      <c r="I131" s="27">
        <v>59200</v>
      </c>
      <c r="J131" s="27"/>
      <c r="K131" s="27"/>
      <c r="L131" s="27"/>
      <c r="M131" s="27"/>
      <c r="N131" s="27">
        <v>59200</v>
      </c>
      <c r="O131" s="27">
        <v>59200</v>
      </c>
      <c r="P131" s="27"/>
      <c r="Q131" s="27"/>
      <c r="R131" s="27"/>
      <c r="S131" s="27"/>
    </row>
    <row r="132" ht="21" customHeight="1" spans="1:19">
      <c r="A132" s="125" t="s">
        <v>204</v>
      </c>
      <c r="B132" s="126" t="s">
        <v>70</v>
      </c>
      <c r="C132" s="126" t="s">
        <v>254</v>
      </c>
      <c r="D132" s="127" t="s">
        <v>549</v>
      </c>
      <c r="E132" s="127" t="s">
        <v>529</v>
      </c>
      <c r="F132" s="127" t="s">
        <v>388</v>
      </c>
      <c r="G132" s="147">
        <v>2</v>
      </c>
      <c r="H132" s="27">
        <v>8400</v>
      </c>
      <c r="I132" s="27">
        <v>8400</v>
      </c>
      <c r="J132" s="27"/>
      <c r="K132" s="27"/>
      <c r="L132" s="27"/>
      <c r="M132" s="27"/>
      <c r="N132" s="27">
        <v>8400</v>
      </c>
      <c r="O132" s="27">
        <v>8400</v>
      </c>
      <c r="P132" s="27"/>
      <c r="Q132" s="27"/>
      <c r="R132" s="27"/>
      <c r="S132" s="27"/>
    </row>
    <row r="133" ht="21" customHeight="1" spans="1:19">
      <c r="A133" s="125" t="s">
        <v>204</v>
      </c>
      <c r="B133" s="126" t="s">
        <v>70</v>
      </c>
      <c r="C133" s="126" t="s">
        <v>254</v>
      </c>
      <c r="D133" s="127" t="s">
        <v>550</v>
      </c>
      <c r="E133" s="127" t="s">
        <v>529</v>
      </c>
      <c r="F133" s="127" t="s">
        <v>388</v>
      </c>
      <c r="G133" s="147">
        <v>10</v>
      </c>
      <c r="H133" s="27">
        <v>33000</v>
      </c>
      <c r="I133" s="27">
        <v>33000</v>
      </c>
      <c r="J133" s="27"/>
      <c r="K133" s="27"/>
      <c r="L133" s="27"/>
      <c r="M133" s="27"/>
      <c r="N133" s="27">
        <v>33000</v>
      </c>
      <c r="O133" s="27">
        <v>33000</v>
      </c>
      <c r="P133" s="27"/>
      <c r="Q133" s="27"/>
      <c r="R133" s="27"/>
      <c r="S133" s="27"/>
    </row>
    <row r="134" ht="21" customHeight="1" spans="1:19">
      <c r="A134" s="125" t="s">
        <v>204</v>
      </c>
      <c r="B134" s="126" t="s">
        <v>70</v>
      </c>
      <c r="C134" s="126" t="s">
        <v>254</v>
      </c>
      <c r="D134" s="127" t="s">
        <v>550</v>
      </c>
      <c r="E134" s="127" t="s">
        <v>529</v>
      </c>
      <c r="F134" s="127" t="s">
        <v>388</v>
      </c>
      <c r="G134" s="147">
        <v>15</v>
      </c>
      <c r="H134" s="27">
        <v>49500</v>
      </c>
      <c r="I134" s="27">
        <v>49500</v>
      </c>
      <c r="J134" s="27"/>
      <c r="K134" s="27"/>
      <c r="L134" s="27"/>
      <c r="M134" s="27"/>
      <c r="N134" s="27">
        <v>49500</v>
      </c>
      <c r="O134" s="27">
        <v>49500</v>
      </c>
      <c r="P134" s="27"/>
      <c r="Q134" s="27"/>
      <c r="R134" s="27"/>
      <c r="S134" s="27"/>
    </row>
    <row r="135" ht="21" customHeight="1" spans="1:19">
      <c r="A135" s="125" t="s">
        <v>204</v>
      </c>
      <c r="B135" s="126" t="s">
        <v>70</v>
      </c>
      <c r="C135" s="126" t="s">
        <v>254</v>
      </c>
      <c r="D135" s="127" t="s">
        <v>551</v>
      </c>
      <c r="E135" s="127" t="s">
        <v>529</v>
      </c>
      <c r="F135" s="127" t="s">
        <v>388</v>
      </c>
      <c r="G135" s="147">
        <v>4</v>
      </c>
      <c r="H135" s="27">
        <v>9200</v>
      </c>
      <c r="I135" s="27">
        <v>9200</v>
      </c>
      <c r="J135" s="27"/>
      <c r="K135" s="27"/>
      <c r="L135" s="27"/>
      <c r="M135" s="27"/>
      <c r="N135" s="27">
        <v>9200</v>
      </c>
      <c r="O135" s="27">
        <v>9200</v>
      </c>
      <c r="P135" s="27"/>
      <c r="Q135" s="27"/>
      <c r="R135" s="27"/>
      <c r="S135" s="27"/>
    </row>
    <row r="136" ht="21" customHeight="1" spans="1:19">
      <c r="A136" s="125" t="s">
        <v>204</v>
      </c>
      <c r="B136" s="126" t="s">
        <v>70</v>
      </c>
      <c r="C136" s="126" t="s">
        <v>254</v>
      </c>
      <c r="D136" s="127" t="s">
        <v>551</v>
      </c>
      <c r="E136" s="127" t="s">
        <v>529</v>
      </c>
      <c r="F136" s="127" t="s">
        <v>388</v>
      </c>
      <c r="G136" s="147">
        <v>4</v>
      </c>
      <c r="H136" s="27">
        <v>3264</v>
      </c>
      <c r="I136" s="27">
        <v>3264</v>
      </c>
      <c r="J136" s="27"/>
      <c r="K136" s="27"/>
      <c r="L136" s="27"/>
      <c r="M136" s="27"/>
      <c r="N136" s="27">
        <v>3264</v>
      </c>
      <c r="O136" s="27">
        <v>3264</v>
      </c>
      <c r="P136" s="27"/>
      <c r="Q136" s="27"/>
      <c r="R136" s="27"/>
      <c r="S136" s="27"/>
    </row>
    <row r="137" ht="21" customHeight="1" spans="1:19">
      <c r="A137" s="125" t="s">
        <v>204</v>
      </c>
      <c r="B137" s="126" t="s">
        <v>70</v>
      </c>
      <c r="C137" s="126" t="s">
        <v>254</v>
      </c>
      <c r="D137" s="127" t="s">
        <v>552</v>
      </c>
      <c r="E137" s="127" t="s">
        <v>553</v>
      </c>
      <c r="F137" s="127" t="s">
        <v>388</v>
      </c>
      <c r="G137" s="147">
        <v>1</v>
      </c>
      <c r="H137" s="27"/>
      <c r="I137" s="27">
        <v>500000</v>
      </c>
      <c r="J137" s="27"/>
      <c r="K137" s="27"/>
      <c r="L137" s="27"/>
      <c r="M137" s="27"/>
      <c r="N137" s="27">
        <v>500000</v>
      </c>
      <c r="O137" s="27">
        <v>500000</v>
      </c>
      <c r="P137" s="27"/>
      <c r="Q137" s="27"/>
      <c r="R137" s="27"/>
      <c r="S137" s="27"/>
    </row>
    <row r="138" ht="21" customHeight="1" spans="1:19">
      <c r="A138" s="125" t="s">
        <v>204</v>
      </c>
      <c r="B138" s="126" t="s">
        <v>70</v>
      </c>
      <c r="C138" s="126" t="s">
        <v>254</v>
      </c>
      <c r="D138" s="127" t="s">
        <v>554</v>
      </c>
      <c r="E138" s="127" t="s">
        <v>553</v>
      </c>
      <c r="F138" s="127" t="s">
        <v>388</v>
      </c>
      <c r="G138" s="147">
        <v>1</v>
      </c>
      <c r="H138" s="27"/>
      <c r="I138" s="27">
        <v>1000000</v>
      </c>
      <c r="J138" s="27"/>
      <c r="K138" s="27"/>
      <c r="L138" s="27"/>
      <c r="M138" s="27"/>
      <c r="N138" s="27">
        <v>1000000</v>
      </c>
      <c r="O138" s="27">
        <v>1000000</v>
      </c>
      <c r="P138" s="27"/>
      <c r="Q138" s="27"/>
      <c r="R138" s="27"/>
      <c r="S138" s="27"/>
    </row>
    <row r="139" ht="21" customHeight="1" spans="1:19">
      <c r="A139" s="125" t="s">
        <v>204</v>
      </c>
      <c r="B139" s="126" t="s">
        <v>70</v>
      </c>
      <c r="C139" s="126" t="s">
        <v>254</v>
      </c>
      <c r="D139" s="127" t="s">
        <v>555</v>
      </c>
      <c r="E139" s="127" t="s">
        <v>556</v>
      </c>
      <c r="F139" s="127" t="s">
        <v>388</v>
      </c>
      <c r="G139" s="147">
        <v>1</v>
      </c>
      <c r="H139" s="27">
        <v>3500</v>
      </c>
      <c r="I139" s="27">
        <v>3500</v>
      </c>
      <c r="J139" s="27"/>
      <c r="K139" s="27"/>
      <c r="L139" s="27"/>
      <c r="M139" s="27"/>
      <c r="N139" s="27">
        <v>3500</v>
      </c>
      <c r="O139" s="27">
        <v>3500</v>
      </c>
      <c r="P139" s="27"/>
      <c r="Q139" s="27"/>
      <c r="R139" s="27"/>
      <c r="S139" s="27"/>
    </row>
    <row r="140" ht="21" customHeight="1" spans="1:19">
      <c r="A140" s="125" t="s">
        <v>204</v>
      </c>
      <c r="B140" s="126" t="s">
        <v>70</v>
      </c>
      <c r="C140" s="126" t="s">
        <v>254</v>
      </c>
      <c r="D140" s="127" t="s">
        <v>557</v>
      </c>
      <c r="E140" s="127" t="s">
        <v>556</v>
      </c>
      <c r="F140" s="127" t="s">
        <v>388</v>
      </c>
      <c r="G140" s="147">
        <v>1</v>
      </c>
      <c r="H140" s="27">
        <v>200000</v>
      </c>
      <c r="I140" s="27">
        <v>200000</v>
      </c>
      <c r="J140" s="27"/>
      <c r="K140" s="27"/>
      <c r="L140" s="27"/>
      <c r="M140" s="27"/>
      <c r="N140" s="27">
        <v>200000</v>
      </c>
      <c r="O140" s="27">
        <v>200000</v>
      </c>
      <c r="P140" s="27"/>
      <c r="Q140" s="27"/>
      <c r="R140" s="27"/>
      <c r="S140" s="27"/>
    </row>
    <row r="141" ht="21" customHeight="1" spans="1:19">
      <c r="A141" s="125" t="s">
        <v>204</v>
      </c>
      <c r="B141" s="126" t="s">
        <v>70</v>
      </c>
      <c r="C141" s="126" t="s">
        <v>254</v>
      </c>
      <c r="D141" s="127" t="s">
        <v>558</v>
      </c>
      <c r="E141" s="127" t="s">
        <v>556</v>
      </c>
      <c r="F141" s="127" t="s">
        <v>388</v>
      </c>
      <c r="G141" s="147">
        <v>2</v>
      </c>
      <c r="H141" s="27">
        <v>10000</v>
      </c>
      <c r="I141" s="27">
        <v>10000</v>
      </c>
      <c r="J141" s="27"/>
      <c r="K141" s="27"/>
      <c r="L141" s="27"/>
      <c r="M141" s="27"/>
      <c r="N141" s="27">
        <v>10000</v>
      </c>
      <c r="O141" s="27">
        <v>10000</v>
      </c>
      <c r="P141" s="27"/>
      <c r="Q141" s="27"/>
      <c r="R141" s="27"/>
      <c r="S141" s="27"/>
    </row>
    <row r="142" ht="21" customHeight="1" spans="1:19">
      <c r="A142" s="125" t="s">
        <v>204</v>
      </c>
      <c r="B142" s="126" t="s">
        <v>70</v>
      </c>
      <c r="C142" s="126" t="s">
        <v>254</v>
      </c>
      <c r="D142" s="127" t="s">
        <v>559</v>
      </c>
      <c r="E142" s="127" t="s">
        <v>556</v>
      </c>
      <c r="F142" s="127" t="s">
        <v>388</v>
      </c>
      <c r="G142" s="147">
        <v>1</v>
      </c>
      <c r="H142" s="27">
        <v>20000</v>
      </c>
      <c r="I142" s="27">
        <v>20000</v>
      </c>
      <c r="J142" s="27"/>
      <c r="K142" s="27"/>
      <c r="L142" s="27"/>
      <c r="M142" s="27"/>
      <c r="N142" s="27">
        <v>20000</v>
      </c>
      <c r="O142" s="27">
        <v>20000</v>
      </c>
      <c r="P142" s="27"/>
      <c r="Q142" s="27"/>
      <c r="R142" s="27"/>
      <c r="S142" s="27"/>
    </row>
    <row r="143" ht="21" customHeight="1" spans="1:19">
      <c r="A143" s="125" t="s">
        <v>204</v>
      </c>
      <c r="B143" s="126" t="s">
        <v>70</v>
      </c>
      <c r="C143" s="126" t="s">
        <v>254</v>
      </c>
      <c r="D143" s="127" t="s">
        <v>560</v>
      </c>
      <c r="E143" s="127" t="s">
        <v>556</v>
      </c>
      <c r="F143" s="127" t="s">
        <v>388</v>
      </c>
      <c r="G143" s="147">
        <v>1</v>
      </c>
      <c r="H143" s="27">
        <v>15000</v>
      </c>
      <c r="I143" s="27">
        <v>15000</v>
      </c>
      <c r="J143" s="27"/>
      <c r="K143" s="27"/>
      <c r="L143" s="27"/>
      <c r="M143" s="27"/>
      <c r="N143" s="27">
        <v>15000</v>
      </c>
      <c r="O143" s="27">
        <v>15000</v>
      </c>
      <c r="P143" s="27"/>
      <c r="Q143" s="27"/>
      <c r="R143" s="27"/>
      <c r="S143" s="27"/>
    </row>
    <row r="144" ht="21" customHeight="1" spans="1:19">
      <c r="A144" s="125" t="s">
        <v>204</v>
      </c>
      <c r="B144" s="126" t="s">
        <v>70</v>
      </c>
      <c r="C144" s="126" t="s">
        <v>254</v>
      </c>
      <c r="D144" s="127" t="s">
        <v>561</v>
      </c>
      <c r="E144" s="127" t="s">
        <v>556</v>
      </c>
      <c r="F144" s="127" t="s">
        <v>388</v>
      </c>
      <c r="G144" s="147">
        <v>2</v>
      </c>
      <c r="H144" s="27">
        <v>5600</v>
      </c>
      <c r="I144" s="27">
        <v>5600</v>
      </c>
      <c r="J144" s="27"/>
      <c r="K144" s="27"/>
      <c r="L144" s="27"/>
      <c r="M144" s="27"/>
      <c r="N144" s="27">
        <v>5600</v>
      </c>
      <c r="O144" s="27">
        <v>5600</v>
      </c>
      <c r="P144" s="27"/>
      <c r="Q144" s="27"/>
      <c r="R144" s="27"/>
      <c r="S144" s="27"/>
    </row>
    <row r="145" ht="21" customHeight="1" spans="1:19">
      <c r="A145" s="125" t="s">
        <v>204</v>
      </c>
      <c r="B145" s="126" t="s">
        <v>70</v>
      </c>
      <c r="C145" s="126" t="s">
        <v>254</v>
      </c>
      <c r="D145" s="127" t="s">
        <v>562</v>
      </c>
      <c r="E145" s="127" t="s">
        <v>556</v>
      </c>
      <c r="F145" s="127" t="s">
        <v>388</v>
      </c>
      <c r="G145" s="147">
        <v>2</v>
      </c>
      <c r="H145" s="27">
        <v>29000</v>
      </c>
      <c r="I145" s="27">
        <v>29000</v>
      </c>
      <c r="J145" s="27"/>
      <c r="K145" s="27"/>
      <c r="L145" s="27"/>
      <c r="M145" s="27"/>
      <c r="N145" s="27">
        <v>29000</v>
      </c>
      <c r="O145" s="27">
        <v>29000</v>
      </c>
      <c r="P145" s="27"/>
      <c r="Q145" s="27"/>
      <c r="R145" s="27"/>
      <c r="S145" s="27"/>
    </row>
    <row r="146" ht="21" customHeight="1" spans="1:19">
      <c r="A146" s="125" t="s">
        <v>204</v>
      </c>
      <c r="B146" s="126" t="s">
        <v>70</v>
      </c>
      <c r="C146" s="126" t="s">
        <v>254</v>
      </c>
      <c r="D146" s="127" t="s">
        <v>563</v>
      </c>
      <c r="E146" s="127" t="s">
        <v>556</v>
      </c>
      <c r="F146" s="127" t="s">
        <v>388</v>
      </c>
      <c r="G146" s="147">
        <v>1</v>
      </c>
      <c r="H146" s="27">
        <v>4000</v>
      </c>
      <c r="I146" s="27">
        <v>4000</v>
      </c>
      <c r="J146" s="27"/>
      <c r="K146" s="27"/>
      <c r="L146" s="27"/>
      <c r="M146" s="27"/>
      <c r="N146" s="27">
        <v>4000</v>
      </c>
      <c r="O146" s="27">
        <v>4000</v>
      </c>
      <c r="P146" s="27"/>
      <c r="Q146" s="27"/>
      <c r="R146" s="27"/>
      <c r="S146" s="27"/>
    </row>
    <row r="147" ht="21" customHeight="1" spans="1:19">
      <c r="A147" s="125" t="s">
        <v>204</v>
      </c>
      <c r="B147" s="126" t="s">
        <v>70</v>
      </c>
      <c r="C147" s="126" t="s">
        <v>254</v>
      </c>
      <c r="D147" s="127" t="s">
        <v>564</v>
      </c>
      <c r="E147" s="127" t="s">
        <v>556</v>
      </c>
      <c r="F147" s="127" t="s">
        <v>388</v>
      </c>
      <c r="G147" s="147">
        <v>1</v>
      </c>
      <c r="H147" s="27">
        <v>150000</v>
      </c>
      <c r="I147" s="27">
        <v>150000</v>
      </c>
      <c r="J147" s="27"/>
      <c r="K147" s="27"/>
      <c r="L147" s="27"/>
      <c r="M147" s="27"/>
      <c r="N147" s="27">
        <v>150000</v>
      </c>
      <c r="O147" s="27">
        <v>150000</v>
      </c>
      <c r="P147" s="27"/>
      <c r="Q147" s="27"/>
      <c r="R147" s="27"/>
      <c r="S147" s="27"/>
    </row>
    <row r="148" ht="21" customHeight="1" spans="1:19">
      <c r="A148" s="125" t="s">
        <v>204</v>
      </c>
      <c r="B148" s="126" t="s">
        <v>70</v>
      </c>
      <c r="C148" s="126" t="s">
        <v>254</v>
      </c>
      <c r="D148" s="127" t="s">
        <v>565</v>
      </c>
      <c r="E148" s="127" t="s">
        <v>556</v>
      </c>
      <c r="F148" s="127" t="s">
        <v>388</v>
      </c>
      <c r="G148" s="147">
        <v>2</v>
      </c>
      <c r="H148" s="27">
        <v>700</v>
      </c>
      <c r="I148" s="27">
        <v>700</v>
      </c>
      <c r="J148" s="27"/>
      <c r="K148" s="27"/>
      <c r="L148" s="27"/>
      <c r="M148" s="27"/>
      <c r="N148" s="27">
        <v>700</v>
      </c>
      <c r="O148" s="27">
        <v>700</v>
      </c>
      <c r="P148" s="27"/>
      <c r="Q148" s="27"/>
      <c r="R148" s="27"/>
      <c r="S148" s="27"/>
    </row>
    <row r="149" ht="21" customHeight="1" spans="1:19">
      <c r="A149" s="125" t="s">
        <v>204</v>
      </c>
      <c r="B149" s="126" t="s">
        <v>70</v>
      </c>
      <c r="C149" s="126" t="s">
        <v>254</v>
      </c>
      <c r="D149" s="127" t="s">
        <v>566</v>
      </c>
      <c r="E149" s="127" t="s">
        <v>556</v>
      </c>
      <c r="F149" s="127" t="s">
        <v>388</v>
      </c>
      <c r="G149" s="147">
        <v>1</v>
      </c>
      <c r="H149" s="27">
        <v>500</v>
      </c>
      <c r="I149" s="27">
        <v>500</v>
      </c>
      <c r="J149" s="27"/>
      <c r="K149" s="27"/>
      <c r="L149" s="27"/>
      <c r="M149" s="27"/>
      <c r="N149" s="27">
        <v>500</v>
      </c>
      <c r="O149" s="27">
        <v>500</v>
      </c>
      <c r="P149" s="27"/>
      <c r="Q149" s="27"/>
      <c r="R149" s="27"/>
      <c r="S149" s="27"/>
    </row>
    <row r="150" ht="21" customHeight="1" spans="1:19">
      <c r="A150" s="125" t="s">
        <v>204</v>
      </c>
      <c r="B150" s="126" t="s">
        <v>70</v>
      </c>
      <c r="C150" s="126" t="s">
        <v>254</v>
      </c>
      <c r="D150" s="127" t="s">
        <v>566</v>
      </c>
      <c r="E150" s="127" t="s">
        <v>556</v>
      </c>
      <c r="F150" s="127" t="s">
        <v>388</v>
      </c>
      <c r="G150" s="147">
        <v>2</v>
      </c>
      <c r="H150" s="27">
        <v>1100</v>
      </c>
      <c r="I150" s="27">
        <v>1100</v>
      </c>
      <c r="J150" s="27"/>
      <c r="K150" s="27"/>
      <c r="L150" s="27"/>
      <c r="M150" s="27"/>
      <c r="N150" s="27">
        <v>1100</v>
      </c>
      <c r="O150" s="27">
        <v>1100</v>
      </c>
      <c r="P150" s="27"/>
      <c r="Q150" s="27"/>
      <c r="R150" s="27"/>
      <c r="S150" s="27"/>
    </row>
    <row r="151" ht="21" customHeight="1" spans="1:19">
      <c r="A151" s="125" t="s">
        <v>204</v>
      </c>
      <c r="B151" s="126" t="s">
        <v>70</v>
      </c>
      <c r="C151" s="126" t="s">
        <v>254</v>
      </c>
      <c r="D151" s="127" t="s">
        <v>567</v>
      </c>
      <c r="E151" s="127" t="s">
        <v>556</v>
      </c>
      <c r="F151" s="127" t="s">
        <v>388</v>
      </c>
      <c r="G151" s="147">
        <v>1</v>
      </c>
      <c r="H151" s="27">
        <v>8500</v>
      </c>
      <c r="I151" s="27">
        <v>8500</v>
      </c>
      <c r="J151" s="27"/>
      <c r="K151" s="27"/>
      <c r="L151" s="27"/>
      <c r="M151" s="27"/>
      <c r="N151" s="27">
        <v>8500</v>
      </c>
      <c r="O151" s="27">
        <v>8500</v>
      </c>
      <c r="P151" s="27"/>
      <c r="Q151" s="27"/>
      <c r="R151" s="27"/>
      <c r="S151" s="27"/>
    </row>
    <row r="152" ht="21" customHeight="1" spans="1:19">
      <c r="A152" s="125" t="s">
        <v>204</v>
      </c>
      <c r="B152" s="126" t="s">
        <v>70</v>
      </c>
      <c r="C152" s="126" t="s">
        <v>254</v>
      </c>
      <c r="D152" s="127" t="s">
        <v>568</v>
      </c>
      <c r="E152" s="127" t="s">
        <v>569</v>
      </c>
      <c r="F152" s="127" t="s">
        <v>388</v>
      </c>
      <c r="G152" s="147">
        <v>1</v>
      </c>
      <c r="H152" s="27">
        <v>50000</v>
      </c>
      <c r="I152" s="27">
        <v>50000</v>
      </c>
      <c r="J152" s="27"/>
      <c r="K152" s="27"/>
      <c r="L152" s="27"/>
      <c r="M152" s="27"/>
      <c r="N152" s="27">
        <v>50000</v>
      </c>
      <c r="O152" s="27">
        <v>50000</v>
      </c>
      <c r="P152" s="27"/>
      <c r="Q152" s="27"/>
      <c r="R152" s="27"/>
      <c r="S152" s="27"/>
    </row>
    <row r="153" ht="21" customHeight="1" spans="1:19">
      <c r="A153" s="125" t="s">
        <v>204</v>
      </c>
      <c r="B153" s="126" t="s">
        <v>70</v>
      </c>
      <c r="C153" s="126" t="s">
        <v>254</v>
      </c>
      <c r="D153" s="127" t="s">
        <v>570</v>
      </c>
      <c r="E153" s="127" t="s">
        <v>569</v>
      </c>
      <c r="F153" s="127" t="s">
        <v>388</v>
      </c>
      <c r="G153" s="147">
        <v>200</v>
      </c>
      <c r="H153" s="27">
        <v>100000</v>
      </c>
      <c r="I153" s="27">
        <v>100000</v>
      </c>
      <c r="J153" s="27"/>
      <c r="K153" s="27"/>
      <c r="L153" s="27"/>
      <c r="M153" s="27"/>
      <c r="N153" s="27">
        <v>100000</v>
      </c>
      <c r="O153" s="27">
        <v>100000</v>
      </c>
      <c r="P153" s="27"/>
      <c r="Q153" s="27"/>
      <c r="R153" s="27"/>
      <c r="S153" s="27"/>
    </row>
    <row r="154" ht="21" customHeight="1" spans="1:19">
      <c r="A154" s="125" t="s">
        <v>204</v>
      </c>
      <c r="B154" s="126" t="s">
        <v>70</v>
      </c>
      <c r="C154" s="126" t="s">
        <v>254</v>
      </c>
      <c r="D154" s="127" t="s">
        <v>571</v>
      </c>
      <c r="E154" s="127" t="s">
        <v>572</v>
      </c>
      <c r="F154" s="127" t="s">
        <v>388</v>
      </c>
      <c r="G154" s="147">
        <v>2</v>
      </c>
      <c r="H154" s="27">
        <v>18000</v>
      </c>
      <c r="I154" s="27">
        <v>18000</v>
      </c>
      <c r="J154" s="27"/>
      <c r="K154" s="27"/>
      <c r="L154" s="27"/>
      <c r="M154" s="27"/>
      <c r="N154" s="27">
        <v>18000</v>
      </c>
      <c r="O154" s="27">
        <v>18000</v>
      </c>
      <c r="P154" s="27"/>
      <c r="Q154" s="27"/>
      <c r="R154" s="27"/>
      <c r="S154" s="27"/>
    </row>
    <row r="155" ht="21" customHeight="1" spans="1:19">
      <c r="A155" s="125" t="s">
        <v>204</v>
      </c>
      <c r="B155" s="126" t="s">
        <v>70</v>
      </c>
      <c r="C155" s="126" t="s">
        <v>254</v>
      </c>
      <c r="D155" s="127" t="s">
        <v>573</v>
      </c>
      <c r="E155" s="127" t="s">
        <v>572</v>
      </c>
      <c r="F155" s="127" t="s">
        <v>388</v>
      </c>
      <c r="G155" s="147">
        <v>10</v>
      </c>
      <c r="H155" s="27">
        <v>18000</v>
      </c>
      <c r="I155" s="27">
        <v>18000</v>
      </c>
      <c r="J155" s="27"/>
      <c r="K155" s="27"/>
      <c r="L155" s="27"/>
      <c r="M155" s="27"/>
      <c r="N155" s="27">
        <v>18000</v>
      </c>
      <c r="O155" s="27">
        <v>18000</v>
      </c>
      <c r="P155" s="27"/>
      <c r="Q155" s="27"/>
      <c r="R155" s="27"/>
      <c r="S155" s="27"/>
    </row>
    <row r="156" ht="21" customHeight="1" spans="1:19">
      <c r="A156" s="125" t="s">
        <v>204</v>
      </c>
      <c r="B156" s="126" t="s">
        <v>70</v>
      </c>
      <c r="C156" s="126" t="s">
        <v>254</v>
      </c>
      <c r="D156" s="127" t="s">
        <v>574</v>
      </c>
      <c r="E156" s="127" t="s">
        <v>572</v>
      </c>
      <c r="F156" s="127" t="s">
        <v>388</v>
      </c>
      <c r="G156" s="147">
        <v>10</v>
      </c>
      <c r="H156" s="27">
        <v>20000</v>
      </c>
      <c r="I156" s="27">
        <v>20000</v>
      </c>
      <c r="J156" s="27"/>
      <c r="K156" s="27"/>
      <c r="L156" s="27"/>
      <c r="M156" s="27"/>
      <c r="N156" s="27">
        <v>20000</v>
      </c>
      <c r="O156" s="27">
        <v>20000</v>
      </c>
      <c r="P156" s="27"/>
      <c r="Q156" s="27"/>
      <c r="R156" s="27"/>
      <c r="S156" s="27"/>
    </row>
    <row r="157" ht="21" customHeight="1" spans="1:19">
      <c r="A157" s="125" t="s">
        <v>204</v>
      </c>
      <c r="B157" s="126" t="s">
        <v>70</v>
      </c>
      <c r="C157" s="126" t="s">
        <v>254</v>
      </c>
      <c r="D157" s="127" t="s">
        <v>575</v>
      </c>
      <c r="E157" s="127" t="s">
        <v>572</v>
      </c>
      <c r="F157" s="127" t="s">
        <v>388</v>
      </c>
      <c r="G157" s="147">
        <v>2</v>
      </c>
      <c r="H157" s="27">
        <v>22000</v>
      </c>
      <c r="I157" s="27">
        <v>22000</v>
      </c>
      <c r="J157" s="27"/>
      <c r="K157" s="27"/>
      <c r="L157" s="27"/>
      <c r="M157" s="27"/>
      <c r="N157" s="27">
        <v>22000</v>
      </c>
      <c r="O157" s="27">
        <v>22000</v>
      </c>
      <c r="P157" s="27"/>
      <c r="Q157" s="27"/>
      <c r="R157" s="27"/>
      <c r="S157" s="27"/>
    </row>
    <row r="158" ht="21" customHeight="1" spans="1:19">
      <c r="A158" s="125" t="s">
        <v>204</v>
      </c>
      <c r="B158" s="126" t="s">
        <v>70</v>
      </c>
      <c r="C158" s="126" t="s">
        <v>254</v>
      </c>
      <c r="D158" s="127" t="s">
        <v>576</v>
      </c>
      <c r="E158" s="127" t="s">
        <v>572</v>
      </c>
      <c r="F158" s="127" t="s">
        <v>388</v>
      </c>
      <c r="G158" s="147">
        <v>4</v>
      </c>
      <c r="H158" s="27">
        <v>20000</v>
      </c>
      <c r="I158" s="27">
        <v>20000</v>
      </c>
      <c r="J158" s="27"/>
      <c r="K158" s="27"/>
      <c r="L158" s="27"/>
      <c r="M158" s="27"/>
      <c r="N158" s="27">
        <v>20000</v>
      </c>
      <c r="O158" s="27">
        <v>20000</v>
      </c>
      <c r="P158" s="27"/>
      <c r="Q158" s="27"/>
      <c r="R158" s="27"/>
      <c r="S158" s="27"/>
    </row>
    <row r="159" ht="21" customHeight="1" spans="1:19">
      <c r="A159" s="125" t="s">
        <v>204</v>
      </c>
      <c r="B159" s="126" t="s">
        <v>70</v>
      </c>
      <c r="C159" s="126" t="s">
        <v>254</v>
      </c>
      <c r="D159" s="127" t="s">
        <v>577</v>
      </c>
      <c r="E159" s="127" t="s">
        <v>572</v>
      </c>
      <c r="F159" s="127" t="s">
        <v>388</v>
      </c>
      <c r="G159" s="147">
        <v>1</v>
      </c>
      <c r="H159" s="27">
        <v>29800</v>
      </c>
      <c r="I159" s="27">
        <v>29800</v>
      </c>
      <c r="J159" s="27"/>
      <c r="K159" s="27"/>
      <c r="L159" s="27"/>
      <c r="M159" s="27"/>
      <c r="N159" s="27">
        <v>29800</v>
      </c>
      <c r="O159" s="27">
        <v>29800</v>
      </c>
      <c r="P159" s="27"/>
      <c r="Q159" s="27"/>
      <c r="R159" s="27"/>
      <c r="S159" s="27"/>
    </row>
    <row r="160" ht="21" customHeight="1" spans="1:19">
      <c r="A160" s="125" t="s">
        <v>204</v>
      </c>
      <c r="B160" s="126" t="s">
        <v>70</v>
      </c>
      <c r="C160" s="126" t="s">
        <v>254</v>
      </c>
      <c r="D160" s="127" t="s">
        <v>578</v>
      </c>
      <c r="E160" s="127" t="s">
        <v>572</v>
      </c>
      <c r="F160" s="127" t="s">
        <v>388</v>
      </c>
      <c r="G160" s="147">
        <v>3</v>
      </c>
      <c r="H160" s="27">
        <v>1500</v>
      </c>
      <c r="I160" s="27">
        <v>1500</v>
      </c>
      <c r="J160" s="27"/>
      <c r="K160" s="27"/>
      <c r="L160" s="27"/>
      <c r="M160" s="27"/>
      <c r="N160" s="27">
        <v>1500</v>
      </c>
      <c r="O160" s="27">
        <v>1500</v>
      </c>
      <c r="P160" s="27"/>
      <c r="Q160" s="27"/>
      <c r="R160" s="27"/>
      <c r="S160" s="27"/>
    </row>
    <row r="161" ht="21" customHeight="1" spans="1:19">
      <c r="A161" s="125" t="s">
        <v>204</v>
      </c>
      <c r="B161" s="126" t="s">
        <v>70</v>
      </c>
      <c r="C161" s="126" t="s">
        <v>254</v>
      </c>
      <c r="D161" s="127" t="s">
        <v>579</v>
      </c>
      <c r="E161" s="127" t="s">
        <v>572</v>
      </c>
      <c r="F161" s="127" t="s">
        <v>388</v>
      </c>
      <c r="G161" s="147">
        <v>2</v>
      </c>
      <c r="H161" s="27">
        <v>30000</v>
      </c>
      <c r="I161" s="27">
        <v>30000</v>
      </c>
      <c r="J161" s="27"/>
      <c r="K161" s="27"/>
      <c r="L161" s="27"/>
      <c r="M161" s="27"/>
      <c r="N161" s="27">
        <v>30000</v>
      </c>
      <c r="O161" s="27">
        <v>30000</v>
      </c>
      <c r="P161" s="27"/>
      <c r="Q161" s="27"/>
      <c r="R161" s="27"/>
      <c r="S161" s="27"/>
    </row>
    <row r="162" ht="21" customHeight="1" spans="1:19">
      <c r="A162" s="125" t="s">
        <v>204</v>
      </c>
      <c r="B162" s="126" t="s">
        <v>70</v>
      </c>
      <c r="C162" s="126" t="s">
        <v>254</v>
      </c>
      <c r="D162" s="127" t="s">
        <v>561</v>
      </c>
      <c r="E162" s="127" t="s">
        <v>572</v>
      </c>
      <c r="F162" s="127" t="s">
        <v>388</v>
      </c>
      <c r="G162" s="147">
        <v>1</v>
      </c>
      <c r="H162" s="27">
        <v>120000</v>
      </c>
      <c r="I162" s="27">
        <v>120000</v>
      </c>
      <c r="J162" s="27"/>
      <c r="K162" s="27"/>
      <c r="L162" s="27"/>
      <c r="M162" s="27"/>
      <c r="N162" s="27">
        <v>120000</v>
      </c>
      <c r="O162" s="27">
        <v>120000</v>
      </c>
      <c r="P162" s="27"/>
      <c r="Q162" s="27"/>
      <c r="R162" s="27"/>
      <c r="S162" s="27"/>
    </row>
    <row r="163" ht="21" customHeight="1" spans="1:19">
      <c r="A163" s="125" t="s">
        <v>204</v>
      </c>
      <c r="B163" s="126" t="s">
        <v>70</v>
      </c>
      <c r="C163" s="126" t="s">
        <v>254</v>
      </c>
      <c r="D163" s="127" t="s">
        <v>580</v>
      </c>
      <c r="E163" s="127" t="s">
        <v>572</v>
      </c>
      <c r="F163" s="127" t="s">
        <v>388</v>
      </c>
      <c r="G163" s="147">
        <v>1</v>
      </c>
      <c r="H163" s="27">
        <v>100000</v>
      </c>
      <c r="I163" s="27">
        <v>100000</v>
      </c>
      <c r="J163" s="27"/>
      <c r="K163" s="27"/>
      <c r="L163" s="27"/>
      <c r="M163" s="27"/>
      <c r="N163" s="27">
        <v>100000</v>
      </c>
      <c r="O163" s="27">
        <v>100000</v>
      </c>
      <c r="P163" s="27"/>
      <c r="Q163" s="27"/>
      <c r="R163" s="27"/>
      <c r="S163" s="27"/>
    </row>
    <row r="164" ht="21" customHeight="1" spans="1:19">
      <c r="A164" s="125" t="s">
        <v>204</v>
      </c>
      <c r="B164" s="126" t="s">
        <v>70</v>
      </c>
      <c r="C164" s="126" t="s">
        <v>254</v>
      </c>
      <c r="D164" s="127" t="s">
        <v>581</v>
      </c>
      <c r="E164" s="127" t="s">
        <v>572</v>
      </c>
      <c r="F164" s="127" t="s">
        <v>388</v>
      </c>
      <c r="G164" s="147">
        <v>1</v>
      </c>
      <c r="H164" s="27">
        <v>6000</v>
      </c>
      <c r="I164" s="27">
        <v>6000</v>
      </c>
      <c r="J164" s="27"/>
      <c r="K164" s="27"/>
      <c r="L164" s="27"/>
      <c r="M164" s="27"/>
      <c r="N164" s="27">
        <v>6000</v>
      </c>
      <c r="O164" s="27">
        <v>6000</v>
      </c>
      <c r="P164" s="27"/>
      <c r="Q164" s="27"/>
      <c r="R164" s="27"/>
      <c r="S164" s="27"/>
    </row>
    <row r="165" ht="21" customHeight="1" spans="1:19">
      <c r="A165" s="125" t="s">
        <v>204</v>
      </c>
      <c r="B165" s="126" t="s">
        <v>70</v>
      </c>
      <c r="C165" s="126" t="s">
        <v>254</v>
      </c>
      <c r="D165" s="127" t="s">
        <v>582</v>
      </c>
      <c r="E165" s="127" t="s">
        <v>572</v>
      </c>
      <c r="F165" s="127" t="s">
        <v>388</v>
      </c>
      <c r="G165" s="147">
        <v>1</v>
      </c>
      <c r="H165" s="27">
        <v>70000</v>
      </c>
      <c r="I165" s="27">
        <v>70000</v>
      </c>
      <c r="J165" s="27"/>
      <c r="K165" s="27"/>
      <c r="L165" s="27"/>
      <c r="M165" s="27"/>
      <c r="N165" s="27">
        <v>70000</v>
      </c>
      <c r="O165" s="27">
        <v>70000</v>
      </c>
      <c r="P165" s="27"/>
      <c r="Q165" s="27"/>
      <c r="R165" s="27"/>
      <c r="S165" s="27"/>
    </row>
    <row r="166" ht="21" customHeight="1" spans="1:19">
      <c r="A166" s="125" t="s">
        <v>204</v>
      </c>
      <c r="B166" s="126" t="s">
        <v>70</v>
      </c>
      <c r="C166" s="126" t="s">
        <v>254</v>
      </c>
      <c r="D166" s="127" t="s">
        <v>583</v>
      </c>
      <c r="E166" s="127" t="s">
        <v>572</v>
      </c>
      <c r="F166" s="127" t="s">
        <v>388</v>
      </c>
      <c r="G166" s="147">
        <v>1</v>
      </c>
      <c r="H166" s="27">
        <v>500000</v>
      </c>
      <c r="I166" s="27">
        <v>500000</v>
      </c>
      <c r="J166" s="27"/>
      <c r="K166" s="27"/>
      <c r="L166" s="27"/>
      <c r="M166" s="27"/>
      <c r="N166" s="27">
        <v>500000</v>
      </c>
      <c r="O166" s="27">
        <v>500000</v>
      </c>
      <c r="P166" s="27"/>
      <c r="Q166" s="27"/>
      <c r="R166" s="27"/>
      <c r="S166" s="27"/>
    </row>
    <row r="167" ht="21" customHeight="1" spans="1:19">
      <c r="A167" s="125" t="s">
        <v>204</v>
      </c>
      <c r="B167" s="126" t="s">
        <v>70</v>
      </c>
      <c r="C167" s="126" t="s">
        <v>254</v>
      </c>
      <c r="D167" s="127" t="s">
        <v>584</v>
      </c>
      <c r="E167" s="127" t="s">
        <v>572</v>
      </c>
      <c r="F167" s="127" t="s">
        <v>388</v>
      </c>
      <c r="G167" s="147">
        <v>6</v>
      </c>
      <c r="H167" s="27">
        <v>132000</v>
      </c>
      <c r="I167" s="27">
        <v>132000</v>
      </c>
      <c r="J167" s="27"/>
      <c r="K167" s="27"/>
      <c r="L167" s="27"/>
      <c r="M167" s="27"/>
      <c r="N167" s="27">
        <v>132000</v>
      </c>
      <c r="O167" s="27">
        <v>132000</v>
      </c>
      <c r="P167" s="27"/>
      <c r="Q167" s="27"/>
      <c r="R167" s="27"/>
      <c r="S167" s="27"/>
    </row>
    <row r="168" ht="21" customHeight="1" spans="1:19">
      <c r="A168" s="125" t="s">
        <v>204</v>
      </c>
      <c r="B168" s="126" t="s">
        <v>70</v>
      </c>
      <c r="C168" s="126" t="s">
        <v>254</v>
      </c>
      <c r="D168" s="127" t="s">
        <v>585</v>
      </c>
      <c r="E168" s="127" t="s">
        <v>572</v>
      </c>
      <c r="F168" s="127" t="s">
        <v>388</v>
      </c>
      <c r="G168" s="147">
        <v>2</v>
      </c>
      <c r="H168" s="27">
        <v>9600</v>
      </c>
      <c r="I168" s="27">
        <v>9600</v>
      </c>
      <c r="J168" s="27"/>
      <c r="K168" s="27"/>
      <c r="L168" s="27"/>
      <c r="M168" s="27"/>
      <c r="N168" s="27">
        <v>9600</v>
      </c>
      <c r="O168" s="27">
        <v>9600</v>
      </c>
      <c r="P168" s="27"/>
      <c r="Q168" s="27"/>
      <c r="R168" s="27"/>
      <c r="S168" s="27"/>
    </row>
    <row r="169" ht="21" customHeight="1" spans="1:19">
      <c r="A169" s="125" t="s">
        <v>204</v>
      </c>
      <c r="B169" s="126" t="s">
        <v>70</v>
      </c>
      <c r="C169" s="126" t="s">
        <v>254</v>
      </c>
      <c r="D169" s="127" t="s">
        <v>586</v>
      </c>
      <c r="E169" s="127" t="s">
        <v>572</v>
      </c>
      <c r="F169" s="127" t="s">
        <v>388</v>
      </c>
      <c r="G169" s="147">
        <v>2</v>
      </c>
      <c r="H169" s="27">
        <v>10000</v>
      </c>
      <c r="I169" s="27">
        <v>10000</v>
      </c>
      <c r="J169" s="27"/>
      <c r="K169" s="27"/>
      <c r="L169" s="27"/>
      <c r="M169" s="27"/>
      <c r="N169" s="27">
        <v>10000</v>
      </c>
      <c r="O169" s="27">
        <v>10000</v>
      </c>
      <c r="P169" s="27"/>
      <c r="Q169" s="27"/>
      <c r="R169" s="27"/>
      <c r="S169" s="27"/>
    </row>
    <row r="170" ht="21" customHeight="1" spans="1:19">
      <c r="A170" s="125" t="s">
        <v>204</v>
      </c>
      <c r="B170" s="126" t="s">
        <v>70</v>
      </c>
      <c r="C170" s="126" t="s">
        <v>254</v>
      </c>
      <c r="D170" s="127" t="s">
        <v>587</v>
      </c>
      <c r="E170" s="127" t="s">
        <v>572</v>
      </c>
      <c r="F170" s="127" t="s">
        <v>388</v>
      </c>
      <c r="G170" s="147">
        <v>1</v>
      </c>
      <c r="H170" s="27">
        <v>200000</v>
      </c>
      <c r="I170" s="27">
        <v>200000</v>
      </c>
      <c r="J170" s="27"/>
      <c r="K170" s="27"/>
      <c r="L170" s="27"/>
      <c r="M170" s="27"/>
      <c r="N170" s="27">
        <v>200000</v>
      </c>
      <c r="O170" s="27">
        <v>200000</v>
      </c>
      <c r="P170" s="27"/>
      <c r="Q170" s="27"/>
      <c r="R170" s="27"/>
      <c r="S170" s="27"/>
    </row>
    <row r="171" ht="21" customHeight="1" spans="1:19">
      <c r="A171" s="125" t="s">
        <v>204</v>
      </c>
      <c r="B171" s="126" t="s">
        <v>70</v>
      </c>
      <c r="C171" s="126" t="s">
        <v>254</v>
      </c>
      <c r="D171" s="127" t="s">
        <v>588</v>
      </c>
      <c r="E171" s="127" t="s">
        <v>572</v>
      </c>
      <c r="F171" s="127" t="s">
        <v>388</v>
      </c>
      <c r="G171" s="147">
        <v>3</v>
      </c>
      <c r="H171" s="27">
        <v>39000</v>
      </c>
      <c r="I171" s="27">
        <v>39000</v>
      </c>
      <c r="J171" s="27"/>
      <c r="K171" s="27"/>
      <c r="L171" s="27"/>
      <c r="M171" s="27"/>
      <c r="N171" s="27">
        <v>39000</v>
      </c>
      <c r="O171" s="27">
        <v>39000</v>
      </c>
      <c r="P171" s="27"/>
      <c r="Q171" s="27"/>
      <c r="R171" s="27"/>
      <c r="S171" s="27"/>
    </row>
    <row r="172" ht="21" customHeight="1" spans="1:19">
      <c r="A172" s="125" t="s">
        <v>204</v>
      </c>
      <c r="B172" s="126" t="s">
        <v>70</v>
      </c>
      <c r="C172" s="126" t="s">
        <v>254</v>
      </c>
      <c r="D172" s="127" t="s">
        <v>589</v>
      </c>
      <c r="E172" s="127" t="s">
        <v>572</v>
      </c>
      <c r="F172" s="127" t="s">
        <v>388</v>
      </c>
      <c r="G172" s="147">
        <v>1</v>
      </c>
      <c r="H172" s="27">
        <v>2000</v>
      </c>
      <c r="I172" s="27">
        <v>2000</v>
      </c>
      <c r="J172" s="27"/>
      <c r="K172" s="27"/>
      <c r="L172" s="27"/>
      <c r="M172" s="27"/>
      <c r="N172" s="27">
        <v>2000</v>
      </c>
      <c r="O172" s="27">
        <v>2000</v>
      </c>
      <c r="P172" s="27"/>
      <c r="Q172" s="27"/>
      <c r="R172" s="27"/>
      <c r="S172" s="27"/>
    </row>
    <row r="173" ht="21" customHeight="1" spans="1:19">
      <c r="A173" s="125" t="s">
        <v>204</v>
      </c>
      <c r="B173" s="126" t="s">
        <v>70</v>
      </c>
      <c r="C173" s="126" t="s">
        <v>254</v>
      </c>
      <c r="D173" s="127" t="s">
        <v>590</v>
      </c>
      <c r="E173" s="127" t="s">
        <v>572</v>
      </c>
      <c r="F173" s="127" t="s">
        <v>388</v>
      </c>
      <c r="G173" s="147">
        <v>1</v>
      </c>
      <c r="H173" s="27">
        <v>100000</v>
      </c>
      <c r="I173" s="27">
        <v>100000</v>
      </c>
      <c r="J173" s="27"/>
      <c r="K173" s="27"/>
      <c r="L173" s="27"/>
      <c r="M173" s="27"/>
      <c r="N173" s="27">
        <v>100000</v>
      </c>
      <c r="O173" s="27">
        <v>100000</v>
      </c>
      <c r="P173" s="27"/>
      <c r="Q173" s="27"/>
      <c r="R173" s="27"/>
      <c r="S173" s="27"/>
    </row>
    <row r="174" ht="21" customHeight="1" spans="1:19">
      <c r="A174" s="125" t="s">
        <v>204</v>
      </c>
      <c r="B174" s="126" t="s">
        <v>70</v>
      </c>
      <c r="C174" s="126" t="s">
        <v>254</v>
      </c>
      <c r="D174" s="127" t="s">
        <v>591</v>
      </c>
      <c r="E174" s="127" t="s">
        <v>572</v>
      </c>
      <c r="F174" s="127" t="s">
        <v>388</v>
      </c>
      <c r="G174" s="147">
        <v>3</v>
      </c>
      <c r="H174" s="27">
        <v>24000</v>
      </c>
      <c r="I174" s="27">
        <v>24000</v>
      </c>
      <c r="J174" s="27"/>
      <c r="K174" s="27"/>
      <c r="L174" s="27"/>
      <c r="M174" s="27"/>
      <c r="N174" s="27">
        <v>24000</v>
      </c>
      <c r="O174" s="27">
        <v>24000</v>
      </c>
      <c r="P174" s="27"/>
      <c r="Q174" s="27"/>
      <c r="R174" s="27"/>
      <c r="S174" s="27"/>
    </row>
    <row r="175" ht="21" customHeight="1" spans="1:19">
      <c r="A175" s="125" t="s">
        <v>204</v>
      </c>
      <c r="B175" s="126" t="s">
        <v>70</v>
      </c>
      <c r="C175" s="126" t="s">
        <v>254</v>
      </c>
      <c r="D175" s="127" t="s">
        <v>592</v>
      </c>
      <c r="E175" s="127" t="s">
        <v>572</v>
      </c>
      <c r="F175" s="127" t="s">
        <v>388</v>
      </c>
      <c r="G175" s="147">
        <v>1</v>
      </c>
      <c r="H175" s="27">
        <v>30000</v>
      </c>
      <c r="I175" s="27">
        <v>30000</v>
      </c>
      <c r="J175" s="27"/>
      <c r="K175" s="27"/>
      <c r="L175" s="27"/>
      <c r="M175" s="27"/>
      <c r="N175" s="27">
        <v>30000</v>
      </c>
      <c r="O175" s="27">
        <v>30000</v>
      </c>
      <c r="P175" s="27"/>
      <c r="Q175" s="27"/>
      <c r="R175" s="27"/>
      <c r="S175" s="27"/>
    </row>
    <row r="176" ht="21" customHeight="1" spans="1:19">
      <c r="A176" s="125" t="s">
        <v>204</v>
      </c>
      <c r="B176" s="126" t="s">
        <v>70</v>
      </c>
      <c r="C176" s="126" t="s">
        <v>254</v>
      </c>
      <c r="D176" s="127" t="s">
        <v>593</v>
      </c>
      <c r="E176" s="127" t="s">
        <v>594</v>
      </c>
      <c r="F176" s="127" t="s">
        <v>388</v>
      </c>
      <c r="G176" s="147">
        <v>2</v>
      </c>
      <c r="H176" s="27">
        <v>170000</v>
      </c>
      <c r="I176" s="27">
        <v>170000</v>
      </c>
      <c r="J176" s="27"/>
      <c r="K176" s="27"/>
      <c r="L176" s="27"/>
      <c r="M176" s="27"/>
      <c r="N176" s="27">
        <v>170000</v>
      </c>
      <c r="O176" s="27">
        <v>170000</v>
      </c>
      <c r="P176" s="27"/>
      <c r="Q176" s="27"/>
      <c r="R176" s="27"/>
      <c r="S176" s="27"/>
    </row>
    <row r="177" ht="21" customHeight="1" spans="1:19">
      <c r="A177" s="125" t="s">
        <v>204</v>
      </c>
      <c r="B177" s="126" t="s">
        <v>70</v>
      </c>
      <c r="C177" s="126" t="s">
        <v>254</v>
      </c>
      <c r="D177" s="127" t="s">
        <v>436</v>
      </c>
      <c r="E177" s="127" t="s">
        <v>594</v>
      </c>
      <c r="F177" s="127" t="s">
        <v>388</v>
      </c>
      <c r="G177" s="147">
        <v>3</v>
      </c>
      <c r="H177" s="27">
        <v>2400</v>
      </c>
      <c r="I177" s="27">
        <v>2400</v>
      </c>
      <c r="J177" s="27"/>
      <c r="K177" s="27"/>
      <c r="L177" s="27"/>
      <c r="M177" s="27"/>
      <c r="N177" s="27">
        <v>2400</v>
      </c>
      <c r="O177" s="27">
        <v>2400</v>
      </c>
      <c r="P177" s="27"/>
      <c r="Q177" s="27"/>
      <c r="R177" s="27"/>
      <c r="S177" s="27"/>
    </row>
    <row r="178" ht="21" customHeight="1" spans="1:19">
      <c r="A178" s="125" t="s">
        <v>204</v>
      </c>
      <c r="B178" s="126" t="s">
        <v>70</v>
      </c>
      <c r="C178" s="126" t="s">
        <v>254</v>
      </c>
      <c r="D178" s="127" t="s">
        <v>595</v>
      </c>
      <c r="E178" s="127" t="s">
        <v>596</v>
      </c>
      <c r="F178" s="127" t="s">
        <v>388</v>
      </c>
      <c r="G178" s="147">
        <v>2</v>
      </c>
      <c r="H178" s="27">
        <v>400000</v>
      </c>
      <c r="I178" s="27">
        <v>400000</v>
      </c>
      <c r="J178" s="27"/>
      <c r="K178" s="27"/>
      <c r="L178" s="27"/>
      <c r="M178" s="27"/>
      <c r="N178" s="27">
        <v>400000</v>
      </c>
      <c r="O178" s="27">
        <v>400000</v>
      </c>
      <c r="P178" s="27"/>
      <c r="Q178" s="27"/>
      <c r="R178" s="27"/>
      <c r="S178" s="27"/>
    </row>
    <row r="179" ht="21" customHeight="1" spans="1:19">
      <c r="A179" s="125" t="s">
        <v>204</v>
      </c>
      <c r="B179" s="126" t="s">
        <v>70</v>
      </c>
      <c r="C179" s="126" t="s">
        <v>254</v>
      </c>
      <c r="D179" s="127" t="s">
        <v>597</v>
      </c>
      <c r="E179" s="127" t="s">
        <v>598</v>
      </c>
      <c r="F179" s="127" t="s">
        <v>388</v>
      </c>
      <c r="G179" s="147">
        <v>1</v>
      </c>
      <c r="H179" s="27">
        <v>500000</v>
      </c>
      <c r="I179" s="27">
        <v>500000</v>
      </c>
      <c r="J179" s="27"/>
      <c r="K179" s="27"/>
      <c r="L179" s="27"/>
      <c r="M179" s="27"/>
      <c r="N179" s="27">
        <v>500000</v>
      </c>
      <c r="O179" s="27">
        <v>500000</v>
      </c>
      <c r="P179" s="27"/>
      <c r="Q179" s="27"/>
      <c r="R179" s="27"/>
      <c r="S179" s="27"/>
    </row>
    <row r="180" ht="21" customHeight="1" spans="1:19">
      <c r="A180" s="125" t="s">
        <v>204</v>
      </c>
      <c r="B180" s="126" t="s">
        <v>70</v>
      </c>
      <c r="C180" s="126" t="s">
        <v>254</v>
      </c>
      <c r="D180" s="127" t="s">
        <v>599</v>
      </c>
      <c r="E180" s="127" t="s">
        <v>598</v>
      </c>
      <c r="F180" s="127" t="s">
        <v>388</v>
      </c>
      <c r="G180" s="147">
        <v>1</v>
      </c>
      <c r="H180" s="27"/>
      <c r="I180" s="27">
        <v>2000000</v>
      </c>
      <c r="J180" s="27"/>
      <c r="K180" s="27"/>
      <c r="L180" s="27"/>
      <c r="M180" s="27"/>
      <c r="N180" s="27">
        <v>2000000</v>
      </c>
      <c r="O180" s="27">
        <v>2000000</v>
      </c>
      <c r="P180" s="27"/>
      <c r="Q180" s="27"/>
      <c r="R180" s="27"/>
      <c r="S180" s="27"/>
    </row>
    <row r="181" ht="21" customHeight="1" spans="1:19">
      <c r="A181" s="125" t="s">
        <v>204</v>
      </c>
      <c r="B181" s="126" t="s">
        <v>70</v>
      </c>
      <c r="C181" s="126" t="s">
        <v>254</v>
      </c>
      <c r="D181" s="127" t="s">
        <v>600</v>
      </c>
      <c r="E181" s="127" t="s">
        <v>598</v>
      </c>
      <c r="F181" s="127" t="s">
        <v>388</v>
      </c>
      <c r="G181" s="147">
        <v>1</v>
      </c>
      <c r="H181" s="27">
        <v>12000</v>
      </c>
      <c r="I181" s="27">
        <v>12000</v>
      </c>
      <c r="J181" s="27"/>
      <c r="K181" s="27"/>
      <c r="L181" s="27"/>
      <c r="M181" s="27"/>
      <c r="N181" s="27">
        <v>12000</v>
      </c>
      <c r="O181" s="27">
        <v>12000</v>
      </c>
      <c r="P181" s="27"/>
      <c r="Q181" s="27"/>
      <c r="R181" s="27"/>
      <c r="S181" s="27"/>
    </row>
    <row r="182" ht="21" customHeight="1" spans="1:19">
      <c r="A182" s="125" t="s">
        <v>204</v>
      </c>
      <c r="B182" s="126" t="s">
        <v>70</v>
      </c>
      <c r="C182" s="126" t="s">
        <v>254</v>
      </c>
      <c r="D182" s="127" t="s">
        <v>601</v>
      </c>
      <c r="E182" s="127" t="s">
        <v>598</v>
      </c>
      <c r="F182" s="127" t="s">
        <v>388</v>
      </c>
      <c r="G182" s="147">
        <v>1</v>
      </c>
      <c r="H182" s="27">
        <v>21000</v>
      </c>
      <c r="I182" s="27">
        <v>21000</v>
      </c>
      <c r="J182" s="27"/>
      <c r="K182" s="27"/>
      <c r="L182" s="27"/>
      <c r="M182" s="27"/>
      <c r="N182" s="27">
        <v>21000</v>
      </c>
      <c r="O182" s="27">
        <v>21000</v>
      </c>
      <c r="P182" s="27"/>
      <c r="Q182" s="27"/>
      <c r="R182" s="27"/>
      <c r="S182" s="27"/>
    </row>
    <row r="183" ht="21" customHeight="1" spans="1:19">
      <c r="A183" s="125" t="s">
        <v>204</v>
      </c>
      <c r="B183" s="126" t="s">
        <v>70</v>
      </c>
      <c r="C183" s="126" t="s">
        <v>254</v>
      </c>
      <c r="D183" s="127" t="s">
        <v>602</v>
      </c>
      <c r="E183" s="127" t="s">
        <v>603</v>
      </c>
      <c r="F183" s="127" t="s">
        <v>388</v>
      </c>
      <c r="G183" s="147">
        <v>1</v>
      </c>
      <c r="H183" s="27"/>
      <c r="I183" s="27">
        <v>2000000</v>
      </c>
      <c r="J183" s="27"/>
      <c r="K183" s="27"/>
      <c r="L183" s="27"/>
      <c r="M183" s="27"/>
      <c r="N183" s="27">
        <v>2000000</v>
      </c>
      <c r="O183" s="27">
        <v>2000000</v>
      </c>
      <c r="P183" s="27"/>
      <c r="Q183" s="27"/>
      <c r="R183" s="27"/>
      <c r="S183" s="27"/>
    </row>
    <row r="184" ht="21" customHeight="1" spans="1:19">
      <c r="A184" s="125" t="s">
        <v>204</v>
      </c>
      <c r="B184" s="126" t="s">
        <v>70</v>
      </c>
      <c r="C184" s="126" t="s">
        <v>254</v>
      </c>
      <c r="D184" s="127" t="s">
        <v>604</v>
      </c>
      <c r="E184" s="127" t="s">
        <v>603</v>
      </c>
      <c r="F184" s="127" t="s">
        <v>388</v>
      </c>
      <c r="G184" s="147">
        <v>1</v>
      </c>
      <c r="H184" s="27">
        <v>820000</v>
      </c>
      <c r="I184" s="27">
        <v>820000</v>
      </c>
      <c r="J184" s="27"/>
      <c r="K184" s="27"/>
      <c r="L184" s="27"/>
      <c r="M184" s="27"/>
      <c r="N184" s="27">
        <v>820000</v>
      </c>
      <c r="O184" s="27">
        <v>820000</v>
      </c>
      <c r="P184" s="27"/>
      <c r="Q184" s="27"/>
      <c r="R184" s="27"/>
      <c r="S184" s="27"/>
    </row>
    <row r="185" ht="21" customHeight="1" spans="1:19">
      <c r="A185" s="125" t="s">
        <v>204</v>
      </c>
      <c r="B185" s="126" t="s">
        <v>70</v>
      </c>
      <c r="C185" s="126" t="s">
        <v>254</v>
      </c>
      <c r="D185" s="127" t="s">
        <v>605</v>
      </c>
      <c r="E185" s="127" t="s">
        <v>606</v>
      </c>
      <c r="F185" s="127" t="s">
        <v>388</v>
      </c>
      <c r="G185" s="147">
        <v>1</v>
      </c>
      <c r="H185" s="27">
        <v>32000</v>
      </c>
      <c r="I185" s="27">
        <v>32000</v>
      </c>
      <c r="J185" s="27"/>
      <c r="K185" s="27"/>
      <c r="L185" s="27"/>
      <c r="M185" s="27"/>
      <c r="N185" s="27">
        <v>32000</v>
      </c>
      <c r="O185" s="27">
        <v>32000</v>
      </c>
      <c r="P185" s="27"/>
      <c r="Q185" s="27"/>
      <c r="R185" s="27"/>
      <c r="S185" s="27"/>
    </row>
    <row r="186" ht="21" customHeight="1" spans="1:19">
      <c r="A186" s="125" t="s">
        <v>204</v>
      </c>
      <c r="B186" s="126" t="s">
        <v>70</v>
      </c>
      <c r="C186" s="126" t="s">
        <v>254</v>
      </c>
      <c r="D186" s="127" t="s">
        <v>607</v>
      </c>
      <c r="E186" s="127" t="s">
        <v>606</v>
      </c>
      <c r="F186" s="127" t="s">
        <v>388</v>
      </c>
      <c r="G186" s="147">
        <v>1</v>
      </c>
      <c r="H186" s="27">
        <v>74000</v>
      </c>
      <c r="I186" s="27">
        <v>74000</v>
      </c>
      <c r="J186" s="27"/>
      <c r="K186" s="27"/>
      <c r="L186" s="27"/>
      <c r="M186" s="27"/>
      <c r="N186" s="27">
        <v>74000</v>
      </c>
      <c r="O186" s="27">
        <v>74000</v>
      </c>
      <c r="P186" s="27"/>
      <c r="Q186" s="27"/>
      <c r="R186" s="27"/>
      <c r="S186" s="27"/>
    </row>
    <row r="187" ht="21" customHeight="1" spans="1:19">
      <c r="A187" s="125" t="s">
        <v>204</v>
      </c>
      <c r="B187" s="126" t="s">
        <v>70</v>
      </c>
      <c r="C187" s="126" t="s">
        <v>254</v>
      </c>
      <c r="D187" s="127" t="s">
        <v>608</v>
      </c>
      <c r="E187" s="127" t="s">
        <v>606</v>
      </c>
      <c r="F187" s="127" t="s">
        <v>388</v>
      </c>
      <c r="G187" s="147">
        <v>1</v>
      </c>
      <c r="H187" s="27">
        <v>10000</v>
      </c>
      <c r="I187" s="27">
        <v>10000</v>
      </c>
      <c r="J187" s="27"/>
      <c r="K187" s="27"/>
      <c r="L187" s="27"/>
      <c r="M187" s="27"/>
      <c r="N187" s="27">
        <v>10000</v>
      </c>
      <c r="O187" s="27">
        <v>10000</v>
      </c>
      <c r="P187" s="27"/>
      <c r="Q187" s="27"/>
      <c r="R187" s="27"/>
      <c r="S187" s="27"/>
    </row>
    <row r="188" ht="21" customHeight="1" spans="1:19">
      <c r="A188" s="125" t="s">
        <v>204</v>
      </c>
      <c r="B188" s="126" t="s">
        <v>70</v>
      </c>
      <c r="C188" s="126" t="s">
        <v>254</v>
      </c>
      <c r="D188" s="127" t="s">
        <v>609</v>
      </c>
      <c r="E188" s="127" t="s">
        <v>610</v>
      </c>
      <c r="F188" s="127" t="s">
        <v>388</v>
      </c>
      <c r="G188" s="147">
        <v>5</v>
      </c>
      <c r="H188" s="27">
        <v>1790</v>
      </c>
      <c r="I188" s="27">
        <v>1790</v>
      </c>
      <c r="J188" s="27"/>
      <c r="K188" s="27"/>
      <c r="L188" s="27"/>
      <c r="M188" s="27"/>
      <c r="N188" s="27">
        <v>1790</v>
      </c>
      <c r="O188" s="27">
        <v>1790</v>
      </c>
      <c r="P188" s="27"/>
      <c r="Q188" s="27"/>
      <c r="R188" s="27"/>
      <c r="S188" s="27"/>
    </row>
    <row r="189" ht="21" customHeight="1" spans="1:19">
      <c r="A189" s="125" t="s">
        <v>204</v>
      </c>
      <c r="B189" s="126" t="s">
        <v>70</v>
      </c>
      <c r="C189" s="126" t="s">
        <v>254</v>
      </c>
      <c r="D189" s="127" t="s">
        <v>611</v>
      </c>
      <c r="E189" s="127" t="s">
        <v>610</v>
      </c>
      <c r="F189" s="127" t="s">
        <v>388</v>
      </c>
      <c r="G189" s="147">
        <v>2</v>
      </c>
      <c r="H189" s="27">
        <v>1000</v>
      </c>
      <c r="I189" s="27">
        <v>1000</v>
      </c>
      <c r="J189" s="27"/>
      <c r="K189" s="27"/>
      <c r="L189" s="27"/>
      <c r="M189" s="27"/>
      <c r="N189" s="27">
        <v>1000</v>
      </c>
      <c r="O189" s="27">
        <v>1000</v>
      </c>
      <c r="P189" s="27"/>
      <c r="Q189" s="27"/>
      <c r="R189" s="27"/>
      <c r="S189" s="27"/>
    </row>
    <row r="190" ht="21" customHeight="1" spans="1:19">
      <c r="A190" s="125" t="s">
        <v>204</v>
      </c>
      <c r="B190" s="126" t="s">
        <v>70</v>
      </c>
      <c r="C190" s="126" t="s">
        <v>254</v>
      </c>
      <c r="D190" s="127" t="s">
        <v>612</v>
      </c>
      <c r="E190" s="127" t="s">
        <v>610</v>
      </c>
      <c r="F190" s="127" t="s">
        <v>388</v>
      </c>
      <c r="G190" s="147">
        <v>2</v>
      </c>
      <c r="H190" s="27">
        <v>160000</v>
      </c>
      <c r="I190" s="27">
        <v>160000</v>
      </c>
      <c r="J190" s="27"/>
      <c r="K190" s="27"/>
      <c r="L190" s="27"/>
      <c r="M190" s="27"/>
      <c r="N190" s="27">
        <v>160000</v>
      </c>
      <c r="O190" s="27">
        <v>160000</v>
      </c>
      <c r="P190" s="27"/>
      <c r="Q190" s="27"/>
      <c r="R190" s="27"/>
      <c r="S190" s="27"/>
    </row>
    <row r="191" ht="21" customHeight="1" spans="1:19">
      <c r="A191" s="125" t="s">
        <v>204</v>
      </c>
      <c r="B191" s="126" t="s">
        <v>70</v>
      </c>
      <c r="C191" s="126" t="s">
        <v>254</v>
      </c>
      <c r="D191" s="127" t="s">
        <v>613</v>
      </c>
      <c r="E191" s="127" t="s">
        <v>610</v>
      </c>
      <c r="F191" s="127" t="s">
        <v>388</v>
      </c>
      <c r="G191" s="147">
        <v>1</v>
      </c>
      <c r="H191" s="27">
        <v>400000</v>
      </c>
      <c r="I191" s="27">
        <v>400000</v>
      </c>
      <c r="J191" s="27"/>
      <c r="K191" s="27"/>
      <c r="L191" s="27"/>
      <c r="M191" s="27"/>
      <c r="N191" s="27">
        <v>400000</v>
      </c>
      <c r="O191" s="27">
        <v>400000</v>
      </c>
      <c r="P191" s="27"/>
      <c r="Q191" s="27"/>
      <c r="R191" s="27"/>
      <c r="S191" s="27"/>
    </row>
    <row r="192" ht="21" customHeight="1" spans="1:19">
      <c r="A192" s="125" t="s">
        <v>204</v>
      </c>
      <c r="B192" s="126" t="s">
        <v>70</v>
      </c>
      <c r="C192" s="126" t="s">
        <v>254</v>
      </c>
      <c r="D192" s="127" t="s">
        <v>614</v>
      </c>
      <c r="E192" s="127" t="s">
        <v>610</v>
      </c>
      <c r="F192" s="127" t="s">
        <v>388</v>
      </c>
      <c r="G192" s="147">
        <v>2</v>
      </c>
      <c r="H192" s="27">
        <v>600</v>
      </c>
      <c r="I192" s="27">
        <v>600</v>
      </c>
      <c r="J192" s="27"/>
      <c r="K192" s="27"/>
      <c r="L192" s="27"/>
      <c r="M192" s="27"/>
      <c r="N192" s="27">
        <v>600</v>
      </c>
      <c r="O192" s="27">
        <v>600</v>
      </c>
      <c r="P192" s="27"/>
      <c r="Q192" s="27"/>
      <c r="R192" s="27"/>
      <c r="S192" s="27"/>
    </row>
    <row r="193" ht="21" customHeight="1" spans="1:19">
      <c r="A193" s="125" t="s">
        <v>204</v>
      </c>
      <c r="B193" s="126" t="s">
        <v>70</v>
      </c>
      <c r="C193" s="126" t="s">
        <v>254</v>
      </c>
      <c r="D193" s="127" t="s">
        <v>615</v>
      </c>
      <c r="E193" s="127" t="s">
        <v>610</v>
      </c>
      <c r="F193" s="127" t="s">
        <v>388</v>
      </c>
      <c r="G193" s="147">
        <v>6</v>
      </c>
      <c r="H193" s="27">
        <v>180000</v>
      </c>
      <c r="I193" s="27">
        <v>180000</v>
      </c>
      <c r="J193" s="27"/>
      <c r="K193" s="27"/>
      <c r="L193" s="27"/>
      <c r="M193" s="27"/>
      <c r="N193" s="27">
        <v>180000</v>
      </c>
      <c r="O193" s="27">
        <v>180000</v>
      </c>
      <c r="P193" s="27"/>
      <c r="Q193" s="27"/>
      <c r="R193" s="27"/>
      <c r="S193" s="27"/>
    </row>
    <row r="194" ht="21" customHeight="1" spans="1:19">
      <c r="A194" s="125" t="s">
        <v>204</v>
      </c>
      <c r="B194" s="126" t="s">
        <v>70</v>
      </c>
      <c r="C194" s="126" t="s">
        <v>254</v>
      </c>
      <c r="D194" s="127" t="s">
        <v>615</v>
      </c>
      <c r="E194" s="127" t="s">
        <v>610</v>
      </c>
      <c r="F194" s="127" t="s">
        <v>388</v>
      </c>
      <c r="G194" s="147">
        <v>2</v>
      </c>
      <c r="H194" s="27">
        <v>57800</v>
      </c>
      <c r="I194" s="27">
        <v>57800</v>
      </c>
      <c r="J194" s="27"/>
      <c r="K194" s="27"/>
      <c r="L194" s="27"/>
      <c r="M194" s="27"/>
      <c r="N194" s="27">
        <v>57800</v>
      </c>
      <c r="O194" s="27">
        <v>57800</v>
      </c>
      <c r="P194" s="27"/>
      <c r="Q194" s="27"/>
      <c r="R194" s="27"/>
      <c r="S194" s="27"/>
    </row>
    <row r="195" ht="21" customHeight="1" spans="1:19">
      <c r="A195" s="125" t="s">
        <v>204</v>
      </c>
      <c r="B195" s="126" t="s">
        <v>70</v>
      </c>
      <c r="C195" s="126" t="s">
        <v>254</v>
      </c>
      <c r="D195" s="127" t="s">
        <v>615</v>
      </c>
      <c r="E195" s="127" t="s">
        <v>610</v>
      </c>
      <c r="F195" s="127" t="s">
        <v>388</v>
      </c>
      <c r="G195" s="147">
        <v>10</v>
      </c>
      <c r="H195" s="27">
        <v>300000</v>
      </c>
      <c r="I195" s="27">
        <v>300000</v>
      </c>
      <c r="J195" s="27"/>
      <c r="K195" s="27"/>
      <c r="L195" s="27"/>
      <c r="M195" s="27"/>
      <c r="N195" s="27">
        <v>300000</v>
      </c>
      <c r="O195" s="27">
        <v>300000</v>
      </c>
      <c r="P195" s="27"/>
      <c r="Q195" s="27"/>
      <c r="R195" s="27"/>
      <c r="S195" s="27"/>
    </row>
    <row r="196" ht="21" customHeight="1" spans="1:19">
      <c r="A196" s="125" t="s">
        <v>204</v>
      </c>
      <c r="B196" s="126" t="s">
        <v>70</v>
      </c>
      <c r="C196" s="126" t="s">
        <v>254</v>
      </c>
      <c r="D196" s="127" t="s">
        <v>616</v>
      </c>
      <c r="E196" s="127" t="s">
        <v>610</v>
      </c>
      <c r="F196" s="127" t="s">
        <v>388</v>
      </c>
      <c r="G196" s="147">
        <v>1</v>
      </c>
      <c r="H196" s="27">
        <v>35000</v>
      </c>
      <c r="I196" s="27">
        <v>35000</v>
      </c>
      <c r="J196" s="27"/>
      <c r="K196" s="27"/>
      <c r="L196" s="27"/>
      <c r="M196" s="27"/>
      <c r="N196" s="27">
        <v>35000</v>
      </c>
      <c r="O196" s="27">
        <v>35000</v>
      </c>
      <c r="P196" s="27"/>
      <c r="Q196" s="27"/>
      <c r="R196" s="27"/>
      <c r="S196" s="27"/>
    </row>
    <row r="197" ht="21" customHeight="1" spans="1:19">
      <c r="A197" s="125" t="s">
        <v>204</v>
      </c>
      <c r="B197" s="126" t="s">
        <v>70</v>
      </c>
      <c r="C197" s="126" t="s">
        <v>254</v>
      </c>
      <c r="D197" s="127" t="s">
        <v>617</v>
      </c>
      <c r="E197" s="127" t="s">
        <v>618</v>
      </c>
      <c r="F197" s="127" t="s">
        <v>388</v>
      </c>
      <c r="G197" s="147">
        <v>1</v>
      </c>
      <c r="H197" s="27">
        <v>1300000</v>
      </c>
      <c r="I197" s="27">
        <v>1300000</v>
      </c>
      <c r="J197" s="27"/>
      <c r="K197" s="27"/>
      <c r="L197" s="27"/>
      <c r="M197" s="27"/>
      <c r="N197" s="27">
        <v>1300000</v>
      </c>
      <c r="O197" s="27">
        <v>1300000</v>
      </c>
      <c r="P197" s="27"/>
      <c r="Q197" s="27"/>
      <c r="R197" s="27"/>
      <c r="S197" s="27"/>
    </row>
    <row r="198" ht="21" customHeight="1" spans="1:19">
      <c r="A198" s="125" t="s">
        <v>204</v>
      </c>
      <c r="B198" s="126" t="s">
        <v>70</v>
      </c>
      <c r="C198" s="126" t="s">
        <v>254</v>
      </c>
      <c r="D198" s="127" t="s">
        <v>619</v>
      </c>
      <c r="E198" s="127" t="s">
        <v>620</v>
      </c>
      <c r="F198" s="127" t="s">
        <v>388</v>
      </c>
      <c r="G198" s="147">
        <v>1</v>
      </c>
      <c r="H198" s="27">
        <v>180000</v>
      </c>
      <c r="I198" s="27">
        <v>180000</v>
      </c>
      <c r="J198" s="27"/>
      <c r="K198" s="27"/>
      <c r="L198" s="27"/>
      <c r="M198" s="27"/>
      <c r="N198" s="27">
        <v>180000</v>
      </c>
      <c r="O198" s="27">
        <v>180000</v>
      </c>
      <c r="P198" s="27"/>
      <c r="Q198" s="27"/>
      <c r="R198" s="27"/>
      <c r="S198" s="27"/>
    </row>
    <row r="199" ht="21" customHeight="1" spans="1:19">
      <c r="A199" s="125" t="s">
        <v>204</v>
      </c>
      <c r="B199" s="126" t="s">
        <v>70</v>
      </c>
      <c r="C199" s="126" t="s">
        <v>254</v>
      </c>
      <c r="D199" s="127" t="s">
        <v>621</v>
      </c>
      <c r="E199" s="127" t="s">
        <v>620</v>
      </c>
      <c r="F199" s="127" t="s">
        <v>388</v>
      </c>
      <c r="G199" s="147">
        <v>1</v>
      </c>
      <c r="H199" s="27">
        <v>350000</v>
      </c>
      <c r="I199" s="27">
        <v>350000</v>
      </c>
      <c r="J199" s="27"/>
      <c r="K199" s="27"/>
      <c r="L199" s="27"/>
      <c r="M199" s="27"/>
      <c r="N199" s="27">
        <v>350000</v>
      </c>
      <c r="O199" s="27">
        <v>350000</v>
      </c>
      <c r="P199" s="27"/>
      <c r="Q199" s="27"/>
      <c r="R199" s="27"/>
      <c r="S199" s="27"/>
    </row>
    <row r="200" ht="21" customHeight="1" spans="1:19">
      <c r="A200" s="125" t="s">
        <v>204</v>
      </c>
      <c r="B200" s="126" t="s">
        <v>70</v>
      </c>
      <c r="C200" s="126" t="s">
        <v>254</v>
      </c>
      <c r="D200" s="127" t="s">
        <v>622</v>
      </c>
      <c r="E200" s="127" t="s">
        <v>620</v>
      </c>
      <c r="F200" s="127" t="s">
        <v>388</v>
      </c>
      <c r="G200" s="147">
        <v>1</v>
      </c>
      <c r="H200" s="27">
        <v>850000</v>
      </c>
      <c r="I200" s="27">
        <v>850000</v>
      </c>
      <c r="J200" s="27"/>
      <c r="K200" s="27"/>
      <c r="L200" s="27"/>
      <c r="M200" s="27"/>
      <c r="N200" s="27">
        <v>850000</v>
      </c>
      <c r="O200" s="27">
        <v>850000</v>
      </c>
      <c r="P200" s="27"/>
      <c r="Q200" s="27"/>
      <c r="R200" s="27"/>
      <c r="S200" s="27"/>
    </row>
    <row r="201" ht="21" customHeight="1" spans="1:19">
      <c r="A201" s="125" t="s">
        <v>204</v>
      </c>
      <c r="B201" s="126" t="s">
        <v>70</v>
      </c>
      <c r="C201" s="126" t="s">
        <v>254</v>
      </c>
      <c r="D201" s="127" t="s">
        <v>623</v>
      </c>
      <c r="E201" s="127" t="s">
        <v>624</v>
      </c>
      <c r="F201" s="127" t="s">
        <v>388</v>
      </c>
      <c r="G201" s="147">
        <v>1</v>
      </c>
      <c r="H201" s="27">
        <v>325000</v>
      </c>
      <c r="I201" s="27">
        <v>325000</v>
      </c>
      <c r="J201" s="27"/>
      <c r="K201" s="27"/>
      <c r="L201" s="27"/>
      <c r="M201" s="27"/>
      <c r="N201" s="27">
        <v>325000</v>
      </c>
      <c r="O201" s="27">
        <v>325000</v>
      </c>
      <c r="P201" s="27"/>
      <c r="Q201" s="27"/>
      <c r="R201" s="27"/>
      <c r="S201" s="27"/>
    </row>
    <row r="202" ht="21" customHeight="1" spans="1:19">
      <c r="A202" s="125" t="s">
        <v>204</v>
      </c>
      <c r="B202" s="126" t="s">
        <v>70</v>
      </c>
      <c r="C202" s="126" t="s">
        <v>254</v>
      </c>
      <c r="D202" s="127" t="s">
        <v>625</v>
      </c>
      <c r="E202" s="127" t="s">
        <v>624</v>
      </c>
      <c r="F202" s="127" t="s">
        <v>388</v>
      </c>
      <c r="G202" s="147">
        <v>1</v>
      </c>
      <c r="H202" s="27">
        <v>342000</v>
      </c>
      <c r="I202" s="27">
        <v>342000</v>
      </c>
      <c r="J202" s="27"/>
      <c r="K202" s="27"/>
      <c r="L202" s="27"/>
      <c r="M202" s="27"/>
      <c r="N202" s="27">
        <v>342000</v>
      </c>
      <c r="O202" s="27">
        <v>342000</v>
      </c>
      <c r="P202" s="27"/>
      <c r="Q202" s="27"/>
      <c r="R202" s="27"/>
      <c r="S202" s="27"/>
    </row>
    <row r="203" ht="21" customHeight="1" spans="1:19">
      <c r="A203" s="125" t="s">
        <v>204</v>
      </c>
      <c r="B203" s="126" t="s">
        <v>70</v>
      </c>
      <c r="C203" s="126" t="s">
        <v>254</v>
      </c>
      <c r="D203" s="127" t="s">
        <v>626</v>
      </c>
      <c r="E203" s="127" t="s">
        <v>624</v>
      </c>
      <c r="F203" s="127" t="s">
        <v>388</v>
      </c>
      <c r="G203" s="147">
        <v>1</v>
      </c>
      <c r="H203" s="27">
        <v>1200000</v>
      </c>
      <c r="I203" s="27">
        <v>1200000</v>
      </c>
      <c r="J203" s="27"/>
      <c r="K203" s="27"/>
      <c r="L203" s="27"/>
      <c r="M203" s="27"/>
      <c r="N203" s="27">
        <v>1200000</v>
      </c>
      <c r="O203" s="27">
        <v>1200000</v>
      </c>
      <c r="P203" s="27"/>
      <c r="Q203" s="27"/>
      <c r="R203" s="27"/>
      <c r="S203" s="27"/>
    </row>
    <row r="204" ht="21" customHeight="1" spans="1:19">
      <c r="A204" s="125" t="s">
        <v>204</v>
      </c>
      <c r="B204" s="126" t="s">
        <v>70</v>
      </c>
      <c r="C204" s="126" t="s">
        <v>254</v>
      </c>
      <c r="D204" s="127" t="s">
        <v>627</v>
      </c>
      <c r="E204" s="127" t="s">
        <v>628</v>
      </c>
      <c r="F204" s="127" t="s">
        <v>388</v>
      </c>
      <c r="G204" s="147">
        <v>2</v>
      </c>
      <c r="H204" s="27">
        <v>92000</v>
      </c>
      <c r="I204" s="27">
        <v>92000</v>
      </c>
      <c r="J204" s="27"/>
      <c r="K204" s="27"/>
      <c r="L204" s="27"/>
      <c r="M204" s="27"/>
      <c r="N204" s="27">
        <v>92000</v>
      </c>
      <c r="O204" s="27">
        <v>92000</v>
      </c>
      <c r="P204" s="27"/>
      <c r="Q204" s="27"/>
      <c r="R204" s="27"/>
      <c r="S204" s="27"/>
    </row>
    <row r="205" ht="21" customHeight="1" spans="1:19">
      <c r="A205" s="125" t="s">
        <v>204</v>
      </c>
      <c r="B205" s="126" t="s">
        <v>70</v>
      </c>
      <c r="C205" s="126" t="s">
        <v>254</v>
      </c>
      <c r="D205" s="127" t="s">
        <v>629</v>
      </c>
      <c r="E205" s="127" t="s">
        <v>628</v>
      </c>
      <c r="F205" s="127" t="s">
        <v>388</v>
      </c>
      <c r="G205" s="147">
        <v>6</v>
      </c>
      <c r="H205" s="27">
        <v>3600</v>
      </c>
      <c r="I205" s="27">
        <v>3600</v>
      </c>
      <c r="J205" s="27"/>
      <c r="K205" s="27"/>
      <c r="L205" s="27"/>
      <c r="M205" s="27"/>
      <c r="N205" s="27">
        <v>3600</v>
      </c>
      <c r="O205" s="27">
        <v>3600</v>
      </c>
      <c r="P205" s="27"/>
      <c r="Q205" s="27"/>
      <c r="R205" s="27"/>
      <c r="S205" s="27"/>
    </row>
    <row r="206" ht="21" customHeight="1" spans="1:19">
      <c r="A206" s="125" t="s">
        <v>204</v>
      </c>
      <c r="B206" s="126" t="s">
        <v>70</v>
      </c>
      <c r="C206" s="126" t="s">
        <v>254</v>
      </c>
      <c r="D206" s="127" t="s">
        <v>630</v>
      </c>
      <c r="E206" s="127" t="s">
        <v>628</v>
      </c>
      <c r="F206" s="127" t="s">
        <v>388</v>
      </c>
      <c r="G206" s="147">
        <v>30</v>
      </c>
      <c r="H206" s="27">
        <v>30000</v>
      </c>
      <c r="I206" s="27">
        <v>30000</v>
      </c>
      <c r="J206" s="27"/>
      <c r="K206" s="27"/>
      <c r="L206" s="27"/>
      <c r="M206" s="27"/>
      <c r="N206" s="27">
        <v>30000</v>
      </c>
      <c r="O206" s="27">
        <v>30000</v>
      </c>
      <c r="P206" s="27"/>
      <c r="Q206" s="27"/>
      <c r="R206" s="27"/>
      <c r="S206" s="27"/>
    </row>
    <row r="207" ht="21" customHeight="1" spans="1:19">
      <c r="A207" s="125" t="s">
        <v>204</v>
      </c>
      <c r="B207" s="126" t="s">
        <v>70</v>
      </c>
      <c r="C207" s="126" t="s">
        <v>247</v>
      </c>
      <c r="D207" s="127" t="s">
        <v>631</v>
      </c>
      <c r="E207" s="127" t="s">
        <v>603</v>
      </c>
      <c r="F207" s="127" t="s">
        <v>388</v>
      </c>
      <c r="G207" s="147">
        <v>1</v>
      </c>
      <c r="H207" s="27">
        <v>1700000</v>
      </c>
      <c r="I207" s="27">
        <v>1700000</v>
      </c>
      <c r="J207" s="27">
        <v>1700000</v>
      </c>
      <c r="K207" s="27"/>
      <c r="L207" s="27"/>
      <c r="M207" s="27"/>
      <c r="N207" s="27"/>
      <c r="O207" s="27"/>
      <c r="P207" s="27"/>
      <c r="Q207" s="27"/>
      <c r="R207" s="27"/>
      <c r="S207" s="27"/>
    </row>
    <row r="208" ht="21" customHeight="1" spans="1:19">
      <c r="A208" s="128" t="s">
        <v>175</v>
      </c>
      <c r="B208" s="129"/>
      <c r="C208" s="129"/>
      <c r="D208" s="130"/>
      <c r="E208" s="130"/>
      <c r="F208" s="130"/>
      <c r="G208" s="149"/>
      <c r="H208" s="27">
        <v>17836394</v>
      </c>
      <c r="I208" s="27">
        <v>23860194</v>
      </c>
      <c r="J208" s="27">
        <v>1700000</v>
      </c>
      <c r="K208" s="27"/>
      <c r="L208" s="27"/>
      <c r="M208" s="27"/>
      <c r="N208" s="27">
        <v>22160194</v>
      </c>
      <c r="O208" s="27">
        <v>22160194</v>
      </c>
      <c r="P208" s="27"/>
      <c r="Q208" s="27"/>
      <c r="R208" s="27"/>
      <c r="S208" s="27"/>
    </row>
    <row r="209" ht="21" customHeight="1" spans="1:19">
      <c r="A209" s="144" t="s">
        <v>632</v>
      </c>
      <c r="B209" s="46"/>
      <c r="C209" s="46"/>
      <c r="D209" s="144"/>
      <c r="E209" s="144"/>
      <c r="F209" s="144"/>
      <c r="G209" s="150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</row>
  </sheetData>
  <mergeCells count="19">
    <mergeCell ref="A2:S2"/>
    <mergeCell ref="A3:H3"/>
    <mergeCell ref="I4:S4"/>
    <mergeCell ref="N5:S5"/>
    <mergeCell ref="A208:G208"/>
    <mergeCell ref="A209:S20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6"/>
      <c r="C1" s="116"/>
      <c r="D1" s="116"/>
      <c r="E1" s="116"/>
      <c r="F1" s="116"/>
      <c r="G1" s="116"/>
      <c r="H1" s="111"/>
      <c r="I1" s="111"/>
      <c r="J1" s="111"/>
      <c r="K1" s="111"/>
      <c r="L1" s="111"/>
      <c r="M1" s="111"/>
      <c r="N1" s="131"/>
      <c r="O1" s="111"/>
      <c r="P1" s="111"/>
      <c r="Q1" s="116"/>
      <c r="R1" s="111"/>
      <c r="S1" s="139"/>
      <c r="T1" s="139" t="s">
        <v>633</v>
      </c>
    </row>
    <row r="2" ht="41.25" customHeight="1" spans="1:20">
      <c r="A2" s="107" t="str">
        <f>"2026"&amp;"年部门政府购买服务预算表"</f>
        <v>2026年部门政府购买服务预算表</v>
      </c>
      <c r="B2" s="102"/>
      <c r="C2" s="102"/>
      <c r="D2" s="102"/>
      <c r="E2" s="102"/>
      <c r="F2" s="102"/>
      <c r="G2" s="102"/>
      <c r="H2" s="117"/>
      <c r="I2" s="117"/>
      <c r="J2" s="117"/>
      <c r="K2" s="117"/>
      <c r="L2" s="117"/>
      <c r="M2" s="117"/>
      <c r="N2" s="132"/>
      <c r="O2" s="117"/>
      <c r="P2" s="117"/>
      <c r="Q2" s="102"/>
      <c r="R2" s="117"/>
      <c r="S2" s="132"/>
      <c r="T2" s="102"/>
    </row>
    <row r="3" ht="22.5" customHeight="1" spans="1:20">
      <c r="A3" s="108" t="str">
        <f>"单位名称："&amp;"昆明市东川区中医医院"</f>
        <v>单位名称：昆明市东川区中医医院</v>
      </c>
      <c r="B3" s="118"/>
      <c r="C3" s="118"/>
      <c r="D3" s="118"/>
      <c r="E3" s="118"/>
      <c r="F3" s="118"/>
      <c r="G3" s="118"/>
      <c r="H3" s="109"/>
      <c r="I3" s="109"/>
      <c r="J3" s="109"/>
      <c r="K3" s="109"/>
      <c r="L3" s="109"/>
      <c r="M3" s="109"/>
      <c r="N3" s="131"/>
      <c r="O3" s="111"/>
      <c r="P3" s="111"/>
      <c r="Q3" s="116"/>
      <c r="R3" s="111"/>
      <c r="S3" s="140"/>
      <c r="T3" s="139" t="s">
        <v>1</v>
      </c>
    </row>
    <row r="4" ht="24" customHeight="1" spans="1:20">
      <c r="A4" s="51" t="s">
        <v>185</v>
      </c>
      <c r="B4" s="119" t="s">
        <v>186</v>
      </c>
      <c r="C4" s="119" t="s">
        <v>404</v>
      </c>
      <c r="D4" s="119" t="s">
        <v>634</v>
      </c>
      <c r="E4" s="119" t="s">
        <v>635</v>
      </c>
      <c r="F4" s="119" t="s">
        <v>636</v>
      </c>
      <c r="G4" s="119" t="s">
        <v>637</v>
      </c>
      <c r="H4" s="120" t="s">
        <v>638</v>
      </c>
      <c r="I4" s="120" t="s">
        <v>639</v>
      </c>
      <c r="J4" s="133" t="s">
        <v>193</v>
      </c>
      <c r="K4" s="133"/>
      <c r="L4" s="133"/>
      <c r="M4" s="133"/>
      <c r="N4" s="134"/>
      <c r="O4" s="133"/>
      <c r="P4" s="133"/>
      <c r="Q4" s="141"/>
      <c r="R4" s="133"/>
      <c r="S4" s="134"/>
      <c r="T4" s="114"/>
    </row>
    <row r="5" ht="24" customHeight="1" spans="1:20">
      <c r="A5" s="53"/>
      <c r="B5" s="121"/>
      <c r="C5" s="121"/>
      <c r="D5" s="121"/>
      <c r="E5" s="121"/>
      <c r="F5" s="121"/>
      <c r="G5" s="121"/>
      <c r="H5" s="122"/>
      <c r="I5" s="122"/>
      <c r="J5" s="122" t="s">
        <v>55</v>
      </c>
      <c r="K5" s="122" t="s">
        <v>58</v>
      </c>
      <c r="L5" s="122" t="s">
        <v>410</v>
      </c>
      <c r="M5" s="122" t="s">
        <v>411</v>
      </c>
      <c r="N5" s="135" t="s">
        <v>412</v>
      </c>
      <c r="O5" s="136" t="s">
        <v>413</v>
      </c>
      <c r="P5" s="136"/>
      <c r="Q5" s="142"/>
      <c r="R5" s="136"/>
      <c r="S5" s="143"/>
      <c r="T5" s="123"/>
    </row>
    <row r="6" ht="54" customHeight="1" spans="1:20">
      <c r="A6" s="56"/>
      <c r="B6" s="123"/>
      <c r="C6" s="123"/>
      <c r="D6" s="123"/>
      <c r="E6" s="123"/>
      <c r="F6" s="123"/>
      <c r="G6" s="123"/>
      <c r="H6" s="124"/>
      <c r="I6" s="124"/>
      <c r="J6" s="124"/>
      <c r="K6" s="124" t="s">
        <v>57</v>
      </c>
      <c r="L6" s="124"/>
      <c r="M6" s="124"/>
      <c r="N6" s="137"/>
      <c r="O6" s="124" t="s">
        <v>57</v>
      </c>
      <c r="P6" s="124" t="s">
        <v>64</v>
      </c>
      <c r="Q6" s="123" t="s">
        <v>65</v>
      </c>
      <c r="R6" s="124" t="s">
        <v>66</v>
      </c>
      <c r="S6" s="137" t="s">
        <v>67</v>
      </c>
      <c r="T6" s="123" t="s">
        <v>68</v>
      </c>
    </row>
    <row r="7" ht="17.25" customHeight="1" spans="1:20">
      <c r="A7" s="57">
        <v>1</v>
      </c>
      <c r="B7" s="123">
        <v>2</v>
      </c>
      <c r="C7" s="57">
        <v>3</v>
      </c>
      <c r="D7" s="57">
        <v>4</v>
      </c>
      <c r="E7" s="123">
        <v>5</v>
      </c>
      <c r="F7" s="57">
        <v>6</v>
      </c>
      <c r="G7" s="57">
        <v>7</v>
      </c>
      <c r="H7" s="123">
        <v>8</v>
      </c>
      <c r="I7" s="57">
        <v>9</v>
      </c>
      <c r="J7" s="57">
        <v>10</v>
      </c>
      <c r="K7" s="123">
        <v>11</v>
      </c>
      <c r="L7" s="57">
        <v>12</v>
      </c>
      <c r="M7" s="57">
        <v>13</v>
      </c>
      <c r="N7" s="123">
        <v>14</v>
      </c>
      <c r="O7" s="57">
        <v>15</v>
      </c>
      <c r="P7" s="57">
        <v>16</v>
      </c>
      <c r="Q7" s="123">
        <v>17</v>
      </c>
      <c r="R7" s="57">
        <v>18</v>
      </c>
      <c r="S7" s="57">
        <v>19</v>
      </c>
      <c r="T7" s="57">
        <v>20</v>
      </c>
    </row>
    <row r="8" ht="21" customHeight="1" spans="1:20">
      <c r="A8" s="125"/>
      <c r="B8" s="126"/>
      <c r="C8" s="126"/>
      <c r="D8" s="126"/>
      <c r="E8" s="126"/>
      <c r="F8" s="126"/>
      <c r="G8" s="126"/>
      <c r="H8" s="127"/>
      <c r="I8" s="1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1" customHeight="1" spans="1:20">
      <c r="A9" s="128" t="s">
        <v>175</v>
      </c>
      <c r="B9" s="129"/>
      <c r="C9" s="129"/>
      <c r="D9" s="129"/>
      <c r="E9" s="129"/>
      <c r="F9" s="129"/>
      <c r="G9" s="129"/>
      <c r="H9" s="130"/>
      <c r="I9" s="138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customHeight="1" spans="1:1">
      <c r="A10" t="s">
        <v>640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G24" sqref="G24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06"/>
      <c r="M1" s="44" t="s">
        <v>641</v>
      </c>
    </row>
    <row r="2" ht="41.25" customHeight="1" spans="1:13">
      <c r="A2" s="107" t="str">
        <f>"2026"&amp;"年对下转移支付预算表"</f>
        <v>2026年对下转移支付预算表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02"/>
    </row>
    <row r="3" ht="18" customHeight="1" spans="1:13">
      <c r="A3" s="108" t="str">
        <f>"单位名称："&amp;"昆明市东川区中医医院"</f>
        <v>单位名称：昆明市东川区中医医院</v>
      </c>
      <c r="B3" s="109"/>
      <c r="C3" s="109"/>
      <c r="D3" s="110"/>
      <c r="E3" s="111"/>
      <c r="F3" s="111"/>
      <c r="G3" s="111"/>
      <c r="H3" s="111"/>
      <c r="I3" s="111"/>
      <c r="M3" s="49" t="s">
        <v>1</v>
      </c>
    </row>
    <row r="4" ht="19.5" customHeight="1" spans="1:13">
      <c r="A4" s="66" t="s">
        <v>642</v>
      </c>
      <c r="B4" s="12" t="s">
        <v>193</v>
      </c>
      <c r="C4" s="13"/>
      <c r="D4" s="13"/>
      <c r="E4" s="12" t="s">
        <v>643</v>
      </c>
      <c r="F4" s="13"/>
      <c r="G4" s="13"/>
      <c r="H4" s="13"/>
      <c r="I4" s="13"/>
      <c r="J4" s="13"/>
      <c r="K4" s="13"/>
      <c r="L4" s="13"/>
      <c r="M4" s="114"/>
    </row>
    <row r="5" ht="40.5" customHeight="1" spans="1:13">
      <c r="A5" s="57"/>
      <c r="B5" s="67" t="s">
        <v>55</v>
      </c>
      <c r="C5" s="51" t="s">
        <v>58</v>
      </c>
      <c r="D5" s="112" t="s">
        <v>410</v>
      </c>
      <c r="E5" s="86"/>
      <c r="F5" s="86"/>
      <c r="G5" s="86"/>
      <c r="H5" s="86"/>
      <c r="I5" s="86"/>
      <c r="J5" s="86"/>
      <c r="K5" s="86"/>
      <c r="L5" s="86"/>
      <c r="M5" s="115"/>
    </row>
    <row r="6" ht="19.5" customHeight="1" spans="1:13">
      <c r="A6" s="58">
        <v>1</v>
      </c>
      <c r="B6" s="58">
        <v>2</v>
      </c>
      <c r="C6" s="58">
        <v>3</v>
      </c>
      <c r="D6" s="113">
        <v>4</v>
      </c>
      <c r="E6" s="74">
        <v>5</v>
      </c>
      <c r="F6" s="58">
        <v>6</v>
      </c>
      <c r="G6" s="58">
        <v>7</v>
      </c>
      <c r="H6" s="113">
        <v>8</v>
      </c>
      <c r="I6" s="58">
        <v>9</v>
      </c>
      <c r="J6" s="58">
        <v>10</v>
      </c>
      <c r="K6" s="58">
        <v>11</v>
      </c>
      <c r="L6" s="58">
        <v>13</v>
      </c>
      <c r="M6" s="74">
        <v>24</v>
      </c>
    </row>
    <row r="7" ht="19.5" customHeight="1" spans="1:13">
      <c r="A7" s="6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19.5" customHeight="1" spans="1:13">
      <c r="A8" s="104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Height="1" spans="1:1">
      <c r="A9" t="s">
        <v>644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645</v>
      </c>
    </row>
    <row r="2" ht="41.25" customHeight="1" spans="1:10">
      <c r="A2" s="101" t="str">
        <f>"2026"&amp;"年对下转移支付绩效目标表"</f>
        <v>2026年对下转移支付绩效目标表</v>
      </c>
      <c r="B2" s="45"/>
      <c r="C2" s="45"/>
      <c r="D2" s="45"/>
      <c r="E2" s="45"/>
      <c r="F2" s="102"/>
      <c r="G2" s="45"/>
      <c r="H2" s="102"/>
      <c r="I2" s="102"/>
      <c r="J2" s="45"/>
    </row>
    <row r="3" ht="17.25" customHeight="1" spans="1:1">
      <c r="A3" s="46" t="str">
        <f>"单位名称："&amp;"昆明市东川区中医医院"</f>
        <v>单位名称：昆明市东川区中医医院</v>
      </c>
    </row>
    <row r="4" ht="44.25" customHeight="1" spans="1:10">
      <c r="A4" s="17" t="s">
        <v>642</v>
      </c>
      <c r="B4" s="17" t="s">
        <v>309</v>
      </c>
      <c r="C4" s="17" t="s">
        <v>310</v>
      </c>
      <c r="D4" s="17" t="s">
        <v>311</v>
      </c>
      <c r="E4" s="17" t="s">
        <v>312</v>
      </c>
      <c r="F4" s="103" t="s">
        <v>313</v>
      </c>
      <c r="G4" s="17" t="s">
        <v>314</v>
      </c>
      <c r="H4" s="103" t="s">
        <v>315</v>
      </c>
      <c r="I4" s="103" t="s">
        <v>316</v>
      </c>
      <c r="J4" s="17" t="s">
        <v>317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3">
        <v>6</v>
      </c>
      <c r="G5" s="17">
        <v>7</v>
      </c>
      <c r="H5" s="103">
        <v>8</v>
      </c>
      <c r="I5" s="103">
        <v>9</v>
      </c>
      <c r="J5" s="17">
        <v>10</v>
      </c>
    </row>
    <row r="6" ht="42" customHeight="1" spans="1:10">
      <c r="A6" s="68"/>
      <c r="B6" s="104"/>
      <c r="C6" s="104"/>
      <c r="D6" s="104"/>
      <c r="E6" s="92"/>
      <c r="F6" s="105"/>
      <c r="G6" s="92"/>
      <c r="H6" s="105"/>
      <c r="I6" s="105"/>
      <c r="J6" s="92"/>
    </row>
    <row r="7" ht="42" customHeight="1" spans="1:10">
      <c r="A7" s="68"/>
      <c r="B7" s="59"/>
      <c r="C7" s="59"/>
      <c r="D7" s="59"/>
      <c r="E7" s="68"/>
      <c r="F7" s="59"/>
      <c r="G7" s="68"/>
      <c r="H7" s="59"/>
      <c r="I7" s="59"/>
      <c r="J7" s="68"/>
    </row>
    <row r="8" customHeight="1" spans="1:1">
      <c r="A8" t="s">
        <v>646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6" t="s">
        <v>647</v>
      </c>
      <c r="B1" s="77"/>
      <c r="C1" s="77"/>
      <c r="D1" s="78"/>
      <c r="E1" s="78"/>
      <c r="F1" s="78"/>
      <c r="G1" s="77"/>
      <c r="H1" s="77"/>
      <c r="I1" s="78"/>
    </row>
    <row r="2" ht="41.25" customHeight="1" spans="1:9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"单位名称："&amp;"昆明市东川区中医医院"</f>
        <v>单位名称：昆明市东川区中医医院</v>
      </c>
      <c r="B3" s="83"/>
      <c r="C3" s="83"/>
      <c r="D3" s="84"/>
      <c r="F3" s="81"/>
      <c r="G3" s="80"/>
      <c r="H3" s="80"/>
      <c r="I3" s="100" t="s">
        <v>1</v>
      </c>
    </row>
    <row r="4" ht="28.5" customHeight="1" spans="1:9">
      <c r="A4" s="85" t="s">
        <v>185</v>
      </c>
      <c r="B4" s="86" t="s">
        <v>186</v>
      </c>
      <c r="C4" s="87" t="s">
        <v>648</v>
      </c>
      <c r="D4" s="85" t="s">
        <v>649</v>
      </c>
      <c r="E4" s="85" t="s">
        <v>650</v>
      </c>
      <c r="F4" s="85" t="s">
        <v>651</v>
      </c>
      <c r="G4" s="86" t="s">
        <v>652</v>
      </c>
      <c r="H4" s="74"/>
      <c r="I4" s="85"/>
    </row>
    <row r="5" ht="21" customHeight="1" spans="1:9">
      <c r="A5" s="87"/>
      <c r="B5" s="88"/>
      <c r="C5" s="88"/>
      <c r="D5" s="89"/>
      <c r="E5" s="88"/>
      <c r="F5" s="88"/>
      <c r="G5" s="86" t="s">
        <v>408</v>
      </c>
      <c r="H5" s="86" t="s">
        <v>653</v>
      </c>
      <c r="I5" s="86" t="s">
        <v>654</v>
      </c>
    </row>
    <row r="6" ht="17.25" customHeight="1" spans="1:9">
      <c r="A6" s="90" t="s">
        <v>82</v>
      </c>
      <c r="B6" s="91" t="s">
        <v>83</v>
      </c>
      <c r="C6" s="90" t="s">
        <v>84</v>
      </c>
      <c r="D6" s="92" t="s">
        <v>85</v>
      </c>
      <c r="E6" s="90" t="s">
        <v>86</v>
      </c>
      <c r="F6" s="91" t="s">
        <v>87</v>
      </c>
      <c r="G6" s="93" t="s">
        <v>88</v>
      </c>
      <c r="H6" s="92" t="s">
        <v>89</v>
      </c>
      <c r="I6" s="92">
        <v>9</v>
      </c>
    </row>
    <row r="7" ht="19.5" customHeight="1" spans="1:9">
      <c r="A7" s="94"/>
      <c r="B7" s="70"/>
      <c r="C7" s="70"/>
      <c r="D7" s="68"/>
      <c r="E7" s="59"/>
      <c r="F7" s="93"/>
      <c r="G7" s="95"/>
      <c r="H7" s="96"/>
      <c r="I7" s="96"/>
    </row>
    <row r="8" ht="19.5" customHeight="1" spans="1:9">
      <c r="A8" s="20" t="s">
        <v>55</v>
      </c>
      <c r="B8" s="97"/>
      <c r="C8" s="97"/>
      <c r="D8" s="98"/>
      <c r="E8" s="99"/>
      <c r="F8" s="99"/>
      <c r="G8" s="95"/>
      <c r="H8" s="96"/>
      <c r="I8" s="96"/>
    </row>
    <row r="9" customHeight="1" spans="1:1">
      <c r="A9" t="s">
        <v>655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656</v>
      </c>
    </row>
    <row r="2" ht="41.25" customHeight="1" spans="1:11">
      <c r="A2" s="45" t="str">
        <f>"2026"&amp;"年上级补助项目支出预算表"</f>
        <v>2026年上级补助项目支出预算表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"单位名称："&amp;"昆明市东川区中医医院"</f>
        <v>单位名称：昆明市东川区中医医院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236</v>
      </c>
      <c r="B4" s="50" t="s">
        <v>188</v>
      </c>
      <c r="C4" s="50" t="s">
        <v>237</v>
      </c>
      <c r="D4" s="51" t="s">
        <v>189</v>
      </c>
      <c r="E4" s="51" t="s">
        <v>190</v>
      </c>
      <c r="F4" s="51" t="s">
        <v>238</v>
      </c>
      <c r="G4" s="51" t="s">
        <v>239</v>
      </c>
      <c r="H4" s="66" t="s">
        <v>55</v>
      </c>
      <c r="I4" s="12" t="s">
        <v>657</v>
      </c>
      <c r="J4" s="13"/>
      <c r="K4" s="37"/>
    </row>
    <row r="5" ht="21.75" customHeight="1" spans="1:11">
      <c r="A5" s="52"/>
      <c r="B5" s="52"/>
      <c r="C5" s="52"/>
      <c r="D5" s="53"/>
      <c r="E5" s="53"/>
      <c r="F5" s="53"/>
      <c r="G5" s="53"/>
      <c r="H5" s="67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4">
        <v>10</v>
      </c>
      <c r="K7" s="74">
        <v>11</v>
      </c>
    </row>
    <row r="8" ht="18.75" customHeight="1" spans="1:11">
      <c r="A8" s="68"/>
      <c r="B8" s="59"/>
      <c r="C8" s="68"/>
      <c r="D8" s="68"/>
      <c r="E8" s="68"/>
      <c r="F8" s="68"/>
      <c r="G8" s="68"/>
      <c r="H8" s="69"/>
      <c r="I8" s="75"/>
      <c r="J8" s="75"/>
      <c r="K8" s="69"/>
    </row>
    <row r="9" ht="18.75" customHeight="1" spans="1:11">
      <c r="A9" s="70"/>
      <c r="B9" s="59"/>
      <c r="C9" s="59"/>
      <c r="D9" s="59"/>
      <c r="E9" s="59"/>
      <c r="F9" s="59"/>
      <c r="G9" s="59"/>
      <c r="H9" s="61"/>
      <c r="I9" s="61"/>
      <c r="J9" s="61"/>
      <c r="K9" s="69"/>
    </row>
    <row r="10" ht="18.75" customHeight="1" spans="1:11">
      <c r="A10" s="71" t="s">
        <v>175</v>
      </c>
      <c r="B10" s="72"/>
      <c r="C10" s="72"/>
      <c r="D10" s="72"/>
      <c r="E10" s="72"/>
      <c r="F10" s="72"/>
      <c r="G10" s="73"/>
      <c r="H10" s="61"/>
      <c r="I10" s="61"/>
      <c r="J10" s="61"/>
      <c r="K10" s="69"/>
    </row>
    <row r="11" customHeight="1" spans="1:1">
      <c r="A11" t="s">
        <v>658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C11" sqref="C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659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"单位名称："&amp;"昆明市东川区中医医院"</f>
        <v>单位名称：昆明市东川区中医医院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237</v>
      </c>
      <c r="B4" s="50" t="s">
        <v>236</v>
      </c>
      <c r="C4" s="50" t="s">
        <v>188</v>
      </c>
      <c r="D4" s="51" t="s">
        <v>660</v>
      </c>
      <c r="E4" s="12" t="s">
        <v>58</v>
      </c>
      <c r="F4" s="13"/>
      <c r="G4" s="37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59" t="s">
        <v>70</v>
      </c>
      <c r="B8" s="60"/>
      <c r="C8" s="60"/>
      <c r="D8" s="59"/>
      <c r="E8" s="61">
        <v>4429170.56</v>
      </c>
      <c r="F8" s="61">
        <v>4872087.62</v>
      </c>
      <c r="G8" s="61">
        <v>5359296.38</v>
      </c>
    </row>
    <row r="9" ht="18.75" customHeight="1" spans="1:7">
      <c r="A9" s="59"/>
      <c r="B9" s="59" t="s">
        <v>661</v>
      </c>
      <c r="C9" s="59" t="s">
        <v>244</v>
      </c>
      <c r="D9" s="59" t="s">
        <v>662</v>
      </c>
      <c r="E9" s="61">
        <v>5740.56</v>
      </c>
      <c r="F9" s="61">
        <v>6314.62</v>
      </c>
      <c r="G9" s="61">
        <v>6946.08</v>
      </c>
    </row>
    <row r="10" ht="26" customHeight="1" spans="1:7">
      <c r="A10" s="62"/>
      <c r="B10" s="59" t="s">
        <v>663</v>
      </c>
      <c r="C10" s="59" t="s">
        <v>247</v>
      </c>
      <c r="D10" s="59" t="s">
        <v>662</v>
      </c>
      <c r="E10" s="61">
        <v>2443456</v>
      </c>
      <c r="F10" s="61">
        <v>2687801.6</v>
      </c>
      <c r="G10" s="61">
        <v>2956581.76</v>
      </c>
    </row>
    <row r="11" ht="27" customHeight="1" spans="1:7">
      <c r="A11" s="62"/>
      <c r="B11" s="59" t="s">
        <v>663</v>
      </c>
      <c r="C11" s="59" t="s">
        <v>251</v>
      </c>
      <c r="D11" s="59" t="s">
        <v>662</v>
      </c>
      <c r="E11" s="61">
        <v>1979974</v>
      </c>
      <c r="F11" s="61">
        <v>2177971.4</v>
      </c>
      <c r="G11" s="61">
        <v>2395768.54</v>
      </c>
    </row>
    <row r="12" ht="18.75" customHeight="1" spans="1:7">
      <c r="A12" s="63" t="s">
        <v>55</v>
      </c>
      <c r="B12" s="64" t="s">
        <v>664</v>
      </c>
      <c r="C12" s="64"/>
      <c r="D12" s="65"/>
      <c r="E12" s="61">
        <v>4429170.56</v>
      </c>
      <c r="F12" s="61">
        <v>4872087.62</v>
      </c>
      <c r="G12" s="61">
        <v>5359296.38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abSelected="1" workbookViewId="0">
      <selection activeCell="B6" sqref="B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6" t="s">
        <v>665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"单位名称："&amp;"昆明市东川区中医医院"</f>
        <v>单位名称：昆明市东川区中医医院</v>
      </c>
      <c r="B3" s="3"/>
      <c r="C3" s="4"/>
      <c r="D3" s="5"/>
      <c r="E3" s="5"/>
      <c r="F3" s="5"/>
      <c r="G3" s="5"/>
      <c r="H3" s="5"/>
      <c r="I3" s="5"/>
      <c r="J3" s="228" t="s">
        <v>1</v>
      </c>
    </row>
    <row r="4" ht="30" customHeight="1" spans="1:10">
      <c r="A4" s="6" t="s">
        <v>666</v>
      </c>
      <c r="B4" s="7">
        <v>618603</v>
      </c>
      <c r="C4" s="8"/>
      <c r="D4" s="8"/>
      <c r="E4" s="9"/>
      <c r="F4" s="10" t="s">
        <v>667</v>
      </c>
      <c r="G4" s="9"/>
      <c r="H4" s="11" t="s">
        <v>70</v>
      </c>
      <c r="I4" s="8"/>
      <c r="J4" s="9"/>
    </row>
    <row r="5" ht="32.25" customHeight="1" spans="1:10">
      <c r="A5" s="12" t="s">
        <v>668</v>
      </c>
      <c r="B5" s="13"/>
      <c r="C5" s="13"/>
      <c r="D5" s="13"/>
      <c r="E5" s="13"/>
      <c r="F5" s="13"/>
      <c r="G5" s="13"/>
      <c r="H5" s="13"/>
      <c r="I5" s="37"/>
      <c r="J5" s="38" t="s">
        <v>669</v>
      </c>
    </row>
    <row r="6" ht="144" customHeight="1" spans="1:10">
      <c r="A6" s="14" t="s">
        <v>670</v>
      </c>
      <c r="B6" s="15" t="s">
        <v>671</v>
      </c>
      <c r="C6" s="16" t="s">
        <v>672</v>
      </c>
      <c r="D6" s="16"/>
      <c r="E6" s="16"/>
      <c r="F6" s="16"/>
      <c r="G6" s="16"/>
      <c r="H6" s="16"/>
      <c r="I6" s="16"/>
      <c r="J6" s="39" t="s">
        <v>673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674</v>
      </c>
      <c r="D7" s="16"/>
      <c r="E7" s="16"/>
      <c r="F7" s="16"/>
      <c r="G7" s="16"/>
      <c r="H7" s="16"/>
      <c r="I7" s="16"/>
      <c r="J7" s="39" t="s">
        <v>675</v>
      </c>
    </row>
    <row r="8" ht="75" customHeight="1" spans="1:10">
      <c r="A8" s="15" t="s">
        <v>676</v>
      </c>
      <c r="B8" s="17" t="str">
        <f>"预算年度（"&amp;"2026"&amp;"年）绩效目标"</f>
        <v>预算年度（2026年）绩效目标</v>
      </c>
      <c r="C8" s="18" t="s">
        <v>674</v>
      </c>
      <c r="D8" s="18"/>
      <c r="E8" s="18"/>
      <c r="F8" s="18"/>
      <c r="G8" s="18"/>
      <c r="H8" s="18"/>
      <c r="I8" s="18"/>
      <c r="J8" s="40" t="s">
        <v>677</v>
      </c>
    </row>
    <row r="9" ht="32.25" customHeight="1" spans="1:10">
      <c r="A9" s="19" t="s">
        <v>678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679</v>
      </c>
      <c r="B10" s="15"/>
      <c r="C10" s="14" t="s">
        <v>680</v>
      </c>
      <c r="D10" s="14"/>
      <c r="E10" s="14"/>
      <c r="F10" s="14" t="s">
        <v>681</v>
      </c>
      <c r="G10" s="14"/>
      <c r="H10" s="14" t="s">
        <v>682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683</v>
      </c>
      <c r="I11" s="15" t="s">
        <v>684</v>
      </c>
      <c r="J11" s="15" t="s">
        <v>685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/>
      <c r="I12" s="23"/>
      <c r="J12" s="23"/>
    </row>
    <row r="13" ht="24" customHeight="1" spans="1:10">
      <c r="A13" s="24" t="s">
        <v>686</v>
      </c>
      <c r="B13" s="25"/>
      <c r="C13" s="24" t="s">
        <v>687</v>
      </c>
      <c r="D13" s="26"/>
      <c r="E13" s="26"/>
      <c r="F13" s="26"/>
      <c r="G13" s="25"/>
      <c r="H13" s="27">
        <v>3300760.56</v>
      </c>
      <c r="I13" s="27">
        <v>2543560.56</v>
      </c>
      <c r="J13" s="41">
        <v>757200</v>
      </c>
    </row>
    <row r="14" ht="57" customHeight="1" spans="1:10">
      <c r="A14" s="24" t="s">
        <v>686</v>
      </c>
      <c r="B14" s="25"/>
      <c r="C14" s="16" t="s">
        <v>688</v>
      </c>
      <c r="D14" s="16"/>
      <c r="E14" s="16"/>
      <c r="F14" s="16"/>
      <c r="G14" s="16"/>
      <c r="H14" s="27">
        <v>122972441</v>
      </c>
      <c r="I14" s="27">
        <v>12092873</v>
      </c>
      <c r="J14" s="27">
        <v>110879568</v>
      </c>
    </row>
    <row r="15" ht="34.5" customHeight="1" spans="1:10">
      <c r="A15" s="24" t="s">
        <v>686</v>
      </c>
      <c r="B15" s="25"/>
      <c r="C15" s="28" t="s">
        <v>689</v>
      </c>
      <c r="D15" s="28"/>
      <c r="E15" s="28"/>
      <c r="F15" s="28"/>
      <c r="G15" s="28"/>
      <c r="H15" s="27">
        <v>793890</v>
      </c>
      <c r="I15" s="27">
        <v>793890</v>
      </c>
      <c r="J15" s="41"/>
    </row>
    <row r="16" ht="32.25" customHeight="1" spans="1:10">
      <c r="A16" s="19" t="s">
        <v>690</v>
      </c>
      <c r="B16" s="19"/>
      <c r="C16" s="19"/>
      <c r="D16" s="19"/>
      <c r="E16" s="19"/>
      <c r="F16" s="19"/>
      <c r="G16" s="19"/>
      <c r="H16" s="19"/>
      <c r="I16" s="19"/>
      <c r="J16" s="19"/>
    </row>
    <row r="17" ht="32.25" customHeight="1" spans="1:10">
      <c r="A17" s="29" t="s">
        <v>691</v>
      </c>
      <c r="B17" s="29"/>
      <c r="C17" s="29"/>
      <c r="D17" s="29"/>
      <c r="E17" s="29"/>
      <c r="F17" s="29"/>
      <c r="G17" s="29"/>
      <c r="H17" s="30" t="s">
        <v>692</v>
      </c>
      <c r="I17" s="42" t="s">
        <v>317</v>
      </c>
      <c r="J17" s="30" t="s">
        <v>693</v>
      </c>
    </row>
    <row r="18" ht="36" customHeight="1" spans="1:10">
      <c r="A18" s="31" t="s">
        <v>310</v>
      </c>
      <c r="B18" s="31" t="s">
        <v>694</v>
      </c>
      <c r="C18" s="32" t="s">
        <v>312</v>
      </c>
      <c r="D18" s="32" t="s">
        <v>313</v>
      </c>
      <c r="E18" s="32" t="s">
        <v>314</v>
      </c>
      <c r="F18" s="32" t="s">
        <v>315</v>
      </c>
      <c r="G18" s="32" t="s">
        <v>316</v>
      </c>
      <c r="H18" s="33"/>
      <c r="I18" s="33"/>
      <c r="J18" s="33"/>
    </row>
    <row r="19" ht="32.25" customHeight="1" spans="1:10">
      <c r="A19" s="34" t="s">
        <v>319</v>
      </c>
      <c r="B19" s="34" t="s">
        <v>664</v>
      </c>
      <c r="C19" s="34" t="s">
        <v>664</v>
      </c>
      <c r="D19" s="34"/>
      <c r="E19" s="34" t="s">
        <v>664</v>
      </c>
      <c r="F19" s="34" t="s">
        <v>664</v>
      </c>
      <c r="G19" s="34"/>
      <c r="H19" s="34" t="s">
        <v>664</v>
      </c>
      <c r="I19" s="34" t="s">
        <v>664</v>
      </c>
      <c r="J19" s="34" t="s">
        <v>664</v>
      </c>
    </row>
    <row r="20" ht="27" customHeight="1" spans="1:10">
      <c r="A20" s="34"/>
      <c r="B20" s="34" t="s">
        <v>320</v>
      </c>
      <c r="C20" s="34"/>
      <c r="D20" s="34"/>
      <c r="E20" s="34"/>
      <c r="F20" s="34"/>
      <c r="G20" s="34"/>
      <c r="H20" s="34"/>
      <c r="I20" s="34"/>
      <c r="J20" s="34"/>
    </row>
    <row r="21" ht="44" customHeight="1" spans="1:10">
      <c r="A21" s="34"/>
      <c r="B21" s="34"/>
      <c r="C21" s="34" t="s">
        <v>695</v>
      </c>
      <c r="D21" s="34" t="s">
        <v>696</v>
      </c>
      <c r="E21" s="34" t="s">
        <v>697</v>
      </c>
      <c r="F21" s="34" t="s">
        <v>698</v>
      </c>
      <c r="G21" s="34" t="s">
        <v>699</v>
      </c>
      <c r="H21" s="35" t="s">
        <v>700</v>
      </c>
      <c r="I21" s="35" t="s">
        <v>701</v>
      </c>
      <c r="J21" s="35" t="s">
        <v>702</v>
      </c>
    </row>
    <row r="22" ht="33" customHeight="1" spans="1:10">
      <c r="A22" s="34"/>
      <c r="B22" s="34"/>
      <c r="C22" s="34" t="s">
        <v>703</v>
      </c>
      <c r="D22" s="34" t="s">
        <v>696</v>
      </c>
      <c r="E22" s="34" t="s">
        <v>704</v>
      </c>
      <c r="F22" s="34" t="s">
        <v>698</v>
      </c>
      <c r="G22" s="34" t="s">
        <v>699</v>
      </c>
      <c r="H22" s="35" t="s">
        <v>700</v>
      </c>
      <c r="I22" s="35" t="s">
        <v>701</v>
      </c>
      <c r="J22" s="35" t="s">
        <v>702</v>
      </c>
    </row>
    <row r="23" ht="40" customHeight="1" spans="1:10">
      <c r="A23" s="34"/>
      <c r="B23" s="34" t="s">
        <v>333</v>
      </c>
      <c r="C23" s="34"/>
      <c r="D23" s="34"/>
      <c r="E23" s="34"/>
      <c r="F23" s="34"/>
      <c r="G23" s="34"/>
      <c r="H23" s="34"/>
      <c r="I23" s="34"/>
      <c r="J23" s="34"/>
    </row>
    <row r="24" ht="30" customHeight="1" spans="1:10">
      <c r="A24" s="34"/>
      <c r="B24" s="34"/>
      <c r="C24" s="34" t="s">
        <v>705</v>
      </c>
      <c r="D24" s="34" t="s">
        <v>696</v>
      </c>
      <c r="E24" s="34" t="s">
        <v>706</v>
      </c>
      <c r="F24" s="34" t="s">
        <v>707</v>
      </c>
      <c r="G24" s="34" t="s">
        <v>699</v>
      </c>
      <c r="H24" s="35" t="s">
        <v>700</v>
      </c>
      <c r="I24" s="35" t="s">
        <v>701</v>
      </c>
      <c r="J24" s="35" t="s">
        <v>702</v>
      </c>
    </row>
    <row r="25" ht="41" customHeight="1" spans="1:10">
      <c r="A25" s="34"/>
      <c r="B25" s="34"/>
      <c r="C25" s="34" t="s">
        <v>708</v>
      </c>
      <c r="D25" s="34" t="s">
        <v>696</v>
      </c>
      <c r="E25" s="34" t="s">
        <v>706</v>
      </c>
      <c r="F25" s="34" t="s">
        <v>707</v>
      </c>
      <c r="G25" s="34" t="s">
        <v>699</v>
      </c>
      <c r="H25" s="35" t="s">
        <v>700</v>
      </c>
      <c r="I25" s="35" t="s">
        <v>701</v>
      </c>
      <c r="J25" s="35" t="s">
        <v>702</v>
      </c>
    </row>
    <row r="26" ht="44" customHeight="1" spans="2:10">
      <c r="B26" s="34" t="s">
        <v>353</v>
      </c>
      <c r="C26" s="34"/>
      <c r="D26" s="34"/>
      <c r="E26" s="34"/>
      <c r="F26" s="34"/>
      <c r="G26" s="34"/>
      <c r="H26" s="34"/>
      <c r="I26" s="34"/>
      <c r="J26" s="34"/>
    </row>
    <row r="27" ht="46" customHeight="1" spans="1:10">
      <c r="A27" s="34"/>
      <c r="B27" s="34"/>
      <c r="C27" s="34" t="s">
        <v>709</v>
      </c>
      <c r="D27" s="34" t="s">
        <v>710</v>
      </c>
      <c r="E27" s="34" t="s">
        <v>711</v>
      </c>
      <c r="F27" s="34" t="s">
        <v>712</v>
      </c>
      <c r="G27" s="34" t="s">
        <v>699</v>
      </c>
      <c r="H27" s="35" t="s">
        <v>700</v>
      </c>
      <c r="I27" s="35" t="s">
        <v>701</v>
      </c>
      <c r="J27" s="35" t="s">
        <v>702</v>
      </c>
    </row>
    <row r="28" ht="43" customHeight="1" spans="1:10">
      <c r="A28" s="34" t="s">
        <v>340</v>
      </c>
      <c r="B28" s="34"/>
      <c r="C28" s="34"/>
      <c r="D28" s="34"/>
      <c r="E28" s="34"/>
      <c r="F28" s="34"/>
      <c r="G28" s="34"/>
      <c r="H28" s="34"/>
      <c r="I28" s="34"/>
      <c r="J28" s="34"/>
    </row>
    <row r="29" ht="32" customHeight="1" spans="1:10">
      <c r="A29" s="34"/>
      <c r="B29" s="34" t="s">
        <v>713</v>
      </c>
      <c r="C29" s="34"/>
      <c r="D29" s="34"/>
      <c r="E29" s="34"/>
      <c r="F29" s="34"/>
      <c r="G29" s="34"/>
      <c r="H29" s="34"/>
      <c r="I29" s="34"/>
      <c r="J29" s="34"/>
    </row>
    <row r="30" ht="48" customHeight="1" spans="1:10">
      <c r="A30" s="34"/>
      <c r="B30" s="34"/>
      <c r="C30" s="34" t="s">
        <v>701</v>
      </c>
      <c r="D30" s="34" t="s">
        <v>322</v>
      </c>
      <c r="E30" s="34" t="s">
        <v>714</v>
      </c>
      <c r="F30" s="34" t="s">
        <v>329</v>
      </c>
      <c r="G30" s="34" t="s">
        <v>715</v>
      </c>
      <c r="H30" s="35" t="s">
        <v>716</v>
      </c>
      <c r="I30" s="35" t="s">
        <v>701</v>
      </c>
      <c r="J30" s="35" t="s">
        <v>717</v>
      </c>
    </row>
    <row r="31" ht="36" customHeight="1" spans="1:10">
      <c r="A31" s="34" t="s">
        <v>348</v>
      </c>
      <c r="B31" s="34"/>
      <c r="C31" s="34"/>
      <c r="D31" s="34"/>
      <c r="E31" s="34"/>
      <c r="F31" s="34"/>
      <c r="G31" s="34"/>
      <c r="H31" s="34"/>
      <c r="I31" s="34"/>
      <c r="J31" s="34"/>
    </row>
    <row r="32" ht="30" customHeight="1" spans="1:10">
      <c r="A32" s="34"/>
      <c r="B32" s="34" t="s">
        <v>349</v>
      </c>
      <c r="C32" s="34"/>
      <c r="D32" s="34"/>
      <c r="E32" s="34"/>
      <c r="F32" s="34"/>
      <c r="G32" s="34"/>
      <c r="H32" s="34"/>
      <c r="I32" s="34"/>
      <c r="J32" s="34"/>
    </row>
    <row r="33" ht="29" customHeight="1" spans="1:10">
      <c r="A33" s="34"/>
      <c r="B33" s="34"/>
      <c r="C33" s="34" t="s">
        <v>718</v>
      </c>
      <c r="D33" s="34" t="s">
        <v>696</v>
      </c>
      <c r="E33" s="34" t="s">
        <v>719</v>
      </c>
      <c r="F33" s="34" t="s">
        <v>707</v>
      </c>
      <c r="G33" s="34" t="s">
        <v>699</v>
      </c>
      <c r="H33" s="35" t="s">
        <v>700</v>
      </c>
      <c r="I33" s="35" t="s">
        <v>701</v>
      </c>
      <c r="J33" s="35" t="s">
        <v>702</v>
      </c>
    </row>
    <row r="34" ht="39" customHeight="1" spans="1:10">
      <c r="A34" s="34"/>
      <c r="B34" s="34"/>
      <c r="C34" s="34" t="s">
        <v>720</v>
      </c>
      <c r="D34" s="34" t="s">
        <v>696</v>
      </c>
      <c r="E34" s="34" t="s">
        <v>719</v>
      </c>
      <c r="F34" s="34" t="s">
        <v>707</v>
      </c>
      <c r="G34" s="34" t="s">
        <v>699</v>
      </c>
      <c r="H34" s="35" t="s">
        <v>700</v>
      </c>
      <c r="I34" s="35" t="s">
        <v>701</v>
      </c>
      <c r="J34" s="35" t="s">
        <v>702</v>
      </c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J16"/>
    <mergeCell ref="A17:G17"/>
    <mergeCell ref="A6:A7"/>
    <mergeCell ref="H17:H18"/>
    <mergeCell ref="I17:I18"/>
    <mergeCell ref="J17:J18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L17" sqref="L17"/>
    </sheetView>
  </sheetViews>
  <sheetFormatPr defaultColWidth="8.575" defaultRowHeight="12.75" customHeight="1"/>
  <cols>
    <col min="1" max="1" width="10.125" customWidth="1"/>
    <col min="2" max="19" width="14" customWidth="1"/>
  </cols>
  <sheetData>
    <row r="1" ht="17.25" customHeight="1" spans="1:1">
      <c r="A1" s="100" t="s">
        <v>52</v>
      </c>
    </row>
    <row r="2" ht="41.25" customHeight="1" spans="1:1">
      <c r="A2" s="79" t="str">
        <f>"2026"&amp;"年部门收入预算表"</f>
        <v>2026年部门收入预算表</v>
      </c>
    </row>
    <row r="3" ht="17.25" customHeight="1" spans="1:19">
      <c r="A3" s="82" t="str">
        <f>"单位名称："&amp;"昆明市东川区中医医院"</f>
        <v>单位名称：昆明市东川区中医医院</v>
      </c>
      <c r="S3" s="84" t="s">
        <v>1</v>
      </c>
    </row>
    <row r="4" ht="21.75" customHeight="1" spans="1:19">
      <c r="A4" s="214" t="s">
        <v>53</v>
      </c>
      <c r="B4" s="215" t="s">
        <v>54</v>
      </c>
      <c r="C4" s="215" t="s">
        <v>55</v>
      </c>
      <c r="D4" s="216" t="s">
        <v>56</v>
      </c>
      <c r="E4" s="216"/>
      <c r="F4" s="216"/>
      <c r="G4" s="216"/>
      <c r="H4" s="216"/>
      <c r="I4" s="163"/>
      <c r="J4" s="216"/>
      <c r="K4" s="216"/>
      <c r="L4" s="216"/>
      <c r="M4" s="216"/>
      <c r="N4" s="222"/>
      <c r="O4" s="216" t="s">
        <v>45</v>
      </c>
      <c r="P4" s="216"/>
      <c r="Q4" s="216"/>
      <c r="R4" s="216"/>
      <c r="S4" s="222"/>
    </row>
    <row r="5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23" t="s">
        <v>62</v>
      </c>
      <c r="J5" s="224"/>
      <c r="K5" s="224"/>
      <c r="L5" s="224"/>
      <c r="M5" s="224"/>
      <c r="N5" s="225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ht="30" customHeight="1" spans="1:19">
      <c r="A6" s="219"/>
      <c r="B6" s="138"/>
      <c r="C6" s="149"/>
      <c r="D6" s="149"/>
      <c r="E6" s="149"/>
      <c r="F6" s="149"/>
      <c r="G6" s="149"/>
      <c r="H6" s="149"/>
      <c r="I6" s="105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6"/>
      <c r="P6" s="226"/>
      <c r="Q6" s="226"/>
      <c r="R6" s="226"/>
      <c r="S6" s="149"/>
    </row>
    <row r="7" ht="15" customHeight="1" spans="1:19">
      <c r="A7" s="220">
        <v>1</v>
      </c>
      <c r="B7" s="220">
        <v>2</v>
      </c>
      <c r="C7" s="220">
        <v>3</v>
      </c>
      <c r="D7" s="220">
        <v>4</v>
      </c>
      <c r="E7" s="220">
        <v>5</v>
      </c>
      <c r="F7" s="220">
        <v>6</v>
      </c>
      <c r="G7" s="220">
        <v>7</v>
      </c>
      <c r="H7" s="220">
        <v>8</v>
      </c>
      <c r="I7" s="105">
        <v>9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>
        <v>15</v>
      </c>
      <c r="P7" s="220">
        <v>16</v>
      </c>
      <c r="Q7" s="220">
        <v>17</v>
      </c>
      <c r="R7" s="220">
        <v>18</v>
      </c>
      <c r="S7" s="220">
        <v>19</v>
      </c>
    </row>
    <row r="8" ht="33" customHeight="1" spans="1:19">
      <c r="A8" s="59" t="s">
        <v>69</v>
      </c>
      <c r="B8" s="59" t="s">
        <v>70</v>
      </c>
      <c r="C8" s="27">
        <v>127067091.56</v>
      </c>
      <c r="D8" s="27">
        <v>127067091.56</v>
      </c>
      <c r="E8" s="27">
        <v>15430323.56</v>
      </c>
      <c r="F8" s="27"/>
      <c r="G8" s="27"/>
      <c r="H8" s="27"/>
      <c r="I8" s="27">
        <v>111636768</v>
      </c>
      <c r="J8" s="27">
        <v>111636768</v>
      </c>
      <c r="K8" s="27"/>
      <c r="L8" s="27"/>
      <c r="M8" s="27"/>
      <c r="N8" s="27"/>
      <c r="O8" s="27"/>
      <c r="P8" s="27"/>
      <c r="Q8" s="27"/>
      <c r="R8" s="27"/>
      <c r="S8" s="27"/>
    </row>
    <row r="9" ht="18" customHeight="1" spans="1:19">
      <c r="A9" s="87" t="s">
        <v>55</v>
      </c>
      <c r="B9" s="221"/>
      <c r="C9" s="27">
        <v>127067091.56</v>
      </c>
      <c r="D9" s="27">
        <v>127067091.56</v>
      </c>
      <c r="E9" s="27">
        <v>15430323.56</v>
      </c>
      <c r="F9" s="27"/>
      <c r="G9" s="27"/>
      <c r="H9" s="27"/>
      <c r="I9" s="27">
        <v>111636768</v>
      </c>
      <c r="J9" s="27">
        <v>111636768</v>
      </c>
      <c r="K9" s="27"/>
      <c r="L9" s="27"/>
      <c r="M9" s="27"/>
      <c r="N9" s="27"/>
      <c r="O9" s="27"/>
      <c r="P9" s="27"/>
      <c r="Q9" s="27"/>
      <c r="R9" s="27"/>
      <c r="S9" s="2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workbookViewId="0">
      <selection activeCell="F13" sqref="F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4" t="s">
        <v>71</v>
      </c>
    </row>
    <row r="2" ht="41.25" customHeight="1" spans="1:1">
      <c r="A2" s="79" t="str">
        <f>"2026"&amp;"年部门支出预算表"</f>
        <v>2026年部门支出预算表</v>
      </c>
    </row>
    <row r="3" ht="17.25" customHeight="1" spans="1:15">
      <c r="A3" s="82" t="str">
        <f>"单位名称："&amp;"昆明市东川区中医医院"</f>
        <v>单位名称：昆明市东川区中医医院</v>
      </c>
      <c r="O3" s="84" t="s">
        <v>1</v>
      </c>
    </row>
    <row r="4" ht="27" customHeight="1" spans="1:15">
      <c r="A4" s="200" t="s">
        <v>72</v>
      </c>
      <c r="B4" s="200" t="s">
        <v>73</v>
      </c>
      <c r="C4" s="200" t="s">
        <v>55</v>
      </c>
      <c r="D4" s="201" t="s">
        <v>58</v>
      </c>
      <c r="E4" s="202"/>
      <c r="F4" s="203"/>
      <c r="G4" s="204" t="s">
        <v>59</v>
      </c>
      <c r="H4" s="204" t="s">
        <v>60</v>
      </c>
      <c r="I4" s="204" t="s">
        <v>74</v>
      </c>
      <c r="J4" s="201" t="s">
        <v>62</v>
      </c>
      <c r="K4" s="202"/>
      <c r="L4" s="202"/>
      <c r="M4" s="202"/>
      <c r="N4" s="211"/>
      <c r="O4" s="212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13"/>
      <c r="J5" s="207" t="s">
        <v>57</v>
      </c>
      <c r="K5" s="194" t="s">
        <v>77</v>
      </c>
      <c r="L5" s="194" t="s">
        <v>78</v>
      </c>
      <c r="M5" s="194" t="s">
        <v>79</v>
      </c>
      <c r="N5" s="194" t="s">
        <v>80</v>
      </c>
      <c r="O5" s="194" t="s">
        <v>81</v>
      </c>
    </row>
    <row r="6" ht="18" customHeight="1" spans="1:15">
      <c r="A6" s="90" t="s">
        <v>82</v>
      </c>
      <c r="B6" s="90" t="s">
        <v>83</v>
      </c>
      <c r="C6" s="90" t="s">
        <v>84</v>
      </c>
      <c r="D6" s="93" t="s">
        <v>85</v>
      </c>
      <c r="E6" s="93" t="s">
        <v>86</v>
      </c>
      <c r="F6" s="93" t="s">
        <v>87</v>
      </c>
      <c r="G6" s="93" t="s">
        <v>88</v>
      </c>
      <c r="H6" s="93" t="s">
        <v>89</v>
      </c>
      <c r="I6" s="93" t="s">
        <v>90</v>
      </c>
      <c r="J6" s="93" t="s">
        <v>91</v>
      </c>
      <c r="K6" s="93" t="s">
        <v>92</v>
      </c>
      <c r="L6" s="93" t="s">
        <v>93</v>
      </c>
      <c r="M6" s="93" t="s">
        <v>94</v>
      </c>
      <c r="N6" s="90" t="s">
        <v>95</v>
      </c>
      <c r="O6" s="93" t="s">
        <v>96</v>
      </c>
    </row>
    <row r="7" ht="21" customHeight="1" spans="1:15">
      <c r="A7" s="94" t="s">
        <v>97</v>
      </c>
      <c r="B7" s="94" t="s">
        <v>98</v>
      </c>
      <c r="C7" s="27">
        <v>3300760.56</v>
      </c>
      <c r="D7" s="27">
        <v>2543560.56</v>
      </c>
      <c r="E7" s="27">
        <v>2537820</v>
      </c>
      <c r="F7" s="27">
        <v>5740.56</v>
      </c>
      <c r="G7" s="27"/>
      <c r="H7" s="27"/>
      <c r="I7" s="27"/>
      <c r="J7" s="27">
        <v>757200</v>
      </c>
      <c r="K7" s="27">
        <v>757200</v>
      </c>
      <c r="L7" s="27"/>
      <c r="M7" s="27"/>
      <c r="N7" s="27"/>
      <c r="O7" s="27"/>
    </row>
    <row r="8" ht="21" customHeight="1" spans="1:15">
      <c r="A8" s="208" t="s">
        <v>99</v>
      </c>
      <c r="B8" s="208" t="s">
        <v>100</v>
      </c>
      <c r="C8" s="27">
        <v>2945020</v>
      </c>
      <c r="D8" s="27">
        <v>2537820</v>
      </c>
      <c r="E8" s="27">
        <v>2537820</v>
      </c>
      <c r="F8" s="27"/>
      <c r="G8" s="27"/>
      <c r="H8" s="27"/>
      <c r="I8" s="27"/>
      <c r="J8" s="27">
        <v>407200</v>
      </c>
      <c r="K8" s="27">
        <v>407200</v>
      </c>
      <c r="L8" s="27"/>
      <c r="M8" s="27"/>
      <c r="N8" s="27"/>
      <c r="O8" s="27"/>
    </row>
    <row r="9" ht="21" customHeight="1" spans="1:15">
      <c r="A9" s="209" t="s">
        <v>101</v>
      </c>
      <c r="B9" s="209" t="s">
        <v>102</v>
      </c>
      <c r="C9" s="27">
        <v>1372000</v>
      </c>
      <c r="D9" s="27">
        <v>964800</v>
      </c>
      <c r="E9" s="27">
        <v>964800</v>
      </c>
      <c r="F9" s="27"/>
      <c r="G9" s="27"/>
      <c r="H9" s="27"/>
      <c r="I9" s="27"/>
      <c r="J9" s="27">
        <v>407200</v>
      </c>
      <c r="K9" s="27">
        <v>407200</v>
      </c>
      <c r="L9" s="27"/>
      <c r="M9" s="27"/>
      <c r="N9" s="27"/>
      <c r="O9" s="27"/>
    </row>
    <row r="10" ht="21" customHeight="1" spans="1:15">
      <c r="A10" s="209" t="s">
        <v>103</v>
      </c>
      <c r="B10" s="209" t="s">
        <v>104</v>
      </c>
      <c r="C10" s="27">
        <v>1048680</v>
      </c>
      <c r="D10" s="27">
        <v>1048680</v>
      </c>
      <c r="E10" s="27">
        <v>1048680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ht="21" customHeight="1" spans="1:15">
      <c r="A11" s="209" t="s">
        <v>105</v>
      </c>
      <c r="B11" s="209" t="s">
        <v>106</v>
      </c>
      <c r="C11" s="27">
        <v>524340</v>
      </c>
      <c r="D11" s="27">
        <v>524340</v>
      </c>
      <c r="E11" s="27">
        <v>524340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ht="21" customHeight="1" spans="1:15">
      <c r="A12" s="208" t="s">
        <v>107</v>
      </c>
      <c r="B12" s="208" t="s">
        <v>108</v>
      </c>
      <c r="C12" s="27">
        <v>355740.56</v>
      </c>
      <c r="D12" s="27">
        <v>5740.56</v>
      </c>
      <c r="E12" s="27"/>
      <c r="F12" s="27">
        <v>5740.56</v>
      </c>
      <c r="G12" s="27"/>
      <c r="H12" s="27"/>
      <c r="I12" s="27"/>
      <c r="J12" s="27">
        <v>350000</v>
      </c>
      <c r="K12" s="27">
        <v>350000</v>
      </c>
      <c r="L12" s="27"/>
      <c r="M12" s="27"/>
      <c r="N12" s="27"/>
      <c r="O12" s="27"/>
    </row>
    <row r="13" ht="21" customHeight="1" spans="1:15">
      <c r="A13" s="209" t="s">
        <v>109</v>
      </c>
      <c r="B13" s="209" t="s">
        <v>110</v>
      </c>
      <c r="C13" s="27">
        <v>255740.56</v>
      </c>
      <c r="D13" s="27">
        <v>5740.56</v>
      </c>
      <c r="E13" s="27"/>
      <c r="F13" s="27">
        <v>5740.56</v>
      </c>
      <c r="G13" s="27"/>
      <c r="H13" s="27"/>
      <c r="I13" s="27"/>
      <c r="J13" s="27">
        <v>250000</v>
      </c>
      <c r="K13" s="27">
        <v>250000</v>
      </c>
      <c r="L13" s="27"/>
      <c r="M13" s="27"/>
      <c r="N13" s="27"/>
      <c r="O13" s="27"/>
    </row>
    <row r="14" ht="21" customHeight="1" spans="1:15">
      <c r="A14" s="209" t="s">
        <v>111</v>
      </c>
      <c r="B14" s="209" t="s">
        <v>112</v>
      </c>
      <c r="C14" s="27">
        <v>100000</v>
      </c>
      <c r="D14" s="27"/>
      <c r="E14" s="27"/>
      <c r="F14" s="27"/>
      <c r="G14" s="27"/>
      <c r="H14" s="27"/>
      <c r="I14" s="27"/>
      <c r="J14" s="27">
        <v>100000</v>
      </c>
      <c r="K14" s="27">
        <v>100000</v>
      </c>
      <c r="L14" s="27"/>
      <c r="M14" s="27"/>
      <c r="N14" s="27"/>
      <c r="O14" s="27"/>
    </row>
    <row r="15" ht="21" customHeight="1" spans="1:15">
      <c r="A15" s="94" t="s">
        <v>113</v>
      </c>
      <c r="B15" s="94" t="s">
        <v>114</v>
      </c>
      <c r="C15" s="27">
        <v>122972441</v>
      </c>
      <c r="D15" s="27">
        <v>12092873</v>
      </c>
      <c r="E15" s="27">
        <v>7669443</v>
      </c>
      <c r="F15" s="27">
        <v>4423430</v>
      </c>
      <c r="G15" s="27"/>
      <c r="H15" s="27"/>
      <c r="I15" s="27"/>
      <c r="J15" s="27">
        <v>110879568</v>
      </c>
      <c r="K15" s="27">
        <v>110879568</v>
      </c>
      <c r="L15" s="27"/>
      <c r="M15" s="27"/>
      <c r="N15" s="27"/>
      <c r="O15" s="27"/>
    </row>
    <row r="16" ht="21" customHeight="1" spans="1:15">
      <c r="A16" s="208" t="s">
        <v>115</v>
      </c>
      <c r="B16" s="208" t="s">
        <v>116</v>
      </c>
      <c r="C16" s="27">
        <v>119999713</v>
      </c>
      <c r="D16" s="27">
        <v>9120145</v>
      </c>
      <c r="E16" s="27">
        <v>6676689</v>
      </c>
      <c r="F16" s="27">
        <v>2443456</v>
      </c>
      <c r="G16" s="27"/>
      <c r="H16" s="27"/>
      <c r="I16" s="27"/>
      <c r="J16" s="27">
        <v>110879568</v>
      </c>
      <c r="K16" s="27">
        <v>110879568</v>
      </c>
      <c r="L16" s="27"/>
      <c r="M16" s="27"/>
      <c r="N16" s="27"/>
      <c r="O16" s="27"/>
    </row>
    <row r="17" ht="21" customHeight="1" spans="1:15">
      <c r="A17" s="209" t="s">
        <v>117</v>
      </c>
      <c r="B17" s="209" t="s">
        <v>118</v>
      </c>
      <c r="C17" s="27">
        <v>117556257</v>
      </c>
      <c r="D17" s="27">
        <v>6676689</v>
      </c>
      <c r="E17" s="27">
        <v>6676689</v>
      </c>
      <c r="F17" s="27"/>
      <c r="G17" s="27"/>
      <c r="H17" s="27"/>
      <c r="I17" s="27"/>
      <c r="J17" s="27">
        <v>110879568</v>
      </c>
      <c r="K17" s="27">
        <v>110879568</v>
      </c>
      <c r="L17" s="27"/>
      <c r="M17" s="27"/>
      <c r="N17" s="27"/>
      <c r="O17" s="27"/>
    </row>
    <row r="18" ht="21" customHeight="1" spans="1:15">
      <c r="A18" s="209" t="s">
        <v>119</v>
      </c>
      <c r="B18" s="209" t="s">
        <v>120</v>
      </c>
      <c r="C18" s="27">
        <v>2443456</v>
      </c>
      <c r="D18" s="27">
        <v>2443456</v>
      </c>
      <c r="E18" s="27"/>
      <c r="F18" s="27">
        <v>2443456</v>
      </c>
      <c r="G18" s="27"/>
      <c r="H18" s="27"/>
      <c r="I18" s="27"/>
      <c r="J18" s="27"/>
      <c r="K18" s="27"/>
      <c r="L18" s="27"/>
      <c r="M18" s="27"/>
      <c r="N18" s="27"/>
      <c r="O18" s="27"/>
    </row>
    <row r="19" ht="21" customHeight="1" spans="1:15">
      <c r="A19" s="208" t="s">
        <v>121</v>
      </c>
      <c r="B19" s="208" t="s">
        <v>122</v>
      </c>
      <c r="C19" s="27">
        <v>992754</v>
      </c>
      <c r="D19" s="27">
        <v>992754</v>
      </c>
      <c r="E19" s="27">
        <v>992754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ht="21" customHeight="1" spans="1:15">
      <c r="A20" s="209" t="s">
        <v>123</v>
      </c>
      <c r="B20" s="209" t="s">
        <v>124</v>
      </c>
      <c r="C20" s="27">
        <v>529678</v>
      </c>
      <c r="D20" s="27">
        <v>529678</v>
      </c>
      <c r="E20" s="27">
        <v>529678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ht="21" customHeight="1" spans="1:15">
      <c r="A21" s="209" t="s">
        <v>125</v>
      </c>
      <c r="B21" s="209" t="s">
        <v>126</v>
      </c>
      <c r="C21" s="27">
        <v>463076</v>
      </c>
      <c r="D21" s="27">
        <v>463076</v>
      </c>
      <c r="E21" s="27">
        <v>463076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ht="21" customHeight="1" spans="1:15">
      <c r="A22" s="208" t="s">
        <v>127</v>
      </c>
      <c r="B22" s="208" t="s">
        <v>128</v>
      </c>
      <c r="C22" s="27">
        <v>1979974</v>
      </c>
      <c r="D22" s="27">
        <v>1979974</v>
      </c>
      <c r="E22" s="27"/>
      <c r="F22" s="27">
        <v>1979974</v>
      </c>
      <c r="G22" s="27"/>
      <c r="H22" s="27"/>
      <c r="I22" s="27"/>
      <c r="J22" s="27"/>
      <c r="K22" s="27"/>
      <c r="L22" s="27"/>
      <c r="M22" s="27"/>
      <c r="N22" s="27"/>
      <c r="O22" s="27"/>
    </row>
    <row r="23" ht="21" customHeight="1" spans="1:15">
      <c r="A23" s="209" t="s">
        <v>129</v>
      </c>
      <c r="B23" s="209" t="s">
        <v>130</v>
      </c>
      <c r="C23" s="27">
        <v>1979974</v>
      </c>
      <c r="D23" s="27">
        <v>1979974</v>
      </c>
      <c r="E23" s="27"/>
      <c r="F23" s="27">
        <v>1979974</v>
      </c>
      <c r="G23" s="27"/>
      <c r="H23" s="27"/>
      <c r="I23" s="27"/>
      <c r="J23" s="27"/>
      <c r="K23" s="27"/>
      <c r="L23" s="27"/>
      <c r="M23" s="27"/>
      <c r="N23" s="27"/>
      <c r="O23" s="27"/>
    </row>
    <row r="24" ht="21" customHeight="1" spans="1:15">
      <c r="A24" s="94" t="s">
        <v>131</v>
      </c>
      <c r="B24" s="94" t="s">
        <v>132</v>
      </c>
      <c r="C24" s="27">
        <v>793890</v>
      </c>
      <c r="D24" s="27">
        <v>793890</v>
      </c>
      <c r="E24" s="27">
        <v>793890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ht="21" customHeight="1" spans="1:15">
      <c r="A25" s="208" t="s">
        <v>133</v>
      </c>
      <c r="B25" s="208" t="s">
        <v>134</v>
      </c>
      <c r="C25" s="27">
        <v>793890</v>
      </c>
      <c r="D25" s="27">
        <v>793890</v>
      </c>
      <c r="E25" s="27">
        <v>793890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ht="21" customHeight="1" spans="1:15">
      <c r="A26" s="209" t="s">
        <v>135</v>
      </c>
      <c r="B26" s="209" t="s">
        <v>136</v>
      </c>
      <c r="C26" s="27">
        <v>793890</v>
      </c>
      <c r="D26" s="27">
        <v>793890</v>
      </c>
      <c r="E26" s="27">
        <v>793890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ht="21" customHeight="1" spans="1:15">
      <c r="A27" s="210" t="s">
        <v>55</v>
      </c>
      <c r="B27" s="73"/>
      <c r="C27" s="27">
        <v>127067091.56</v>
      </c>
      <c r="D27" s="27">
        <v>15430323.56</v>
      </c>
      <c r="E27" s="27">
        <v>11001153</v>
      </c>
      <c r="F27" s="27">
        <v>4429170.56</v>
      </c>
      <c r="G27" s="27"/>
      <c r="H27" s="27"/>
      <c r="I27" s="27"/>
      <c r="J27" s="27">
        <v>111636768</v>
      </c>
      <c r="K27" s="27">
        <v>111636768</v>
      </c>
      <c r="L27" s="27"/>
      <c r="M27" s="27"/>
      <c r="N27" s="27"/>
      <c r="O27" s="27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C38" sqref="C3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137</v>
      </c>
    </row>
    <row r="2" ht="41.25" customHeight="1" spans="1:1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"单位名称："&amp;"昆明市东川区中医医院"</f>
        <v>单位名称：昆明市东川区中医医院</v>
      </c>
      <c r="B3" s="193"/>
      <c r="D3" s="84" t="s">
        <v>1</v>
      </c>
    </row>
    <row r="4" ht="17.25" customHeight="1" spans="1:4">
      <c r="A4" s="194" t="s">
        <v>2</v>
      </c>
      <c r="B4" s="195"/>
      <c r="C4" s="194" t="s">
        <v>3</v>
      </c>
      <c r="D4" s="195"/>
    </row>
    <row r="5" ht="18.75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6.5" customHeight="1" spans="1:4">
      <c r="A6" s="196" t="s">
        <v>138</v>
      </c>
      <c r="B6" s="27">
        <v>15430323.56</v>
      </c>
      <c r="C6" s="196" t="s">
        <v>139</v>
      </c>
      <c r="D6" s="27">
        <v>15430323.56</v>
      </c>
    </row>
    <row r="7" ht="16.5" customHeight="1" spans="1:4">
      <c r="A7" s="196" t="s">
        <v>140</v>
      </c>
      <c r="B7" s="27">
        <v>15430323.56</v>
      </c>
      <c r="C7" s="196" t="s">
        <v>141</v>
      </c>
      <c r="D7" s="27"/>
    </row>
    <row r="8" ht="16.5" customHeight="1" spans="1:4">
      <c r="A8" s="196" t="s">
        <v>142</v>
      </c>
      <c r="B8" s="27"/>
      <c r="C8" s="196" t="s">
        <v>143</v>
      </c>
      <c r="D8" s="27"/>
    </row>
    <row r="9" ht="16.5" customHeight="1" spans="1:4">
      <c r="A9" s="196" t="s">
        <v>144</v>
      </c>
      <c r="B9" s="27"/>
      <c r="C9" s="196" t="s">
        <v>145</v>
      </c>
      <c r="D9" s="27"/>
    </row>
    <row r="10" ht="16.5" customHeight="1" spans="1:4">
      <c r="A10" s="196" t="s">
        <v>146</v>
      </c>
      <c r="B10" s="27"/>
      <c r="C10" s="196" t="s">
        <v>147</v>
      </c>
      <c r="D10" s="27"/>
    </row>
    <row r="11" ht="16.5" customHeight="1" spans="1:4">
      <c r="A11" s="196" t="s">
        <v>140</v>
      </c>
      <c r="B11" s="27"/>
      <c r="C11" s="196" t="s">
        <v>148</v>
      </c>
      <c r="D11" s="27"/>
    </row>
    <row r="12" ht="16.5" customHeight="1" spans="1:4">
      <c r="A12" s="21" t="s">
        <v>142</v>
      </c>
      <c r="B12" s="27"/>
      <c r="C12" s="104" t="s">
        <v>149</v>
      </c>
      <c r="D12" s="27"/>
    </row>
    <row r="13" ht="16.5" customHeight="1" spans="1:4">
      <c r="A13" s="21" t="s">
        <v>144</v>
      </c>
      <c r="B13" s="27"/>
      <c r="C13" s="104" t="s">
        <v>150</v>
      </c>
      <c r="D13" s="27"/>
    </row>
    <row r="14" ht="16.5" customHeight="1" spans="1:4">
      <c r="A14" s="197"/>
      <c r="B14" s="27"/>
      <c r="C14" s="104" t="s">
        <v>151</v>
      </c>
      <c r="D14" s="27">
        <v>2543560.56</v>
      </c>
    </row>
    <row r="15" ht="16.5" customHeight="1" spans="1:4">
      <c r="A15" s="197"/>
      <c r="B15" s="27"/>
      <c r="C15" s="104" t="s">
        <v>152</v>
      </c>
      <c r="D15" s="27">
        <v>12092873</v>
      </c>
    </row>
    <row r="16" ht="16.5" customHeight="1" spans="1:4">
      <c r="A16" s="197"/>
      <c r="B16" s="27"/>
      <c r="C16" s="104" t="s">
        <v>153</v>
      </c>
      <c r="D16" s="27"/>
    </row>
    <row r="17" ht="16.5" customHeight="1" spans="1:4">
      <c r="A17" s="197"/>
      <c r="B17" s="27"/>
      <c r="C17" s="104" t="s">
        <v>154</v>
      </c>
      <c r="D17" s="27"/>
    </row>
    <row r="18" ht="16.5" customHeight="1" spans="1:4">
      <c r="A18" s="197"/>
      <c r="B18" s="27"/>
      <c r="C18" s="104" t="s">
        <v>155</v>
      </c>
      <c r="D18" s="27"/>
    </row>
    <row r="19" ht="16.5" customHeight="1" spans="1:4">
      <c r="A19" s="197"/>
      <c r="B19" s="27"/>
      <c r="C19" s="104" t="s">
        <v>156</v>
      </c>
      <c r="D19" s="27"/>
    </row>
    <row r="20" ht="16.5" customHeight="1" spans="1:4">
      <c r="A20" s="197"/>
      <c r="B20" s="27"/>
      <c r="C20" s="104" t="s">
        <v>157</v>
      </c>
      <c r="D20" s="27"/>
    </row>
    <row r="21" ht="16.5" customHeight="1" spans="1:4">
      <c r="A21" s="197"/>
      <c r="B21" s="27"/>
      <c r="C21" s="104" t="s">
        <v>158</v>
      </c>
      <c r="D21" s="27"/>
    </row>
    <row r="22" ht="16.5" customHeight="1" spans="1:4">
      <c r="A22" s="197"/>
      <c r="B22" s="27"/>
      <c r="C22" s="104" t="s">
        <v>159</v>
      </c>
      <c r="D22" s="27"/>
    </row>
    <row r="23" ht="16.5" customHeight="1" spans="1:4">
      <c r="A23" s="197"/>
      <c r="B23" s="27"/>
      <c r="C23" s="104" t="s">
        <v>160</v>
      </c>
      <c r="D23" s="27"/>
    </row>
    <row r="24" ht="16.5" customHeight="1" spans="1:4">
      <c r="A24" s="197"/>
      <c r="B24" s="27"/>
      <c r="C24" s="104" t="s">
        <v>161</v>
      </c>
      <c r="D24" s="27"/>
    </row>
    <row r="25" ht="16.5" customHeight="1" spans="1:4">
      <c r="A25" s="197"/>
      <c r="B25" s="27"/>
      <c r="C25" s="104" t="s">
        <v>162</v>
      </c>
      <c r="D25" s="27">
        <v>793890</v>
      </c>
    </row>
    <row r="26" ht="16.5" customHeight="1" spans="1:4">
      <c r="A26" s="197"/>
      <c r="B26" s="27"/>
      <c r="C26" s="104" t="s">
        <v>163</v>
      </c>
      <c r="D26" s="27"/>
    </row>
    <row r="27" ht="16.5" customHeight="1" spans="1:4">
      <c r="A27" s="197"/>
      <c r="B27" s="27"/>
      <c r="C27" s="104" t="s">
        <v>164</v>
      </c>
      <c r="D27" s="27"/>
    </row>
    <row r="28" ht="16.5" customHeight="1" spans="1:4">
      <c r="A28" s="197"/>
      <c r="B28" s="27"/>
      <c r="C28" s="104" t="s">
        <v>165</v>
      </c>
      <c r="D28" s="27"/>
    </row>
    <row r="29" ht="16.5" customHeight="1" spans="1:4">
      <c r="A29" s="197"/>
      <c r="B29" s="27"/>
      <c r="C29" s="104" t="s">
        <v>166</v>
      </c>
      <c r="D29" s="27"/>
    </row>
    <row r="30" ht="16.5" customHeight="1" spans="1:4">
      <c r="A30" s="197"/>
      <c r="B30" s="27"/>
      <c r="C30" s="104" t="s">
        <v>167</v>
      </c>
      <c r="D30" s="27"/>
    </row>
    <row r="31" ht="16.5" customHeight="1" spans="1:4">
      <c r="A31" s="197"/>
      <c r="B31" s="27"/>
      <c r="C31" s="21" t="s">
        <v>168</v>
      </c>
      <c r="D31" s="27"/>
    </row>
    <row r="32" ht="16.5" customHeight="1" spans="1:4">
      <c r="A32" s="197"/>
      <c r="B32" s="27"/>
      <c r="C32" s="21" t="s">
        <v>169</v>
      </c>
      <c r="D32" s="27"/>
    </row>
    <row r="33" ht="16.5" customHeight="1" spans="1:4">
      <c r="A33" s="197"/>
      <c r="B33" s="27"/>
      <c r="C33" s="68" t="s">
        <v>170</v>
      </c>
      <c r="D33" s="27"/>
    </row>
    <row r="34" ht="15" customHeight="1" spans="1:4">
      <c r="A34" s="198" t="s">
        <v>50</v>
      </c>
      <c r="B34" s="199">
        <v>15430323.56</v>
      </c>
      <c r="C34" s="198" t="s">
        <v>51</v>
      </c>
      <c r="D34" s="199">
        <v>15430323.56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2" sqref="A2:G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7"/>
      <c r="F1" s="106"/>
      <c r="G1" s="172" t="s">
        <v>171</v>
      </c>
    </row>
    <row r="2" ht="41.25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" customHeight="1" spans="1:7">
      <c r="A3" s="46" t="str">
        <f>"单位名称："&amp;"昆明市东川区中医医院"</f>
        <v>单位名称：昆明市东川区中医医院</v>
      </c>
      <c r="F3" s="154"/>
      <c r="G3" s="172" t="s">
        <v>1</v>
      </c>
    </row>
    <row r="4" ht="20.25" customHeight="1" spans="1:7">
      <c r="A4" s="188" t="s">
        <v>172</v>
      </c>
      <c r="B4" s="189"/>
      <c r="C4" s="158" t="s">
        <v>55</v>
      </c>
      <c r="D4" s="179" t="s">
        <v>75</v>
      </c>
      <c r="E4" s="13"/>
      <c r="F4" s="37"/>
      <c r="G4" s="169" t="s">
        <v>76</v>
      </c>
    </row>
    <row r="5" ht="20.25" customHeight="1" spans="1:7">
      <c r="A5" s="190" t="s">
        <v>72</v>
      </c>
      <c r="B5" s="190" t="s">
        <v>73</v>
      </c>
      <c r="C5" s="57"/>
      <c r="D5" s="14" t="s">
        <v>57</v>
      </c>
      <c r="E5" s="14" t="s">
        <v>173</v>
      </c>
      <c r="F5" s="14" t="s">
        <v>174</v>
      </c>
      <c r="G5" s="171"/>
    </row>
    <row r="6" ht="15" customHeight="1" spans="1:7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  <c r="G6" s="20" t="s">
        <v>88</v>
      </c>
    </row>
    <row r="7" ht="18" customHeight="1" spans="1:7">
      <c r="A7" s="68" t="s">
        <v>97</v>
      </c>
      <c r="B7" s="68" t="s">
        <v>98</v>
      </c>
      <c r="C7" s="27">
        <v>2543560.56</v>
      </c>
      <c r="D7" s="27">
        <v>2537820</v>
      </c>
      <c r="E7" s="27">
        <v>2537820</v>
      </c>
      <c r="F7" s="27"/>
      <c r="G7" s="27">
        <v>5740.56</v>
      </c>
    </row>
    <row r="8" ht="18" customHeight="1" spans="1:7">
      <c r="A8" s="166" t="s">
        <v>99</v>
      </c>
      <c r="B8" s="166" t="s">
        <v>100</v>
      </c>
      <c r="C8" s="27">
        <v>2537820</v>
      </c>
      <c r="D8" s="27">
        <v>2537820</v>
      </c>
      <c r="E8" s="27">
        <v>2537820</v>
      </c>
      <c r="F8" s="27"/>
      <c r="G8" s="27"/>
    </row>
    <row r="9" ht="18" customHeight="1" spans="1:7">
      <c r="A9" s="191" t="s">
        <v>101</v>
      </c>
      <c r="B9" s="191" t="s">
        <v>102</v>
      </c>
      <c r="C9" s="27">
        <v>964800</v>
      </c>
      <c r="D9" s="27">
        <v>964800</v>
      </c>
      <c r="E9" s="27">
        <v>964800</v>
      </c>
      <c r="F9" s="27"/>
      <c r="G9" s="27"/>
    </row>
    <row r="10" ht="18" customHeight="1" spans="1:7">
      <c r="A10" s="191" t="s">
        <v>103</v>
      </c>
      <c r="B10" s="191" t="s">
        <v>104</v>
      </c>
      <c r="C10" s="27">
        <v>1048680</v>
      </c>
      <c r="D10" s="27">
        <v>1048680</v>
      </c>
      <c r="E10" s="27">
        <v>1048680</v>
      </c>
      <c r="F10" s="27"/>
      <c r="G10" s="27"/>
    </row>
    <row r="11" ht="18" customHeight="1" spans="1:7">
      <c r="A11" s="191" t="s">
        <v>105</v>
      </c>
      <c r="B11" s="191" t="s">
        <v>106</v>
      </c>
      <c r="C11" s="27">
        <v>524340</v>
      </c>
      <c r="D11" s="27">
        <v>524340</v>
      </c>
      <c r="E11" s="27">
        <v>524340</v>
      </c>
      <c r="F11" s="27"/>
      <c r="G11" s="27"/>
    </row>
    <row r="12" ht="18" customHeight="1" spans="1:7">
      <c r="A12" s="166" t="s">
        <v>107</v>
      </c>
      <c r="B12" s="166" t="s">
        <v>108</v>
      </c>
      <c r="C12" s="27">
        <v>5740.56</v>
      </c>
      <c r="D12" s="27"/>
      <c r="E12" s="27"/>
      <c r="F12" s="27"/>
      <c r="G12" s="27">
        <v>5740.56</v>
      </c>
    </row>
    <row r="13" ht="18" customHeight="1" spans="1:7">
      <c r="A13" s="191" t="s">
        <v>109</v>
      </c>
      <c r="B13" s="191" t="s">
        <v>110</v>
      </c>
      <c r="C13" s="27">
        <v>5740.56</v>
      </c>
      <c r="D13" s="27"/>
      <c r="E13" s="27"/>
      <c r="F13" s="27"/>
      <c r="G13" s="27">
        <v>5740.56</v>
      </c>
    </row>
    <row r="14" ht="18" customHeight="1" spans="1:7">
      <c r="A14" s="68" t="s">
        <v>113</v>
      </c>
      <c r="B14" s="68" t="s">
        <v>114</v>
      </c>
      <c r="C14" s="27">
        <v>12092873</v>
      </c>
      <c r="D14" s="27">
        <v>7669443</v>
      </c>
      <c r="E14" s="27">
        <v>7669443</v>
      </c>
      <c r="F14" s="27"/>
      <c r="G14" s="27">
        <v>4423430</v>
      </c>
    </row>
    <row r="15" ht="18" customHeight="1" spans="1:7">
      <c r="A15" s="166" t="s">
        <v>115</v>
      </c>
      <c r="B15" s="166" t="s">
        <v>116</v>
      </c>
      <c r="C15" s="27">
        <v>9120145</v>
      </c>
      <c r="D15" s="27">
        <v>6676689</v>
      </c>
      <c r="E15" s="27">
        <v>6676689</v>
      </c>
      <c r="F15" s="27"/>
      <c r="G15" s="27">
        <v>2443456</v>
      </c>
    </row>
    <row r="16" ht="18" customHeight="1" spans="1:7">
      <c r="A16" s="191" t="s">
        <v>117</v>
      </c>
      <c r="B16" s="191" t="s">
        <v>118</v>
      </c>
      <c r="C16" s="27">
        <v>6676689</v>
      </c>
      <c r="D16" s="27">
        <v>6676689</v>
      </c>
      <c r="E16" s="27">
        <v>6676689</v>
      </c>
      <c r="F16" s="27"/>
      <c r="G16" s="27"/>
    </row>
    <row r="17" ht="18" customHeight="1" spans="1:7">
      <c r="A17" s="191" t="s">
        <v>119</v>
      </c>
      <c r="B17" s="191" t="s">
        <v>120</v>
      </c>
      <c r="C17" s="27">
        <v>2443456</v>
      </c>
      <c r="D17" s="27"/>
      <c r="E17" s="27"/>
      <c r="F17" s="27"/>
      <c r="G17" s="27">
        <v>2443456</v>
      </c>
    </row>
    <row r="18" ht="18" customHeight="1" spans="1:7">
      <c r="A18" s="166" t="s">
        <v>121</v>
      </c>
      <c r="B18" s="166" t="s">
        <v>122</v>
      </c>
      <c r="C18" s="27">
        <v>992754</v>
      </c>
      <c r="D18" s="27">
        <v>992754</v>
      </c>
      <c r="E18" s="27">
        <v>992754</v>
      </c>
      <c r="F18" s="27"/>
      <c r="G18" s="27"/>
    </row>
    <row r="19" ht="18" customHeight="1" spans="1:7">
      <c r="A19" s="191" t="s">
        <v>123</v>
      </c>
      <c r="B19" s="191" t="s">
        <v>124</v>
      </c>
      <c r="C19" s="27">
        <v>529678</v>
      </c>
      <c r="D19" s="27">
        <v>529678</v>
      </c>
      <c r="E19" s="27">
        <v>529678</v>
      </c>
      <c r="F19" s="27"/>
      <c r="G19" s="27"/>
    </row>
    <row r="20" ht="18" customHeight="1" spans="1:7">
      <c r="A20" s="191" t="s">
        <v>125</v>
      </c>
      <c r="B20" s="191" t="s">
        <v>126</v>
      </c>
      <c r="C20" s="27">
        <v>463076</v>
      </c>
      <c r="D20" s="27">
        <v>463076</v>
      </c>
      <c r="E20" s="27">
        <v>463076</v>
      </c>
      <c r="F20" s="27"/>
      <c r="G20" s="27"/>
    </row>
    <row r="21" ht="18" customHeight="1" spans="1:7">
      <c r="A21" s="166" t="s">
        <v>127</v>
      </c>
      <c r="B21" s="166" t="s">
        <v>128</v>
      </c>
      <c r="C21" s="27">
        <v>1979974</v>
      </c>
      <c r="D21" s="27"/>
      <c r="E21" s="27"/>
      <c r="F21" s="27"/>
      <c r="G21" s="27">
        <v>1979974</v>
      </c>
    </row>
    <row r="22" ht="18" customHeight="1" spans="1:7">
      <c r="A22" s="191" t="s">
        <v>129</v>
      </c>
      <c r="B22" s="191" t="s">
        <v>130</v>
      </c>
      <c r="C22" s="27">
        <v>1979974</v>
      </c>
      <c r="D22" s="27"/>
      <c r="E22" s="27"/>
      <c r="F22" s="27"/>
      <c r="G22" s="27">
        <v>1979974</v>
      </c>
    </row>
    <row r="23" ht="18" customHeight="1" spans="1:7">
      <c r="A23" s="68" t="s">
        <v>131</v>
      </c>
      <c r="B23" s="68" t="s">
        <v>132</v>
      </c>
      <c r="C23" s="27">
        <v>793890</v>
      </c>
      <c r="D23" s="27">
        <v>793890</v>
      </c>
      <c r="E23" s="27">
        <v>793890</v>
      </c>
      <c r="F23" s="27"/>
      <c r="G23" s="27"/>
    </row>
    <row r="24" ht="18" customHeight="1" spans="1:7">
      <c r="A24" s="166" t="s">
        <v>133</v>
      </c>
      <c r="B24" s="166" t="s">
        <v>134</v>
      </c>
      <c r="C24" s="27">
        <v>793890</v>
      </c>
      <c r="D24" s="27">
        <v>793890</v>
      </c>
      <c r="E24" s="27">
        <v>793890</v>
      </c>
      <c r="F24" s="27"/>
      <c r="G24" s="27"/>
    </row>
    <row r="25" ht="18" customHeight="1" spans="1:7">
      <c r="A25" s="191" t="s">
        <v>135</v>
      </c>
      <c r="B25" s="191" t="s">
        <v>136</v>
      </c>
      <c r="C25" s="27">
        <v>793890</v>
      </c>
      <c r="D25" s="27">
        <v>793890</v>
      </c>
      <c r="E25" s="27">
        <v>793890</v>
      </c>
      <c r="F25" s="27"/>
      <c r="G25" s="27"/>
    </row>
    <row r="26" ht="18" customHeight="1" spans="1:7">
      <c r="A26" s="113" t="s">
        <v>175</v>
      </c>
      <c r="B26" s="192" t="s">
        <v>175</v>
      </c>
      <c r="C26" s="27">
        <v>15430323.56</v>
      </c>
      <c r="D26" s="27">
        <v>11001153</v>
      </c>
      <c r="E26" s="27">
        <v>11001153</v>
      </c>
      <c r="F26" s="27"/>
      <c r="G26" s="27">
        <v>4429170.56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9" sqref="B1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4" t="s">
        <v>176</v>
      </c>
    </row>
    <row r="2" ht="41.25" customHeight="1" spans="1:6">
      <c r="A2" s="185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4" t="str">
        <f>"单位名称："&amp;"昆明市东川区中医医院"</f>
        <v>单位名称：昆明市东川区中医医院</v>
      </c>
      <c r="B3" s="186"/>
      <c r="D3" s="81"/>
      <c r="E3" s="80"/>
      <c r="F3" s="100" t="s">
        <v>1</v>
      </c>
    </row>
    <row r="4" ht="27" customHeight="1" spans="1:6">
      <c r="A4" s="85" t="s">
        <v>177</v>
      </c>
      <c r="B4" s="85" t="s">
        <v>178</v>
      </c>
      <c r="C4" s="87" t="s">
        <v>179</v>
      </c>
      <c r="D4" s="85"/>
      <c r="E4" s="86"/>
      <c r="F4" s="85" t="s">
        <v>180</v>
      </c>
    </row>
    <row r="5" ht="28.5" customHeight="1" spans="1:6">
      <c r="A5" s="187"/>
      <c r="B5" s="89"/>
      <c r="C5" s="86" t="s">
        <v>57</v>
      </c>
      <c r="D5" s="86" t="s">
        <v>181</v>
      </c>
      <c r="E5" s="86" t="s">
        <v>182</v>
      </c>
      <c r="F5" s="88"/>
    </row>
    <row r="6" ht="17.25" customHeight="1" spans="1:6">
      <c r="A6" s="93" t="s">
        <v>82</v>
      </c>
      <c r="B6" s="93" t="s">
        <v>83</v>
      </c>
      <c r="C6" s="93" t="s">
        <v>84</v>
      </c>
      <c r="D6" s="93" t="s">
        <v>85</v>
      </c>
      <c r="E6" s="93" t="s">
        <v>86</v>
      </c>
      <c r="F6" s="93" t="s">
        <v>87</v>
      </c>
    </row>
    <row r="7" ht="17.25" customHeight="1" spans="1:6">
      <c r="A7" s="27"/>
      <c r="B7" s="27"/>
      <c r="C7" s="27"/>
      <c r="D7" s="27"/>
      <c r="E7" s="27"/>
      <c r="F7" s="27"/>
    </row>
    <row r="8" customHeight="1" spans="1:1">
      <c r="A8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26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9.625" customWidth="1"/>
    <col min="7" max="7" width="10.2833333333333" customWidth="1"/>
    <col min="8" max="8" width="24" customWidth="1"/>
    <col min="9" max="25" width="18.7083333333333" customWidth="1"/>
  </cols>
  <sheetData>
    <row r="1" ht="13.5" customHeight="1" spans="2:25">
      <c r="B1" s="167"/>
      <c r="C1" s="173"/>
      <c r="E1" s="174"/>
      <c r="F1" s="174"/>
      <c r="G1" s="174"/>
      <c r="H1" s="174"/>
      <c r="I1" s="116"/>
      <c r="J1" s="116"/>
      <c r="K1" s="116"/>
      <c r="L1" s="116"/>
      <c r="M1" s="116"/>
      <c r="N1" s="116"/>
      <c r="O1" s="116"/>
      <c r="S1" s="116"/>
      <c r="W1" s="173"/>
      <c r="Y1" s="44" t="s">
        <v>184</v>
      </c>
    </row>
    <row r="2" ht="45.75" customHeight="1" spans="1:25">
      <c r="A2" s="102" t="str">
        <f>"2026"&amp;"年部门基本支出预算表"</f>
        <v>2026年部门基本支出预算表</v>
      </c>
      <c r="B2" s="45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5"/>
      <c r="Q2" s="45"/>
      <c r="R2" s="45"/>
      <c r="S2" s="102"/>
      <c r="T2" s="102"/>
      <c r="U2" s="102"/>
      <c r="V2" s="102"/>
      <c r="W2" s="102"/>
      <c r="X2" s="102"/>
      <c r="Y2" s="102"/>
    </row>
    <row r="3" ht="18.75" customHeight="1" spans="1:25">
      <c r="A3" s="46" t="str">
        <f>"单位名称："&amp;"昆明市东川区中医医院"</f>
        <v>单位名称：昆明市东川区中医医院</v>
      </c>
      <c r="B3" s="47"/>
      <c r="C3" s="175"/>
      <c r="D3" s="175"/>
      <c r="E3" s="175"/>
      <c r="F3" s="175"/>
      <c r="G3" s="175"/>
      <c r="H3" s="175"/>
      <c r="I3" s="118"/>
      <c r="J3" s="118"/>
      <c r="K3" s="118"/>
      <c r="L3" s="118"/>
      <c r="M3" s="118"/>
      <c r="N3" s="118"/>
      <c r="O3" s="118"/>
      <c r="P3" s="48"/>
      <c r="Q3" s="48"/>
      <c r="R3" s="48"/>
      <c r="S3" s="118"/>
      <c r="W3" s="173"/>
      <c r="Y3" s="44" t="s">
        <v>1</v>
      </c>
    </row>
    <row r="4" ht="18" customHeight="1" spans="1:25">
      <c r="A4" s="50" t="s">
        <v>185</v>
      </c>
      <c r="B4" s="50" t="s">
        <v>186</v>
      </c>
      <c r="C4" s="50" t="s">
        <v>187</v>
      </c>
      <c r="D4" s="50" t="s">
        <v>188</v>
      </c>
      <c r="E4" s="50" t="s">
        <v>189</v>
      </c>
      <c r="F4" s="50" t="s">
        <v>190</v>
      </c>
      <c r="G4" s="50" t="s">
        <v>191</v>
      </c>
      <c r="H4" s="50" t="s">
        <v>192</v>
      </c>
      <c r="I4" s="179" t="s">
        <v>193</v>
      </c>
      <c r="J4" s="141" t="s">
        <v>193</v>
      </c>
      <c r="K4" s="141"/>
      <c r="L4" s="141"/>
      <c r="M4" s="141"/>
      <c r="N4" s="141"/>
      <c r="O4" s="141"/>
      <c r="P4" s="13"/>
      <c r="Q4" s="13"/>
      <c r="R4" s="13"/>
      <c r="S4" s="134" t="s">
        <v>61</v>
      </c>
      <c r="T4" s="141" t="s">
        <v>62</v>
      </c>
      <c r="U4" s="141"/>
      <c r="V4" s="141"/>
      <c r="W4" s="141"/>
      <c r="X4" s="141"/>
      <c r="Y4" s="114"/>
    </row>
    <row r="5" ht="18" customHeight="1" spans="1:25">
      <c r="A5" s="52"/>
      <c r="B5" s="67"/>
      <c r="C5" s="160"/>
      <c r="D5" s="52"/>
      <c r="E5" s="52"/>
      <c r="F5" s="52"/>
      <c r="G5" s="52"/>
      <c r="H5" s="52"/>
      <c r="I5" s="158" t="s">
        <v>194</v>
      </c>
      <c r="J5" s="179" t="s">
        <v>58</v>
      </c>
      <c r="K5" s="141"/>
      <c r="L5" s="141"/>
      <c r="M5" s="141"/>
      <c r="N5" s="141"/>
      <c r="O5" s="114"/>
      <c r="P5" s="12" t="s">
        <v>195</v>
      </c>
      <c r="Q5" s="13"/>
      <c r="R5" s="37"/>
      <c r="S5" s="50" t="s">
        <v>61</v>
      </c>
      <c r="T5" s="179" t="s">
        <v>62</v>
      </c>
      <c r="U5" s="134" t="s">
        <v>64</v>
      </c>
      <c r="V5" s="141" t="s">
        <v>62</v>
      </c>
      <c r="W5" s="134" t="s">
        <v>66</v>
      </c>
      <c r="X5" s="134" t="s">
        <v>67</v>
      </c>
      <c r="Y5" s="183" t="s">
        <v>68</v>
      </c>
    </row>
    <row r="6" ht="19.5" customHeight="1" spans="1:25">
      <c r="A6" s="67"/>
      <c r="B6" s="67"/>
      <c r="C6" s="67"/>
      <c r="D6" s="67"/>
      <c r="E6" s="67"/>
      <c r="F6" s="67"/>
      <c r="G6" s="67"/>
      <c r="H6" s="67"/>
      <c r="I6" s="67"/>
      <c r="J6" s="180" t="s">
        <v>196</v>
      </c>
      <c r="K6" s="50"/>
      <c r="L6" s="50" t="s">
        <v>197</v>
      </c>
      <c r="M6" s="50" t="s">
        <v>198</v>
      </c>
      <c r="N6" s="50" t="s">
        <v>199</v>
      </c>
      <c r="O6" s="50" t="s">
        <v>200</v>
      </c>
      <c r="P6" s="50" t="s">
        <v>58</v>
      </c>
      <c r="Q6" s="50" t="s">
        <v>59</v>
      </c>
      <c r="R6" s="50" t="s">
        <v>60</v>
      </c>
      <c r="S6" s="67"/>
      <c r="T6" s="50" t="s">
        <v>57</v>
      </c>
      <c r="U6" s="50" t="s">
        <v>64</v>
      </c>
      <c r="V6" s="50" t="s">
        <v>201</v>
      </c>
      <c r="W6" s="50" t="s">
        <v>66</v>
      </c>
      <c r="X6" s="50" t="s">
        <v>67</v>
      </c>
      <c r="Y6" s="50" t="s">
        <v>68</v>
      </c>
    </row>
    <row r="7" ht="37.5" customHeight="1" spans="1:25">
      <c r="A7" s="176"/>
      <c r="B7" s="57"/>
      <c r="C7" s="176"/>
      <c r="D7" s="176"/>
      <c r="E7" s="176"/>
      <c r="F7" s="176"/>
      <c r="G7" s="176"/>
      <c r="H7" s="176"/>
      <c r="I7" s="176"/>
      <c r="J7" s="181" t="s">
        <v>57</v>
      </c>
      <c r="K7" s="182" t="s">
        <v>202</v>
      </c>
      <c r="L7" s="55" t="s">
        <v>203</v>
      </c>
      <c r="M7" s="55" t="s">
        <v>198</v>
      </c>
      <c r="N7" s="55" t="s">
        <v>199</v>
      </c>
      <c r="O7" s="55" t="s">
        <v>200</v>
      </c>
      <c r="P7" s="55" t="s">
        <v>198</v>
      </c>
      <c r="Q7" s="55" t="s">
        <v>199</v>
      </c>
      <c r="R7" s="55" t="s">
        <v>200</v>
      </c>
      <c r="S7" s="55" t="s">
        <v>61</v>
      </c>
      <c r="T7" s="55" t="s">
        <v>57</v>
      </c>
      <c r="U7" s="55" t="s">
        <v>64</v>
      </c>
      <c r="V7" s="55" t="s">
        <v>201</v>
      </c>
      <c r="W7" s="55" t="s">
        <v>66</v>
      </c>
      <c r="X7" s="55" t="s">
        <v>67</v>
      </c>
      <c r="Y7" s="55" t="s">
        <v>68</v>
      </c>
    </row>
    <row r="8" customHeight="1" spans="1:25">
      <c r="A8" s="74">
        <v>1</v>
      </c>
      <c r="B8" s="74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4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74">
        <v>21</v>
      </c>
      <c r="V8" s="74">
        <v>22</v>
      </c>
      <c r="W8" s="74">
        <v>23</v>
      </c>
      <c r="X8" s="74">
        <v>24</v>
      </c>
      <c r="Y8" s="74">
        <v>25</v>
      </c>
    </row>
    <row r="9" ht="20.25" customHeight="1" spans="1:25">
      <c r="A9" s="21" t="s">
        <v>204</v>
      </c>
      <c r="B9" s="21" t="s">
        <v>70</v>
      </c>
      <c r="C9" s="21" t="s">
        <v>205</v>
      </c>
      <c r="D9" s="21" t="s">
        <v>206</v>
      </c>
      <c r="E9" s="21" t="s">
        <v>117</v>
      </c>
      <c r="F9" s="21" t="s">
        <v>118</v>
      </c>
      <c r="G9" s="21" t="s">
        <v>207</v>
      </c>
      <c r="H9" s="21" t="s">
        <v>208</v>
      </c>
      <c r="I9" s="27">
        <v>3025677.6</v>
      </c>
      <c r="J9" s="27">
        <v>3025677.6</v>
      </c>
      <c r="K9" s="27"/>
      <c r="L9" s="27"/>
      <c r="M9" s="27"/>
      <c r="N9" s="27">
        <v>3025677.6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20.25" customHeight="1" spans="1:25">
      <c r="A10" s="21" t="s">
        <v>204</v>
      </c>
      <c r="B10" s="21" t="s">
        <v>70</v>
      </c>
      <c r="C10" s="21" t="s">
        <v>205</v>
      </c>
      <c r="D10" s="21" t="s">
        <v>206</v>
      </c>
      <c r="E10" s="21" t="s">
        <v>117</v>
      </c>
      <c r="F10" s="21" t="s">
        <v>118</v>
      </c>
      <c r="G10" s="21" t="s">
        <v>209</v>
      </c>
      <c r="H10" s="21" t="s">
        <v>210</v>
      </c>
      <c r="I10" s="27">
        <v>175212</v>
      </c>
      <c r="J10" s="27">
        <v>175212</v>
      </c>
      <c r="K10" s="62"/>
      <c r="L10" s="62"/>
      <c r="M10" s="62"/>
      <c r="N10" s="27">
        <v>175212</v>
      </c>
      <c r="O10" s="62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ht="20.25" customHeight="1" spans="1:25">
      <c r="A11" s="21" t="s">
        <v>204</v>
      </c>
      <c r="B11" s="21" t="s">
        <v>70</v>
      </c>
      <c r="C11" s="21" t="s">
        <v>205</v>
      </c>
      <c r="D11" s="21" t="s">
        <v>206</v>
      </c>
      <c r="E11" s="21" t="s">
        <v>117</v>
      </c>
      <c r="F11" s="21" t="s">
        <v>118</v>
      </c>
      <c r="G11" s="21" t="s">
        <v>209</v>
      </c>
      <c r="H11" s="21" t="s">
        <v>210</v>
      </c>
      <c r="I11" s="27">
        <v>26424</v>
      </c>
      <c r="J11" s="27">
        <v>26424</v>
      </c>
      <c r="K11" s="62"/>
      <c r="L11" s="62"/>
      <c r="M11" s="62"/>
      <c r="N11" s="27">
        <v>26424</v>
      </c>
      <c r="O11" s="62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ht="20.25" customHeight="1" spans="1:25">
      <c r="A12" s="21" t="s">
        <v>204</v>
      </c>
      <c r="B12" s="21" t="s">
        <v>70</v>
      </c>
      <c r="C12" s="21" t="s">
        <v>205</v>
      </c>
      <c r="D12" s="21" t="s">
        <v>206</v>
      </c>
      <c r="E12" s="21" t="s">
        <v>117</v>
      </c>
      <c r="F12" s="21" t="s">
        <v>118</v>
      </c>
      <c r="G12" s="21" t="s">
        <v>211</v>
      </c>
      <c r="H12" s="21" t="s">
        <v>212</v>
      </c>
      <c r="I12" s="27">
        <v>252139.8</v>
      </c>
      <c r="J12" s="27">
        <v>252139.8</v>
      </c>
      <c r="K12" s="62"/>
      <c r="L12" s="62"/>
      <c r="M12" s="62"/>
      <c r="N12" s="27">
        <v>252139.8</v>
      </c>
      <c r="O12" s="62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ht="20.25" customHeight="1" spans="1:25">
      <c r="A13" s="21" t="s">
        <v>204</v>
      </c>
      <c r="B13" s="21" t="s">
        <v>70</v>
      </c>
      <c r="C13" s="21" t="s">
        <v>205</v>
      </c>
      <c r="D13" s="21" t="s">
        <v>206</v>
      </c>
      <c r="E13" s="21" t="s">
        <v>117</v>
      </c>
      <c r="F13" s="21" t="s">
        <v>118</v>
      </c>
      <c r="G13" s="21" t="s">
        <v>213</v>
      </c>
      <c r="H13" s="21" t="s">
        <v>214</v>
      </c>
      <c r="I13" s="27">
        <v>826236</v>
      </c>
      <c r="J13" s="27">
        <v>826236</v>
      </c>
      <c r="K13" s="62"/>
      <c r="L13" s="62"/>
      <c r="M13" s="62"/>
      <c r="N13" s="27">
        <v>826236</v>
      </c>
      <c r="O13" s="62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ht="20.25" customHeight="1" spans="1:25">
      <c r="A14" s="21" t="s">
        <v>204</v>
      </c>
      <c r="B14" s="21" t="s">
        <v>70</v>
      </c>
      <c r="C14" s="21" t="s">
        <v>205</v>
      </c>
      <c r="D14" s="21" t="s">
        <v>206</v>
      </c>
      <c r="E14" s="21" t="s">
        <v>117</v>
      </c>
      <c r="F14" s="21" t="s">
        <v>118</v>
      </c>
      <c r="G14" s="21" t="s">
        <v>213</v>
      </c>
      <c r="H14" s="21" t="s">
        <v>214</v>
      </c>
      <c r="I14" s="27">
        <v>764848.8</v>
      </c>
      <c r="J14" s="27">
        <v>764848.8</v>
      </c>
      <c r="K14" s="62"/>
      <c r="L14" s="62"/>
      <c r="M14" s="62"/>
      <c r="N14" s="27">
        <v>764848.8</v>
      </c>
      <c r="O14" s="62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ht="20.25" customHeight="1" spans="1:25">
      <c r="A15" s="21" t="s">
        <v>204</v>
      </c>
      <c r="B15" s="21" t="s">
        <v>70</v>
      </c>
      <c r="C15" s="21" t="s">
        <v>205</v>
      </c>
      <c r="D15" s="21" t="s">
        <v>206</v>
      </c>
      <c r="E15" s="21" t="s">
        <v>117</v>
      </c>
      <c r="F15" s="21" t="s">
        <v>118</v>
      </c>
      <c r="G15" s="21" t="s">
        <v>213</v>
      </c>
      <c r="H15" s="21" t="s">
        <v>214</v>
      </c>
      <c r="I15" s="27">
        <v>1109800.8</v>
      </c>
      <c r="J15" s="27">
        <v>1109800.8</v>
      </c>
      <c r="K15" s="62"/>
      <c r="L15" s="62"/>
      <c r="M15" s="62"/>
      <c r="N15" s="27">
        <v>1109800.8</v>
      </c>
      <c r="O15" s="62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ht="20.25" customHeight="1" spans="1:25">
      <c r="A16" s="21" t="s">
        <v>204</v>
      </c>
      <c r="B16" s="21" t="s">
        <v>70</v>
      </c>
      <c r="C16" s="21" t="s">
        <v>215</v>
      </c>
      <c r="D16" s="21" t="s">
        <v>216</v>
      </c>
      <c r="E16" s="21" t="s">
        <v>103</v>
      </c>
      <c r="F16" s="21" t="s">
        <v>104</v>
      </c>
      <c r="G16" s="21" t="s">
        <v>217</v>
      </c>
      <c r="H16" s="21" t="s">
        <v>218</v>
      </c>
      <c r="I16" s="27">
        <v>1048680</v>
      </c>
      <c r="J16" s="27">
        <v>1048680</v>
      </c>
      <c r="K16" s="62"/>
      <c r="L16" s="62"/>
      <c r="M16" s="62"/>
      <c r="N16" s="27">
        <v>1048680</v>
      </c>
      <c r="O16" s="62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ht="20.25" customHeight="1" spans="1:25">
      <c r="A17" s="21" t="s">
        <v>204</v>
      </c>
      <c r="B17" s="21" t="s">
        <v>70</v>
      </c>
      <c r="C17" s="21" t="s">
        <v>215</v>
      </c>
      <c r="D17" s="21" t="s">
        <v>216</v>
      </c>
      <c r="E17" s="21" t="s">
        <v>105</v>
      </c>
      <c r="F17" s="21" t="s">
        <v>106</v>
      </c>
      <c r="G17" s="21" t="s">
        <v>219</v>
      </c>
      <c r="H17" s="21" t="s">
        <v>220</v>
      </c>
      <c r="I17" s="27">
        <v>524340</v>
      </c>
      <c r="J17" s="27">
        <v>524340</v>
      </c>
      <c r="K17" s="62"/>
      <c r="L17" s="62"/>
      <c r="M17" s="62"/>
      <c r="N17" s="27">
        <v>524340</v>
      </c>
      <c r="O17" s="62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ht="20.25" customHeight="1" spans="1:25">
      <c r="A18" s="21" t="s">
        <v>204</v>
      </c>
      <c r="B18" s="21" t="s">
        <v>70</v>
      </c>
      <c r="C18" s="21" t="s">
        <v>215</v>
      </c>
      <c r="D18" s="21" t="s">
        <v>216</v>
      </c>
      <c r="E18" s="21" t="s">
        <v>123</v>
      </c>
      <c r="F18" s="21" t="s">
        <v>124</v>
      </c>
      <c r="G18" s="21" t="s">
        <v>221</v>
      </c>
      <c r="H18" s="21" t="s">
        <v>222</v>
      </c>
      <c r="I18" s="27">
        <v>510210</v>
      </c>
      <c r="J18" s="27">
        <v>510210</v>
      </c>
      <c r="K18" s="62"/>
      <c r="L18" s="62"/>
      <c r="M18" s="62"/>
      <c r="N18" s="27">
        <v>510210</v>
      </c>
      <c r="O18" s="62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ht="20.25" customHeight="1" spans="1:25">
      <c r="A19" s="21" t="s">
        <v>204</v>
      </c>
      <c r="B19" s="21" t="s">
        <v>70</v>
      </c>
      <c r="C19" s="21" t="s">
        <v>215</v>
      </c>
      <c r="D19" s="21" t="s">
        <v>216</v>
      </c>
      <c r="E19" s="21" t="s">
        <v>123</v>
      </c>
      <c r="F19" s="21" t="s">
        <v>124</v>
      </c>
      <c r="G19" s="21" t="s">
        <v>221</v>
      </c>
      <c r="H19" s="21" t="s">
        <v>222</v>
      </c>
      <c r="I19" s="27">
        <v>19468</v>
      </c>
      <c r="J19" s="27">
        <v>19468</v>
      </c>
      <c r="K19" s="62"/>
      <c r="L19" s="62"/>
      <c r="M19" s="62"/>
      <c r="N19" s="27">
        <v>19468</v>
      </c>
      <c r="O19" s="62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ht="20.25" customHeight="1" spans="1:25">
      <c r="A20" s="21" t="s">
        <v>204</v>
      </c>
      <c r="B20" s="21" t="s">
        <v>70</v>
      </c>
      <c r="C20" s="21" t="s">
        <v>215</v>
      </c>
      <c r="D20" s="21" t="s">
        <v>216</v>
      </c>
      <c r="E20" s="21" t="s">
        <v>125</v>
      </c>
      <c r="F20" s="21" t="s">
        <v>126</v>
      </c>
      <c r="G20" s="21" t="s">
        <v>223</v>
      </c>
      <c r="H20" s="21" t="s">
        <v>224</v>
      </c>
      <c r="I20" s="27">
        <v>157976</v>
      </c>
      <c r="J20" s="27">
        <v>157976</v>
      </c>
      <c r="K20" s="62"/>
      <c r="L20" s="62"/>
      <c r="M20" s="62"/>
      <c r="N20" s="27">
        <v>157976</v>
      </c>
      <c r="O20" s="62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ht="20.25" customHeight="1" spans="1:25">
      <c r="A21" s="21" t="s">
        <v>204</v>
      </c>
      <c r="B21" s="21" t="s">
        <v>70</v>
      </c>
      <c r="C21" s="21" t="s">
        <v>215</v>
      </c>
      <c r="D21" s="21" t="s">
        <v>216</v>
      </c>
      <c r="E21" s="21" t="s">
        <v>125</v>
      </c>
      <c r="F21" s="21" t="s">
        <v>126</v>
      </c>
      <c r="G21" s="21" t="s">
        <v>223</v>
      </c>
      <c r="H21" s="21" t="s">
        <v>224</v>
      </c>
      <c r="I21" s="27">
        <v>305100</v>
      </c>
      <c r="J21" s="27">
        <v>305100</v>
      </c>
      <c r="K21" s="62"/>
      <c r="L21" s="62"/>
      <c r="M21" s="62"/>
      <c r="N21" s="27">
        <v>305100</v>
      </c>
      <c r="O21" s="62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ht="20.25" customHeight="1" spans="1:25">
      <c r="A22" s="21" t="s">
        <v>204</v>
      </c>
      <c r="B22" s="21" t="s">
        <v>70</v>
      </c>
      <c r="C22" s="21" t="s">
        <v>215</v>
      </c>
      <c r="D22" s="21" t="s">
        <v>216</v>
      </c>
      <c r="E22" s="21" t="s">
        <v>117</v>
      </c>
      <c r="F22" s="21" t="s">
        <v>118</v>
      </c>
      <c r="G22" s="21" t="s">
        <v>225</v>
      </c>
      <c r="H22" s="21" t="s">
        <v>226</v>
      </c>
      <c r="I22" s="27">
        <v>42750</v>
      </c>
      <c r="J22" s="27">
        <v>42750</v>
      </c>
      <c r="K22" s="62"/>
      <c r="L22" s="62"/>
      <c r="M22" s="62"/>
      <c r="N22" s="27">
        <v>42750</v>
      </c>
      <c r="O22" s="62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ht="20.25" customHeight="1" spans="1:25">
      <c r="A23" s="21" t="s">
        <v>204</v>
      </c>
      <c r="B23" s="21" t="s">
        <v>70</v>
      </c>
      <c r="C23" s="21" t="s">
        <v>227</v>
      </c>
      <c r="D23" s="21" t="s">
        <v>136</v>
      </c>
      <c r="E23" s="21" t="s">
        <v>135</v>
      </c>
      <c r="F23" s="21" t="s">
        <v>136</v>
      </c>
      <c r="G23" s="21" t="s">
        <v>228</v>
      </c>
      <c r="H23" s="21" t="s">
        <v>136</v>
      </c>
      <c r="I23" s="27">
        <v>793890</v>
      </c>
      <c r="J23" s="27">
        <v>793890</v>
      </c>
      <c r="K23" s="62"/>
      <c r="L23" s="62"/>
      <c r="M23" s="62"/>
      <c r="N23" s="27">
        <v>793890</v>
      </c>
      <c r="O23" s="62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ht="20.25" customHeight="1" spans="1:25">
      <c r="A24" s="21" t="s">
        <v>204</v>
      </c>
      <c r="B24" s="21" t="s">
        <v>70</v>
      </c>
      <c r="C24" s="21" t="s">
        <v>229</v>
      </c>
      <c r="D24" s="21" t="s">
        <v>230</v>
      </c>
      <c r="E24" s="21" t="s">
        <v>101</v>
      </c>
      <c r="F24" s="21" t="s">
        <v>102</v>
      </c>
      <c r="G24" s="21" t="s">
        <v>231</v>
      </c>
      <c r="H24" s="21" t="s">
        <v>232</v>
      </c>
      <c r="I24" s="27">
        <v>964800</v>
      </c>
      <c r="J24" s="27">
        <v>964800</v>
      </c>
      <c r="K24" s="62"/>
      <c r="L24" s="62"/>
      <c r="M24" s="62"/>
      <c r="N24" s="27">
        <v>964800</v>
      </c>
      <c r="O24" s="62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ht="20.25" customHeight="1" spans="1:25">
      <c r="A25" s="21" t="s">
        <v>204</v>
      </c>
      <c r="B25" s="21" t="s">
        <v>70</v>
      </c>
      <c r="C25" s="21" t="s">
        <v>233</v>
      </c>
      <c r="D25" s="21" t="s">
        <v>234</v>
      </c>
      <c r="E25" s="21" t="s">
        <v>117</v>
      </c>
      <c r="F25" s="21" t="s">
        <v>118</v>
      </c>
      <c r="G25" s="21" t="s">
        <v>213</v>
      </c>
      <c r="H25" s="21" t="s">
        <v>214</v>
      </c>
      <c r="I25" s="27">
        <v>453600</v>
      </c>
      <c r="J25" s="27">
        <v>453600</v>
      </c>
      <c r="K25" s="62"/>
      <c r="L25" s="62"/>
      <c r="M25" s="62"/>
      <c r="N25" s="27">
        <v>453600</v>
      </c>
      <c r="O25" s="62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ht="17.25" customHeight="1" spans="1:25">
      <c r="A26" s="71" t="s">
        <v>175</v>
      </c>
      <c r="B26" s="72"/>
      <c r="C26" s="177"/>
      <c r="D26" s="177"/>
      <c r="E26" s="177"/>
      <c r="F26" s="177"/>
      <c r="G26" s="177"/>
      <c r="H26" s="178"/>
      <c r="I26" s="27">
        <v>11001153</v>
      </c>
      <c r="J26" s="27">
        <v>11001153</v>
      </c>
      <c r="K26" s="27"/>
      <c r="L26" s="27"/>
      <c r="M26" s="27"/>
      <c r="N26" s="27">
        <v>11001153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A15" workbookViewId="0">
      <selection activeCell="E9" sqref="E9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7"/>
      <c r="E1" s="43"/>
      <c r="F1" s="43"/>
      <c r="G1" s="43"/>
      <c r="H1" s="43"/>
      <c r="U1" s="167"/>
      <c r="W1" s="172" t="s">
        <v>235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"单位名称："&amp;"昆明市东川区中医医院"</f>
        <v>单位名称：昆明市东川区中医医院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7"/>
      <c r="W3" s="148" t="s">
        <v>1</v>
      </c>
    </row>
    <row r="4" ht="21.75" customHeight="1" spans="1:23">
      <c r="A4" s="50" t="s">
        <v>236</v>
      </c>
      <c r="B4" s="51" t="s">
        <v>187</v>
      </c>
      <c r="C4" s="50" t="s">
        <v>188</v>
      </c>
      <c r="D4" s="50" t="s">
        <v>237</v>
      </c>
      <c r="E4" s="51" t="s">
        <v>189</v>
      </c>
      <c r="F4" s="51" t="s">
        <v>190</v>
      </c>
      <c r="G4" s="51" t="s">
        <v>238</v>
      </c>
      <c r="H4" s="51" t="s">
        <v>239</v>
      </c>
      <c r="I4" s="66" t="s">
        <v>55</v>
      </c>
      <c r="J4" s="12" t="s">
        <v>240</v>
      </c>
      <c r="K4" s="13"/>
      <c r="L4" s="13"/>
      <c r="M4" s="37"/>
      <c r="N4" s="12" t="s">
        <v>195</v>
      </c>
      <c r="O4" s="13"/>
      <c r="P4" s="37"/>
      <c r="Q4" s="51" t="s">
        <v>61</v>
      </c>
      <c r="R4" s="12" t="s">
        <v>62</v>
      </c>
      <c r="S4" s="13"/>
      <c r="T4" s="13"/>
      <c r="U4" s="13"/>
      <c r="V4" s="13"/>
      <c r="W4" s="37"/>
    </row>
    <row r="5" ht="21.75" customHeight="1" spans="1:23">
      <c r="A5" s="52"/>
      <c r="B5" s="67"/>
      <c r="C5" s="52"/>
      <c r="D5" s="52"/>
      <c r="E5" s="53"/>
      <c r="F5" s="53"/>
      <c r="G5" s="53"/>
      <c r="H5" s="53"/>
      <c r="I5" s="67"/>
      <c r="J5" s="168" t="s">
        <v>58</v>
      </c>
      <c r="K5" s="169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201</v>
      </c>
      <c r="U5" s="51" t="s">
        <v>66</v>
      </c>
      <c r="V5" s="51" t="s">
        <v>67</v>
      </c>
      <c r="W5" s="51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0" t="s">
        <v>57</v>
      </c>
      <c r="K6" s="171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7" t="s">
        <v>57</v>
      </c>
      <c r="K7" s="17" t="s">
        <v>241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4">
        <v>12</v>
      </c>
      <c r="M8" s="74">
        <v>13</v>
      </c>
      <c r="N8" s="74">
        <v>14</v>
      </c>
      <c r="O8" s="74">
        <v>15</v>
      </c>
      <c r="P8" s="74">
        <v>16</v>
      </c>
      <c r="Q8" s="74">
        <v>17</v>
      </c>
      <c r="R8" s="74">
        <v>18</v>
      </c>
      <c r="S8" s="74">
        <v>19</v>
      </c>
      <c r="T8" s="74">
        <v>20</v>
      </c>
      <c r="U8" s="58">
        <v>21</v>
      </c>
      <c r="V8" s="74">
        <v>22</v>
      </c>
      <c r="W8" s="58">
        <v>23</v>
      </c>
    </row>
    <row r="9" ht="21.75" customHeight="1" spans="1:23">
      <c r="A9" s="104" t="s">
        <v>242</v>
      </c>
      <c r="B9" s="104" t="s">
        <v>243</v>
      </c>
      <c r="C9" s="104" t="s">
        <v>244</v>
      </c>
      <c r="D9" s="104" t="s">
        <v>70</v>
      </c>
      <c r="E9" s="104" t="s">
        <v>109</v>
      </c>
      <c r="F9" s="104" t="s">
        <v>110</v>
      </c>
      <c r="G9" s="104" t="s">
        <v>231</v>
      </c>
      <c r="H9" s="104" t="s">
        <v>232</v>
      </c>
      <c r="I9" s="27">
        <v>5740.56</v>
      </c>
      <c r="J9" s="27">
        <v>5740.56</v>
      </c>
      <c r="K9" s="27">
        <v>5740.56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ht="21.75" customHeight="1" spans="1:23">
      <c r="A10" s="104" t="s">
        <v>245</v>
      </c>
      <c r="B10" s="104" t="s">
        <v>246</v>
      </c>
      <c r="C10" s="104" t="s">
        <v>247</v>
      </c>
      <c r="D10" s="104" t="s">
        <v>70</v>
      </c>
      <c r="E10" s="104" t="s">
        <v>119</v>
      </c>
      <c r="F10" s="104" t="s">
        <v>120</v>
      </c>
      <c r="G10" s="104" t="s">
        <v>248</v>
      </c>
      <c r="H10" s="104" t="s">
        <v>249</v>
      </c>
      <c r="I10" s="27">
        <v>2443456</v>
      </c>
      <c r="J10" s="27">
        <v>2443456</v>
      </c>
      <c r="K10" s="27">
        <v>2443456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ht="21.75" customHeight="1" spans="1:23">
      <c r="A11" s="104" t="s">
        <v>245</v>
      </c>
      <c r="B11" s="104" t="s">
        <v>250</v>
      </c>
      <c r="C11" s="104" t="s">
        <v>251</v>
      </c>
      <c r="D11" s="104" t="s">
        <v>70</v>
      </c>
      <c r="E11" s="104" t="s">
        <v>129</v>
      </c>
      <c r="F11" s="104" t="s">
        <v>130</v>
      </c>
      <c r="G11" s="104" t="s">
        <v>248</v>
      </c>
      <c r="H11" s="104" t="s">
        <v>249</v>
      </c>
      <c r="I11" s="27">
        <v>1979974</v>
      </c>
      <c r="J11" s="27">
        <v>1979974</v>
      </c>
      <c r="K11" s="27">
        <v>1979974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ht="21.75" customHeight="1" spans="1:23">
      <c r="A12" s="104" t="s">
        <v>252</v>
      </c>
      <c r="B12" s="104" t="s">
        <v>253</v>
      </c>
      <c r="C12" s="104" t="s">
        <v>254</v>
      </c>
      <c r="D12" s="104" t="s">
        <v>70</v>
      </c>
      <c r="E12" s="104" t="s">
        <v>117</v>
      </c>
      <c r="F12" s="104" t="s">
        <v>118</v>
      </c>
      <c r="G12" s="104" t="s">
        <v>255</v>
      </c>
      <c r="H12" s="104" t="s">
        <v>256</v>
      </c>
      <c r="I12" s="27">
        <v>1400000</v>
      </c>
      <c r="J12" s="27"/>
      <c r="K12" s="27"/>
      <c r="L12" s="27"/>
      <c r="M12" s="27"/>
      <c r="N12" s="27"/>
      <c r="O12" s="27"/>
      <c r="P12" s="27"/>
      <c r="Q12" s="27"/>
      <c r="R12" s="27">
        <v>1400000</v>
      </c>
      <c r="S12" s="27">
        <v>1400000</v>
      </c>
      <c r="T12" s="27"/>
      <c r="U12" s="27"/>
      <c r="V12" s="27"/>
      <c r="W12" s="27"/>
    </row>
    <row r="13" ht="21.75" customHeight="1" spans="1:23">
      <c r="A13" s="104" t="s">
        <v>252</v>
      </c>
      <c r="B13" s="104" t="s">
        <v>253</v>
      </c>
      <c r="C13" s="104" t="s">
        <v>254</v>
      </c>
      <c r="D13" s="104" t="s">
        <v>70</v>
      </c>
      <c r="E13" s="104" t="s">
        <v>117</v>
      </c>
      <c r="F13" s="104" t="s">
        <v>118</v>
      </c>
      <c r="G13" s="104" t="s">
        <v>257</v>
      </c>
      <c r="H13" s="104" t="s">
        <v>258</v>
      </c>
      <c r="I13" s="27">
        <v>117000</v>
      </c>
      <c r="J13" s="27"/>
      <c r="K13" s="27"/>
      <c r="L13" s="27"/>
      <c r="M13" s="27"/>
      <c r="N13" s="27"/>
      <c r="O13" s="27"/>
      <c r="P13" s="27"/>
      <c r="Q13" s="27"/>
      <c r="R13" s="27">
        <v>117000</v>
      </c>
      <c r="S13" s="27">
        <v>117000</v>
      </c>
      <c r="T13" s="27"/>
      <c r="U13" s="27"/>
      <c r="V13" s="27"/>
      <c r="W13" s="27"/>
    </row>
    <row r="14" ht="21.75" customHeight="1" spans="1:23">
      <c r="A14" s="104" t="s">
        <v>252</v>
      </c>
      <c r="B14" s="104" t="s">
        <v>253</v>
      </c>
      <c r="C14" s="104" t="s">
        <v>254</v>
      </c>
      <c r="D14" s="104" t="s">
        <v>70</v>
      </c>
      <c r="E14" s="104" t="s">
        <v>117</v>
      </c>
      <c r="F14" s="104" t="s">
        <v>118</v>
      </c>
      <c r="G14" s="104" t="s">
        <v>259</v>
      </c>
      <c r="H14" s="104" t="s">
        <v>260</v>
      </c>
      <c r="I14" s="27">
        <v>1000</v>
      </c>
      <c r="J14" s="27"/>
      <c r="K14" s="27"/>
      <c r="L14" s="27"/>
      <c r="M14" s="27"/>
      <c r="N14" s="27"/>
      <c r="O14" s="27"/>
      <c r="P14" s="27"/>
      <c r="Q14" s="27"/>
      <c r="R14" s="27">
        <v>1000</v>
      </c>
      <c r="S14" s="27">
        <v>1000</v>
      </c>
      <c r="T14" s="27"/>
      <c r="U14" s="27"/>
      <c r="V14" s="27"/>
      <c r="W14" s="27"/>
    </row>
    <row r="15" ht="21.75" customHeight="1" spans="1:23">
      <c r="A15" s="104" t="s">
        <v>252</v>
      </c>
      <c r="B15" s="104" t="s">
        <v>253</v>
      </c>
      <c r="C15" s="104" t="s">
        <v>254</v>
      </c>
      <c r="D15" s="104" t="s">
        <v>70</v>
      </c>
      <c r="E15" s="104" t="s">
        <v>117</v>
      </c>
      <c r="F15" s="104" t="s">
        <v>118</v>
      </c>
      <c r="G15" s="104" t="s">
        <v>261</v>
      </c>
      <c r="H15" s="104" t="s">
        <v>262</v>
      </c>
      <c r="I15" s="27">
        <v>120000</v>
      </c>
      <c r="J15" s="27"/>
      <c r="K15" s="27"/>
      <c r="L15" s="27"/>
      <c r="M15" s="27"/>
      <c r="N15" s="27"/>
      <c r="O15" s="27"/>
      <c r="P15" s="27"/>
      <c r="Q15" s="27"/>
      <c r="R15" s="27">
        <v>120000</v>
      </c>
      <c r="S15" s="27">
        <v>120000</v>
      </c>
      <c r="T15" s="27"/>
      <c r="U15" s="27"/>
      <c r="V15" s="27"/>
      <c r="W15" s="27"/>
    </row>
    <row r="16" ht="21.75" customHeight="1" spans="1:23">
      <c r="A16" s="104" t="s">
        <v>252</v>
      </c>
      <c r="B16" s="104" t="s">
        <v>253</v>
      </c>
      <c r="C16" s="104" t="s">
        <v>254</v>
      </c>
      <c r="D16" s="104" t="s">
        <v>70</v>
      </c>
      <c r="E16" s="104" t="s">
        <v>117</v>
      </c>
      <c r="F16" s="104" t="s">
        <v>118</v>
      </c>
      <c r="G16" s="104" t="s">
        <v>263</v>
      </c>
      <c r="H16" s="104" t="s">
        <v>264</v>
      </c>
      <c r="I16" s="27">
        <v>660000</v>
      </c>
      <c r="J16" s="27"/>
      <c r="K16" s="27"/>
      <c r="L16" s="27"/>
      <c r="M16" s="27"/>
      <c r="N16" s="27"/>
      <c r="O16" s="27"/>
      <c r="P16" s="27"/>
      <c r="Q16" s="27"/>
      <c r="R16" s="27">
        <v>660000</v>
      </c>
      <c r="S16" s="27">
        <v>660000</v>
      </c>
      <c r="T16" s="27"/>
      <c r="U16" s="27"/>
      <c r="V16" s="27"/>
      <c r="W16" s="27"/>
    </row>
    <row r="17" ht="21.75" customHeight="1" spans="1:23">
      <c r="A17" s="104" t="s">
        <v>252</v>
      </c>
      <c r="B17" s="104" t="s">
        <v>253</v>
      </c>
      <c r="C17" s="104" t="s">
        <v>254</v>
      </c>
      <c r="D17" s="104" t="s">
        <v>70</v>
      </c>
      <c r="E17" s="104" t="s">
        <v>117</v>
      </c>
      <c r="F17" s="104" t="s">
        <v>118</v>
      </c>
      <c r="G17" s="104" t="s">
        <v>265</v>
      </c>
      <c r="H17" s="104" t="s">
        <v>266</v>
      </c>
      <c r="I17" s="27">
        <v>127000</v>
      </c>
      <c r="J17" s="27"/>
      <c r="K17" s="27"/>
      <c r="L17" s="27"/>
      <c r="M17" s="27"/>
      <c r="N17" s="27"/>
      <c r="O17" s="27"/>
      <c r="P17" s="27"/>
      <c r="Q17" s="27"/>
      <c r="R17" s="27">
        <v>127000</v>
      </c>
      <c r="S17" s="27">
        <v>127000</v>
      </c>
      <c r="T17" s="27"/>
      <c r="U17" s="27"/>
      <c r="V17" s="27"/>
      <c r="W17" s="27"/>
    </row>
    <row r="18" ht="21.75" customHeight="1" spans="1:23">
      <c r="A18" s="104" t="s">
        <v>252</v>
      </c>
      <c r="B18" s="104" t="s">
        <v>253</v>
      </c>
      <c r="C18" s="104" t="s">
        <v>254</v>
      </c>
      <c r="D18" s="104" t="s">
        <v>70</v>
      </c>
      <c r="E18" s="104" t="s">
        <v>117</v>
      </c>
      <c r="F18" s="104" t="s">
        <v>118</v>
      </c>
      <c r="G18" s="104" t="s">
        <v>267</v>
      </c>
      <c r="H18" s="104" t="s">
        <v>268</v>
      </c>
      <c r="I18" s="27">
        <v>1500000</v>
      </c>
      <c r="J18" s="27"/>
      <c r="K18" s="27"/>
      <c r="L18" s="27"/>
      <c r="M18" s="27"/>
      <c r="N18" s="27"/>
      <c r="O18" s="27"/>
      <c r="P18" s="27"/>
      <c r="Q18" s="27"/>
      <c r="R18" s="27">
        <v>1500000</v>
      </c>
      <c r="S18" s="27">
        <v>1500000</v>
      </c>
      <c r="T18" s="27"/>
      <c r="U18" s="27"/>
      <c r="V18" s="27"/>
      <c r="W18" s="27"/>
    </row>
    <row r="19" ht="21.75" customHeight="1" spans="1:23">
      <c r="A19" s="104" t="s">
        <v>252</v>
      </c>
      <c r="B19" s="104" t="s">
        <v>253</v>
      </c>
      <c r="C19" s="104" t="s">
        <v>254</v>
      </c>
      <c r="D19" s="104" t="s">
        <v>70</v>
      </c>
      <c r="E19" s="104" t="s">
        <v>117</v>
      </c>
      <c r="F19" s="104" t="s">
        <v>118</v>
      </c>
      <c r="G19" s="104" t="s">
        <v>269</v>
      </c>
      <c r="H19" s="104" t="s">
        <v>270</v>
      </c>
      <c r="I19" s="27">
        <v>950000</v>
      </c>
      <c r="J19" s="27"/>
      <c r="K19" s="27"/>
      <c r="L19" s="27"/>
      <c r="M19" s="27"/>
      <c r="N19" s="27"/>
      <c r="O19" s="27"/>
      <c r="P19" s="27"/>
      <c r="Q19" s="27"/>
      <c r="R19" s="27">
        <v>950000</v>
      </c>
      <c r="S19" s="27">
        <v>950000</v>
      </c>
      <c r="T19" s="27"/>
      <c r="U19" s="27"/>
      <c r="V19" s="27"/>
      <c r="W19" s="27"/>
    </row>
    <row r="20" ht="21.75" customHeight="1" spans="1:23">
      <c r="A20" s="104" t="s">
        <v>252</v>
      </c>
      <c r="B20" s="104" t="s">
        <v>253</v>
      </c>
      <c r="C20" s="104" t="s">
        <v>254</v>
      </c>
      <c r="D20" s="104" t="s">
        <v>70</v>
      </c>
      <c r="E20" s="104" t="s">
        <v>117</v>
      </c>
      <c r="F20" s="104" t="s">
        <v>118</v>
      </c>
      <c r="G20" s="104" t="s">
        <v>271</v>
      </c>
      <c r="H20" s="104" t="s">
        <v>272</v>
      </c>
      <c r="I20" s="27">
        <v>2683654</v>
      </c>
      <c r="J20" s="27"/>
      <c r="K20" s="27"/>
      <c r="L20" s="27"/>
      <c r="M20" s="27"/>
      <c r="N20" s="27"/>
      <c r="O20" s="27"/>
      <c r="P20" s="27"/>
      <c r="Q20" s="27"/>
      <c r="R20" s="27">
        <v>2683654</v>
      </c>
      <c r="S20" s="27">
        <v>2683654</v>
      </c>
      <c r="T20" s="27"/>
      <c r="U20" s="27"/>
      <c r="V20" s="27"/>
      <c r="W20" s="27"/>
    </row>
    <row r="21" ht="21.75" customHeight="1" spans="1:23">
      <c r="A21" s="104" t="s">
        <v>252</v>
      </c>
      <c r="B21" s="104" t="s">
        <v>253</v>
      </c>
      <c r="C21" s="104" t="s">
        <v>254</v>
      </c>
      <c r="D21" s="104" t="s">
        <v>70</v>
      </c>
      <c r="E21" s="104" t="s">
        <v>117</v>
      </c>
      <c r="F21" s="104" t="s">
        <v>118</v>
      </c>
      <c r="G21" s="104" t="s">
        <v>273</v>
      </c>
      <c r="H21" s="104" t="s">
        <v>274</v>
      </c>
      <c r="I21" s="27">
        <v>71760</v>
      </c>
      <c r="J21" s="27"/>
      <c r="K21" s="27"/>
      <c r="L21" s="27"/>
      <c r="M21" s="27"/>
      <c r="N21" s="27"/>
      <c r="O21" s="27"/>
      <c r="P21" s="27"/>
      <c r="Q21" s="27"/>
      <c r="R21" s="27">
        <v>71760</v>
      </c>
      <c r="S21" s="27">
        <v>71760</v>
      </c>
      <c r="T21" s="27"/>
      <c r="U21" s="27"/>
      <c r="V21" s="27"/>
      <c r="W21" s="27"/>
    </row>
    <row r="22" ht="21.75" customHeight="1" spans="1:23">
      <c r="A22" s="104" t="s">
        <v>252</v>
      </c>
      <c r="B22" s="104" t="s">
        <v>253</v>
      </c>
      <c r="C22" s="104" t="s">
        <v>254</v>
      </c>
      <c r="D22" s="104" t="s">
        <v>70</v>
      </c>
      <c r="E22" s="104" t="s">
        <v>117</v>
      </c>
      <c r="F22" s="104" t="s">
        <v>118</v>
      </c>
      <c r="G22" s="104" t="s">
        <v>275</v>
      </c>
      <c r="H22" s="104" t="s">
        <v>276</v>
      </c>
      <c r="I22" s="27">
        <v>115000</v>
      </c>
      <c r="J22" s="27"/>
      <c r="K22" s="27"/>
      <c r="L22" s="27"/>
      <c r="M22" s="27"/>
      <c r="N22" s="27"/>
      <c r="O22" s="27"/>
      <c r="P22" s="27"/>
      <c r="Q22" s="27"/>
      <c r="R22" s="27">
        <v>115000</v>
      </c>
      <c r="S22" s="27">
        <v>115000</v>
      </c>
      <c r="T22" s="27"/>
      <c r="U22" s="27"/>
      <c r="V22" s="27"/>
      <c r="W22" s="27"/>
    </row>
    <row r="23" ht="21.75" customHeight="1" spans="1:23">
      <c r="A23" s="104" t="s">
        <v>252</v>
      </c>
      <c r="B23" s="104" t="s">
        <v>253</v>
      </c>
      <c r="C23" s="104" t="s">
        <v>254</v>
      </c>
      <c r="D23" s="104" t="s">
        <v>70</v>
      </c>
      <c r="E23" s="104" t="s">
        <v>117</v>
      </c>
      <c r="F23" s="104" t="s">
        <v>118</v>
      </c>
      <c r="G23" s="104" t="s">
        <v>277</v>
      </c>
      <c r="H23" s="104" t="s">
        <v>180</v>
      </c>
      <c r="I23" s="27">
        <v>25000</v>
      </c>
      <c r="J23" s="27"/>
      <c r="K23" s="27"/>
      <c r="L23" s="27"/>
      <c r="M23" s="27"/>
      <c r="N23" s="27"/>
      <c r="O23" s="27"/>
      <c r="P23" s="27"/>
      <c r="Q23" s="27"/>
      <c r="R23" s="27">
        <v>25000</v>
      </c>
      <c r="S23" s="27">
        <v>25000</v>
      </c>
      <c r="T23" s="27"/>
      <c r="U23" s="27"/>
      <c r="V23" s="27"/>
      <c r="W23" s="27"/>
    </row>
    <row r="24" ht="21.75" customHeight="1" spans="1:23">
      <c r="A24" s="104" t="s">
        <v>252</v>
      </c>
      <c r="B24" s="104" t="s">
        <v>253</v>
      </c>
      <c r="C24" s="104" t="s">
        <v>254</v>
      </c>
      <c r="D24" s="104" t="s">
        <v>70</v>
      </c>
      <c r="E24" s="104" t="s">
        <v>117</v>
      </c>
      <c r="F24" s="104" t="s">
        <v>118</v>
      </c>
      <c r="G24" s="104" t="s">
        <v>278</v>
      </c>
      <c r="H24" s="104" t="s">
        <v>279</v>
      </c>
      <c r="I24" s="27">
        <v>23640000</v>
      </c>
      <c r="J24" s="27"/>
      <c r="K24" s="27"/>
      <c r="L24" s="27"/>
      <c r="M24" s="27"/>
      <c r="N24" s="27"/>
      <c r="O24" s="27"/>
      <c r="P24" s="27"/>
      <c r="Q24" s="27"/>
      <c r="R24" s="27">
        <v>23640000</v>
      </c>
      <c r="S24" s="27">
        <v>23640000</v>
      </c>
      <c r="T24" s="27"/>
      <c r="U24" s="27"/>
      <c r="V24" s="27"/>
      <c r="W24" s="27"/>
    </row>
    <row r="25" ht="21.75" customHeight="1" spans="1:23">
      <c r="A25" s="104" t="s">
        <v>252</v>
      </c>
      <c r="B25" s="104" t="s">
        <v>253</v>
      </c>
      <c r="C25" s="104" t="s">
        <v>254</v>
      </c>
      <c r="D25" s="104" t="s">
        <v>70</v>
      </c>
      <c r="E25" s="104" t="s">
        <v>117</v>
      </c>
      <c r="F25" s="104" t="s">
        <v>118</v>
      </c>
      <c r="G25" s="104" t="s">
        <v>280</v>
      </c>
      <c r="H25" s="104" t="s">
        <v>281</v>
      </c>
      <c r="I25" s="27">
        <v>450000</v>
      </c>
      <c r="J25" s="27"/>
      <c r="K25" s="27"/>
      <c r="L25" s="27"/>
      <c r="M25" s="27"/>
      <c r="N25" s="27"/>
      <c r="O25" s="27"/>
      <c r="P25" s="27"/>
      <c r="Q25" s="27"/>
      <c r="R25" s="27">
        <v>450000</v>
      </c>
      <c r="S25" s="27">
        <v>450000</v>
      </c>
      <c r="T25" s="27"/>
      <c r="U25" s="27"/>
      <c r="V25" s="27"/>
      <c r="W25" s="27"/>
    </row>
    <row r="26" ht="21.75" customHeight="1" spans="1:23">
      <c r="A26" s="104" t="s">
        <v>252</v>
      </c>
      <c r="B26" s="104" t="s">
        <v>253</v>
      </c>
      <c r="C26" s="104" t="s">
        <v>254</v>
      </c>
      <c r="D26" s="104" t="s">
        <v>70</v>
      </c>
      <c r="E26" s="104" t="s">
        <v>117</v>
      </c>
      <c r="F26" s="104" t="s">
        <v>118</v>
      </c>
      <c r="G26" s="104" t="s">
        <v>282</v>
      </c>
      <c r="H26" s="104" t="s">
        <v>283</v>
      </c>
      <c r="I26" s="27">
        <v>850000</v>
      </c>
      <c r="J26" s="27"/>
      <c r="K26" s="27"/>
      <c r="L26" s="27"/>
      <c r="M26" s="27"/>
      <c r="N26" s="27"/>
      <c r="O26" s="27"/>
      <c r="P26" s="27"/>
      <c r="Q26" s="27"/>
      <c r="R26" s="27">
        <v>850000</v>
      </c>
      <c r="S26" s="27">
        <v>850000</v>
      </c>
      <c r="T26" s="27"/>
      <c r="U26" s="27"/>
      <c r="V26" s="27"/>
      <c r="W26" s="27"/>
    </row>
    <row r="27" ht="21.75" customHeight="1" spans="1:23">
      <c r="A27" s="104" t="s">
        <v>252</v>
      </c>
      <c r="B27" s="104" t="s">
        <v>253</v>
      </c>
      <c r="C27" s="104" t="s">
        <v>254</v>
      </c>
      <c r="D27" s="104" t="s">
        <v>70</v>
      </c>
      <c r="E27" s="104" t="s">
        <v>117</v>
      </c>
      <c r="F27" s="104" t="s">
        <v>118</v>
      </c>
      <c r="G27" s="104" t="s">
        <v>284</v>
      </c>
      <c r="H27" s="104" t="s">
        <v>285</v>
      </c>
      <c r="I27" s="27">
        <v>1600000</v>
      </c>
      <c r="J27" s="27"/>
      <c r="K27" s="27"/>
      <c r="L27" s="27"/>
      <c r="M27" s="27"/>
      <c r="N27" s="27"/>
      <c r="O27" s="27"/>
      <c r="P27" s="27"/>
      <c r="Q27" s="27"/>
      <c r="R27" s="27">
        <v>1600000</v>
      </c>
      <c r="S27" s="27">
        <v>1600000</v>
      </c>
      <c r="T27" s="27"/>
      <c r="U27" s="27"/>
      <c r="V27" s="27"/>
      <c r="W27" s="27"/>
    </row>
    <row r="28" ht="21.75" customHeight="1" spans="1:23">
      <c r="A28" s="104" t="s">
        <v>252</v>
      </c>
      <c r="B28" s="104" t="s">
        <v>253</v>
      </c>
      <c r="C28" s="104" t="s">
        <v>254</v>
      </c>
      <c r="D28" s="104" t="s">
        <v>70</v>
      </c>
      <c r="E28" s="104" t="s">
        <v>117</v>
      </c>
      <c r="F28" s="104" t="s">
        <v>118</v>
      </c>
      <c r="G28" s="104" t="s">
        <v>286</v>
      </c>
      <c r="H28" s="104" t="s">
        <v>287</v>
      </c>
      <c r="I28" s="27">
        <v>108800</v>
      </c>
      <c r="J28" s="27"/>
      <c r="K28" s="27"/>
      <c r="L28" s="27"/>
      <c r="M28" s="27"/>
      <c r="N28" s="27"/>
      <c r="O28" s="27"/>
      <c r="P28" s="27"/>
      <c r="Q28" s="27"/>
      <c r="R28" s="27">
        <v>108800</v>
      </c>
      <c r="S28" s="27">
        <v>108800</v>
      </c>
      <c r="T28" s="27"/>
      <c r="U28" s="27"/>
      <c r="V28" s="27"/>
      <c r="W28" s="27"/>
    </row>
    <row r="29" ht="21.75" customHeight="1" spans="1:23">
      <c r="A29" s="104" t="s">
        <v>252</v>
      </c>
      <c r="B29" s="104" t="s">
        <v>253</v>
      </c>
      <c r="C29" s="104" t="s">
        <v>254</v>
      </c>
      <c r="D29" s="104" t="s">
        <v>70</v>
      </c>
      <c r="E29" s="104" t="s">
        <v>117</v>
      </c>
      <c r="F29" s="104" t="s">
        <v>118</v>
      </c>
      <c r="G29" s="104" t="s">
        <v>288</v>
      </c>
      <c r="H29" s="104" t="s">
        <v>289</v>
      </c>
      <c r="I29" s="27">
        <v>11000</v>
      </c>
      <c r="J29" s="27"/>
      <c r="K29" s="27"/>
      <c r="L29" s="27"/>
      <c r="M29" s="27"/>
      <c r="N29" s="27"/>
      <c r="O29" s="27"/>
      <c r="P29" s="27"/>
      <c r="Q29" s="27"/>
      <c r="R29" s="27">
        <v>11000</v>
      </c>
      <c r="S29" s="27">
        <v>11000</v>
      </c>
      <c r="T29" s="27"/>
      <c r="U29" s="27"/>
      <c r="V29" s="27"/>
      <c r="W29" s="27"/>
    </row>
    <row r="30" ht="21.75" customHeight="1" spans="1:23">
      <c r="A30" s="104" t="s">
        <v>252</v>
      </c>
      <c r="B30" s="104" t="s">
        <v>253</v>
      </c>
      <c r="C30" s="104" t="s">
        <v>254</v>
      </c>
      <c r="D30" s="104" t="s">
        <v>70</v>
      </c>
      <c r="E30" s="104" t="s">
        <v>117</v>
      </c>
      <c r="F30" s="104" t="s">
        <v>118</v>
      </c>
      <c r="G30" s="104" t="s">
        <v>290</v>
      </c>
      <c r="H30" s="104" t="s">
        <v>291</v>
      </c>
      <c r="I30" s="27">
        <v>75000</v>
      </c>
      <c r="J30" s="27"/>
      <c r="K30" s="27"/>
      <c r="L30" s="27"/>
      <c r="M30" s="27"/>
      <c r="N30" s="27"/>
      <c r="O30" s="27"/>
      <c r="P30" s="27"/>
      <c r="Q30" s="27"/>
      <c r="R30" s="27">
        <v>75000</v>
      </c>
      <c r="S30" s="27">
        <v>75000</v>
      </c>
      <c r="T30" s="27"/>
      <c r="U30" s="27"/>
      <c r="V30" s="27"/>
      <c r="W30" s="27"/>
    </row>
    <row r="31" ht="21.75" customHeight="1" spans="1:23">
      <c r="A31" s="104" t="s">
        <v>252</v>
      </c>
      <c r="B31" s="104" t="s">
        <v>253</v>
      </c>
      <c r="C31" s="104" t="s">
        <v>254</v>
      </c>
      <c r="D31" s="104" t="s">
        <v>70</v>
      </c>
      <c r="E31" s="104" t="s">
        <v>117</v>
      </c>
      <c r="F31" s="104" t="s">
        <v>118</v>
      </c>
      <c r="G31" s="104" t="s">
        <v>248</v>
      </c>
      <c r="H31" s="104" t="s">
        <v>249</v>
      </c>
      <c r="I31" s="27">
        <v>52190000</v>
      </c>
      <c r="J31" s="27"/>
      <c r="K31" s="27"/>
      <c r="L31" s="27"/>
      <c r="M31" s="27"/>
      <c r="N31" s="27"/>
      <c r="O31" s="27"/>
      <c r="P31" s="27"/>
      <c r="Q31" s="27"/>
      <c r="R31" s="27">
        <v>52190000</v>
      </c>
      <c r="S31" s="27">
        <v>52190000</v>
      </c>
      <c r="T31" s="27"/>
      <c r="U31" s="27"/>
      <c r="V31" s="27"/>
      <c r="W31" s="27"/>
    </row>
    <row r="32" ht="21.75" customHeight="1" spans="1:23">
      <c r="A32" s="104" t="s">
        <v>252</v>
      </c>
      <c r="B32" s="104" t="s">
        <v>253</v>
      </c>
      <c r="C32" s="104" t="s">
        <v>254</v>
      </c>
      <c r="D32" s="104" t="s">
        <v>70</v>
      </c>
      <c r="E32" s="104" t="s">
        <v>101</v>
      </c>
      <c r="F32" s="104" t="s">
        <v>102</v>
      </c>
      <c r="G32" s="104" t="s">
        <v>292</v>
      </c>
      <c r="H32" s="104" t="s">
        <v>293</v>
      </c>
      <c r="I32" s="27">
        <v>117200</v>
      </c>
      <c r="J32" s="27"/>
      <c r="K32" s="27"/>
      <c r="L32" s="27"/>
      <c r="M32" s="27"/>
      <c r="N32" s="27"/>
      <c r="O32" s="27"/>
      <c r="P32" s="27"/>
      <c r="Q32" s="27"/>
      <c r="R32" s="27">
        <v>117200</v>
      </c>
      <c r="S32" s="27">
        <v>117200</v>
      </c>
      <c r="T32" s="27"/>
      <c r="U32" s="27"/>
      <c r="V32" s="27"/>
      <c r="W32" s="27"/>
    </row>
    <row r="33" ht="21.75" customHeight="1" spans="1:23">
      <c r="A33" s="104" t="s">
        <v>252</v>
      </c>
      <c r="B33" s="104" t="s">
        <v>253</v>
      </c>
      <c r="C33" s="104" t="s">
        <v>254</v>
      </c>
      <c r="D33" s="104" t="s">
        <v>70</v>
      </c>
      <c r="E33" s="104" t="s">
        <v>109</v>
      </c>
      <c r="F33" s="104" t="s">
        <v>110</v>
      </c>
      <c r="G33" s="104" t="s">
        <v>294</v>
      </c>
      <c r="H33" s="104" t="s">
        <v>295</v>
      </c>
      <c r="I33" s="27">
        <v>200000</v>
      </c>
      <c r="J33" s="27"/>
      <c r="K33" s="27"/>
      <c r="L33" s="27"/>
      <c r="M33" s="27"/>
      <c r="N33" s="27"/>
      <c r="O33" s="27"/>
      <c r="P33" s="27"/>
      <c r="Q33" s="27"/>
      <c r="R33" s="27">
        <v>200000</v>
      </c>
      <c r="S33" s="27">
        <v>200000</v>
      </c>
      <c r="T33" s="27"/>
      <c r="U33" s="27"/>
      <c r="V33" s="27"/>
      <c r="W33" s="27"/>
    </row>
    <row r="34" ht="21.75" customHeight="1" spans="1:23">
      <c r="A34" s="104" t="s">
        <v>252</v>
      </c>
      <c r="B34" s="104" t="s">
        <v>253</v>
      </c>
      <c r="C34" s="104" t="s">
        <v>254</v>
      </c>
      <c r="D34" s="104" t="s">
        <v>70</v>
      </c>
      <c r="E34" s="104" t="s">
        <v>101</v>
      </c>
      <c r="F34" s="104" t="s">
        <v>102</v>
      </c>
      <c r="G34" s="104" t="s">
        <v>231</v>
      </c>
      <c r="H34" s="104" t="s">
        <v>232</v>
      </c>
      <c r="I34" s="27">
        <v>290000</v>
      </c>
      <c r="J34" s="27"/>
      <c r="K34" s="27"/>
      <c r="L34" s="27"/>
      <c r="M34" s="27"/>
      <c r="N34" s="27"/>
      <c r="O34" s="27"/>
      <c r="P34" s="27"/>
      <c r="Q34" s="27"/>
      <c r="R34" s="27">
        <v>290000</v>
      </c>
      <c r="S34" s="27">
        <v>290000</v>
      </c>
      <c r="T34" s="27"/>
      <c r="U34" s="27"/>
      <c r="V34" s="27"/>
      <c r="W34" s="27"/>
    </row>
    <row r="35" ht="21.75" customHeight="1" spans="1:23">
      <c r="A35" s="104" t="s">
        <v>252</v>
      </c>
      <c r="B35" s="104" t="s">
        <v>253</v>
      </c>
      <c r="C35" s="104" t="s">
        <v>254</v>
      </c>
      <c r="D35" s="104" t="s">
        <v>70</v>
      </c>
      <c r="E35" s="104" t="s">
        <v>109</v>
      </c>
      <c r="F35" s="104" t="s">
        <v>110</v>
      </c>
      <c r="G35" s="104" t="s">
        <v>231</v>
      </c>
      <c r="H35" s="104" t="s">
        <v>232</v>
      </c>
      <c r="I35" s="27">
        <v>50000</v>
      </c>
      <c r="J35" s="27"/>
      <c r="K35" s="27"/>
      <c r="L35" s="27"/>
      <c r="M35" s="27"/>
      <c r="N35" s="27"/>
      <c r="O35" s="27"/>
      <c r="P35" s="27"/>
      <c r="Q35" s="27"/>
      <c r="R35" s="27">
        <v>50000</v>
      </c>
      <c r="S35" s="27">
        <v>50000</v>
      </c>
      <c r="T35" s="27"/>
      <c r="U35" s="27"/>
      <c r="V35" s="27"/>
      <c r="W35" s="27"/>
    </row>
    <row r="36" ht="21.75" customHeight="1" spans="1:23">
      <c r="A36" s="104" t="s">
        <v>252</v>
      </c>
      <c r="B36" s="104" t="s">
        <v>253</v>
      </c>
      <c r="C36" s="104" t="s">
        <v>254</v>
      </c>
      <c r="D36" s="104" t="s">
        <v>70</v>
      </c>
      <c r="E36" s="104" t="s">
        <v>111</v>
      </c>
      <c r="F36" s="104" t="s">
        <v>112</v>
      </c>
      <c r="G36" s="104" t="s">
        <v>231</v>
      </c>
      <c r="H36" s="104" t="s">
        <v>232</v>
      </c>
      <c r="I36" s="27">
        <v>100000</v>
      </c>
      <c r="J36" s="27"/>
      <c r="K36" s="27"/>
      <c r="L36" s="27"/>
      <c r="M36" s="27"/>
      <c r="N36" s="27"/>
      <c r="O36" s="27"/>
      <c r="P36" s="27"/>
      <c r="Q36" s="27"/>
      <c r="R36" s="27">
        <v>100000</v>
      </c>
      <c r="S36" s="27">
        <v>100000</v>
      </c>
      <c r="T36" s="27"/>
      <c r="U36" s="27"/>
      <c r="V36" s="27"/>
      <c r="W36" s="27"/>
    </row>
    <row r="37" ht="21.75" customHeight="1" spans="1:23">
      <c r="A37" s="104" t="s">
        <v>252</v>
      </c>
      <c r="B37" s="104" t="s">
        <v>253</v>
      </c>
      <c r="C37" s="104" t="s">
        <v>254</v>
      </c>
      <c r="D37" s="104" t="s">
        <v>70</v>
      </c>
      <c r="E37" s="104" t="s">
        <v>117</v>
      </c>
      <c r="F37" s="104" t="s">
        <v>118</v>
      </c>
      <c r="G37" s="104" t="s">
        <v>296</v>
      </c>
      <c r="H37" s="104" t="s">
        <v>297</v>
      </c>
      <c r="I37" s="27">
        <v>110000</v>
      </c>
      <c r="J37" s="27"/>
      <c r="K37" s="27"/>
      <c r="L37" s="27"/>
      <c r="M37" s="27"/>
      <c r="N37" s="27"/>
      <c r="O37" s="27"/>
      <c r="P37" s="27"/>
      <c r="Q37" s="27"/>
      <c r="R37" s="27">
        <v>110000</v>
      </c>
      <c r="S37" s="27">
        <v>110000</v>
      </c>
      <c r="T37" s="27"/>
      <c r="U37" s="27"/>
      <c r="V37" s="27"/>
      <c r="W37" s="27"/>
    </row>
    <row r="38" ht="21.75" customHeight="1" spans="1:23">
      <c r="A38" s="104" t="s">
        <v>252</v>
      </c>
      <c r="B38" s="104" t="s">
        <v>253</v>
      </c>
      <c r="C38" s="104" t="s">
        <v>254</v>
      </c>
      <c r="D38" s="104" t="s">
        <v>70</v>
      </c>
      <c r="E38" s="104" t="s">
        <v>117</v>
      </c>
      <c r="F38" s="104" t="s">
        <v>118</v>
      </c>
      <c r="G38" s="104" t="s">
        <v>298</v>
      </c>
      <c r="H38" s="104" t="s">
        <v>299</v>
      </c>
      <c r="I38" s="27">
        <v>220000</v>
      </c>
      <c r="J38" s="27"/>
      <c r="K38" s="27"/>
      <c r="L38" s="27"/>
      <c r="M38" s="27"/>
      <c r="N38" s="27"/>
      <c r="O38" s="27"/>
      <c r="P38" s="27"/>
      <c r="Q38" s="27"/>
      <c r="R38" s="27">
        <v>220000</v>
      </c>
      <c r="S38" s="27">
        <v>220000</v>
      </c>
      <c r="T38" s="27"/>
      <c r="U38" s="27"/>
      <c r="V38" s="27"/>
      <c r="W38" s="27"/>
    </row>
    <row r="39" ht="21.75" customHeight="1" spans="1:23">
      <c r="A39" s="104" t="s">
        <v>252</v>
      </c>
      <c r="B39" s="104" t="s">
        <v>253</v>
      </c>
      <c r="C39" s="104" t="s">
        <v>254</v>
      </c>
      <c r="D39" s="104" t="s">
        <v>70</v>
      </c>
      <c r="E39" s="104" t="s">
        <v>117</v>
      </c>
      <c r="F39" s="104" t="s">
        <v>118</v>
      </c>
      <c r="G39" s="104" t="s">
        <v>300</v>
      </c>
      <c r="H39" s="104" t="s">
        <v>301</v>
      </c>
      <c r="I39" s="27">
        <v>2235600</v>
      </c>
      <c r="J39" s="27"/>
      <c r="K39" s="27"/>
      <c r="L39" s="27"/>
      <c r="M39" s="27"/>
      <c r="N39" s="27"/>
      <c r="O39" s="27"/>
      <c r="P39" s="27"/>
      <c r="Q39" s="27"/>
      <c r="R39" s="27">
        <v>2235600</v>
      </c>
      <c r="S39" s="27">
        <v>2235600</v>
      </c>
      <c r="T39" s="27"/>
      <c r="U39" s="27"/>
      <c r="V39" s="27"/>
      <c r="W39" s="27"/>
    </row>
    <row r="40" ht="21.75" customHeight="1" spans="1:23">
      <c r="A40" s="104" t="s">
        <v>252</v>
      </c>
      <c r="B40" s="104" t="s">
        <v>253</v>
      </c>
      <c r="C40" s="104" t="s">
        <v>254</v>
      </c>
      <c r="D40" s="104" t="s">
        <v>70</v>
      </c>
      <c r="E40" s="104" t="s">
        <v>117</v>
      </c>
      <c r="F40" s="104" t="s">
        <v>118</v>
      </c>
      <c r="G40" s="104" t="s">
        <v>302</v>
      </c>
      <c r="H40" s="104" t="s">
        <v>303</v>
      </c>
      <c r="I40" s="27">
        <v>20138754</v>
      </c>
      <c r="J40" s="27"/>
      <c r="K40" s="27"/>
      <c r="L40" s="27"/>
      <c r="M40" s="27"/>
      <c r="N40" s="27"/>
      <c r="O40" s="27"/>
      <c r="P40" s="27"/>
      <c r="Q40" s="27"/>
      <c r="R40" s="27">
        <v>20138754</v>
      </c>
      <c r="S40" s="27">
        <v>20138754</v>
      </c>
      <c r="T40" s="27"/>
      <c r="U40" s="27"/>
      <c r="V40" s="27"/>
      <c r="W40" s="27"/>
    </row>
    <row r="41" ht="21.75" customHeight="1" spans="1:23">
      <c r="A41" s="104" t="s">
        <v>252</v>
      </c>
      <c r="B41" s="104" t="s">
        <v>253</v>
      </c>
      <c r="C41" s="104" t="s">
        <v>254</v>
      </c>
      <c r="D41" s="104" t="s">
        <v>70</v>
      </c>
      <c r="E41" s="104" t="s">
        <v>117</v>
      </c>
      <c r="F41" s="104" t="s">
        <v>118</v>
      </c>
      <c r="G41" s="104" t="s">
        <v>304</v>
      </c>
      <c r="H41" s="104" t="s">
        <v>305</v>
      </c>
      <c r="I41" s="27">
        <v>1380000</v>
      </c>
      <c r="J41" s="27"/>
      <c r="K41" s="27"/>
      <c r="L41" s="27"/>
      <c r="M41" s="27"/>
      <c r="N41" s="27"/>
      <c r="O41" s="27"/>
      <c r="P41" s="27"/>
      <c r="Q41" s="27"/>
      <c r="R41" s="27">
        <v>1380000</v>
      </c>
      <c r="S41" s="27">
        <v>1380000</v>
      </c>
      <c r="T41" s="27"/>
      <c r="U41" s="27"/>
      <c r="V41" s="27"/>
      <c r="W41" s="27"/>
    </row>
    <row r="42" ht="21.75" customHeight="1" spans="1:23">
      <c r="A42" s="104" t="s">
        <v>252</v>
      </c>
      <c r="B42" s="104" t="s">
        <v>253</v>
      </c>
      <c r="C42" s="104" t="s">
        <v>254</v>
      </c>
      <c r="D42" s="104" t="s">
        <v>70</v>
      </c>
      <c r="E42" s="104" t="s">
        <v>117</v>
      </c>
      <c r="F42" s="104" t="s">
        <v>118</v>
      </c>
      <c r="G42" s="104" t="s">
        <v>306</v>
      </c>
      <c r="H42" s="104" t="s">
        <v>307</v>
      </c>
      <c r="I42" s="27">
        <v>100000</v>
      </c>
      <c r="J42" s="27"/>
      <c r="K42" s="27"/>
      <c r="L42" s="27"/>
      <c r="M42" s="27"/>
      <c r="N42" s="27"/>
      <c r="O42" s="27"/>
      <c r="P42" s="27"/>
      <c r="Q42" s="27"/>
      <c r="R42" s="27">
        <v>100000</v>
      </c>
      <c r="S42" s="27">
        <v>100000</v>
      </c>
      <c r="T42" s="27"/>
      <c r="U42" s="27"/>
      <c r="V42" s="27"/>
      <c r="W42" s="27"/>
    </row>
    <row r="43" ht="18.75" customHeight="1" spans="1:23">
      <c r="A43" s="71" t="s">
        <v>175</v>
      </c>
      <c r="B43" s="72"/>
      <c r="C43" s="72"/>
      <c r="D43" s="72"/>
      <c r="E43" s="72"/>
      <c r="F43" s="72"/>
      <c r="G43" s="72"/>
      <c r="H43" s="73"/>
      <c r="I43" s="27">
        <v>116065938.56</v>
      </c>
      <c r="J43" s="27">
        <v>4429170.56</v>
      </c>
      <c r="K43" s="27">
        <v>4429170.56</v>
      </c>
      <c r="L43" s="27"/>
      <c r="M43" s="27"/>
      <c r="N43" s="27"/>
      <c r="O43" s="27"/>
      <c r="P43" s="27"/>
      <c r="Q43" s="27"/>
      <c r="R43" s="27">
        <v>111636768</v>
      </c>
      <c r="S43" s="27">
        <v>111636768</v>
      </c>
      <c r="T43" s="27"/>
      <c r="U43" s="27"/>
      <c r="V43" s="27"/>
      <c r="W43" s="27"/>
    </row>
  </sheetData>
  <mergeCells count="28">
    <mergeCell ref="A2:W2"/>
    <mergeCell ref="A3:H3"/>
    <mergeCell ref="J4:M4"/>
    <mergeCell ref="N4:P4"/>
    <mergeCell ref="R4:W4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9444444444444" right="0.369444444444444" top="0.559722222222222" bottom="0.559722222222222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opLeftCell="A17" workbookViewId="0">
      <selection activeCell="A30" sqref="A30:A3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308</v>
      </c>
    </row>
    <row r="2" ht="39.75" customHeight="1" spans="1:10">
      <c r="A2" s="101" t="str">
        <f>"2026"&amp;"年部门项目支出绩效目标表"</f>
        <v>2026年部门项目支出绩效目标表</v>
      </c>
      <c r="B2" s="45"/>
      <c r="C2" s="45"/>
      <c r="D2" s="45"/>
      <c r="E2" s="45"/>
      <c r="F2" s="102"/>
      <c r="G2" s="45"/>
      <c r="H2" s="102"/>
      <c r="I2" s="102"/>
      <c r="J2" s="45"/>
    </row>
    <row r="3" ht="17.25" customHeight="1" spans="1:1">
      <c r="A3" s="46" t="str">
        <f>"单位名称："&amp;"昆明市东川区中医医院"</f>
        <v>单位名称：昆明市东川区中医医院</v>
      </c>
    </row>
    <row r="4" ht="44.25" customHeight="1" spans="1:10">
      <c r="A4" s="17" t="s">
        <v>188</v>
      </c>
      <c r="B4" s="17" t="s">
        <v>309</v>
      </c>
      <c r="C4" s="17" t="s">
        <v>310</v>
      </c>
      <c r="D4" s="17" t="s">
        <v>311</v>
      </c>
      <c r="E4" s="17" t="s">
        <v>312</v>
      </c>
      <c r="F4" s="103" t="s">
        <v>313</v>
      </c>
      <c r="G4" s="17" t="s">
        <v>314</v>
      </c>
      <c r="H4" s="103" t="s">
        <v>315</v>
      </c>
      <c r="I4" s="103" t="s">
        <v>316</v>
      </c>
      <c r="J4" s="17" t="s">
        <v>317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74">
        <v>6</v>
      </c>
      <c r="G5" s="165">
        <v>7</v>
      </c>
      <c r="H5" s="74">
        <v>8</v>
      </c>
      <c r="I5" s="74">
        <v>9</v>
      </c>
      <c r="J5" s="165">
        <v>10</v>
      </c>
    </row>
    <row r="6" ht="42" customHeight="1" spans="1:10">
      <c r="A6" s="68" t="s">
        <v>70</v>
      </c>
      <c r="B6" s="104"/>
      <c r="C6" s="104"/>
      <c r="D6" s="104"/>
      <c r="E6" s="92"/>
      <c r="F6" s="105"/>
      <c r="G6" s="92"/>
      <c r="H6" s="105"/>
      <c r="I6" s="105"/>
      <c r="J6" s="92"/>
    </row>
    <row r="7" ht="42" customHeight="1" spans="1:10">
      <c r="A7" s="166" t="s">
        <v>251</v>
      </c>
      <c r="B7" s="59" t="s">
        <v>318</v>
      </c>
      <c r="C7" s="59" t="s">
        <v>319</v>
      </c>
      <c r="D7" s="59" t="s">
        <v>320</v>
      </c>
      <c r="E7" s="68" t="s">
        <v>321</v>
      </c>
      <c r="F7" s="59" t="s">
        <v>322</v>
      </c>
      <c r="G7" s="68" t="s">
        <v>83</v>
      </c>
      <c r="H7" s="59" t="s">
        <v>323</v>
      </c>
      <c r="I7" s="59" t="s">
        <v>324</v>
      </c>
      <c r="J7" s="68" t="s">
        <v>325</v>
      </c>
    </row>
    <row r="8" ht="42" customHeight="1" spans="1:10">
      <c r="A8" s="166" t="s">
        <v>251</v>
      </c>
      <c r="B8" s="59" t="s">
        <v>318</v>
      </c>
      <c r="C8" s="59" t="s">
        <v>319</v>
      </c>
      <c r="D8" s="59" t="s">
        <v>320</v>
      </c>
      <c r="E8" s="68" t="s">
        <v>326</v>
      </c>
      <c r="F8" s="59" t="s">
        <v>327</v>
      </c>
      <c r="G8" s="68" t="s">
        <v>328</v>
      </c>
      <c r="H8" s="59" t="s">
        <v>329</v>
      </c>
      <c r="I8" s="59" t="s">
        <v>324</v>
      </c>
      <c r="J8" s="68" t="s">
        <v>330</v>
      </c>
    </row>
    <row r="9" ht="42" customHeight="1" spans="1:10">
      <c r="A9" s="166" t="s">
        <v>251</v>
      </c>
      <c r="B9" s="59" t="s">
        <v>318</v>
      </c>
      <c r="C9" s="59" t="s">
        <v>319</v>
      </c>
      <c r="D9" s="59" t="s">
        <v>320</v>
      </c>
      <c r="E9" s="68" t="s">
        <v>331</v>
      </c>
      <c r="F9" s="59" t="s">
        <v>327</v>
      </c>
      <c r="G9" s="68" t="s">
        <v>332</v>
      </c>
      <c r="H9" s="59" t="s">
        <v>329</v>
      </c>
      <c r="I9" s="59" t="s">
        <v>324</v>
      </c>
      <c r="J9" s="68" t="s">
        <v>330</v>
      </c>
    </row>
    <row r="10" ht="42" customHeight="1" spans="1:10">
      <c r="A10" s="166" t="s">
        <v>251</v>
      </c>
      <c r="B10" s="59" t="s">
        <v>318</v>
      </c>
      <c r="C10" s="59" t="s">
        <v>319</v>
      </c>
      <c r="D10" s="59" t="s">
        <v>333</v>
      </c>
      <c r="E10" s="68" t="s">
        <v>334</v>
      </c>
      <c r="F10" s="59" t="s">
        <v>327</v>
      </c>
      <c r="G10" s="68" t="s">
        <v>328</v>
      </c>
      <c r="H10" s="59" t="s">
        <v>329</v>
      </c>
      <c r="I10" s="59" t="s">
        <v>324</v>
      </c>
      <c r="J10" s="68" t="s">
        <v>330</v>
      </c>
    </row>
    <row r="11" ht="42" customHeight="1" spans="1:10">
      <c r="A11" s="166" t="s">
        <v>251</v>
      </c>
      <c r="B11" s="59" t="s">
        <v>318</v>
      </c>
      <c r="C11" s="59" t="s">
        <v>319</v>
      </c>
      <c r="D11" s="59" t="s">
        <v>333</v>
      </c>
      <c r="E11" s="68" t="s">
        <v>335</v>
      </c>
      <c r="F11" s="59" t="s">
        <v>322</v>
      </c>
      <c r="G11" s="68" t="s">
        <v>336</v>
      </c>
      <c r="H11" s="59" t="s">
        <v>329</v>
      </c>
      <c r="I11" s="59" t="s">
        <v>324</v>
      </c>
      <c r="J11" s="68" t="s">
        <v>330</v>
      </c>
    </row>
    <row r="12" ht="42" customHeight="1" spans="1:10">
      <c r="A12" s="166" t="s">
        <v>251</v>
      </c>
      <c r="B12" s="59" t="s">
        <v>318</v>
      </c>
      <c r="C12" s="59" t="s">
        <v>319</v>
      </c>
      <c r="D12" s="59" t="s">
        <v>337</v>
      </c>
      <c r="E12" s="68" t="s">
        <v>338</v>
      </c>
      <c r="F12" s="59" t="s">
        <v>322</v>
      </c>
      <c r="G12" s="68" t="s">
        <v>336</v>
      </c>
      <c r="H12" s="59" t="s">
        <v>329</v>
      </c>
      <c r="I12" s="59" t="s">
        <v>324</v>
      </c>
      <c r="J12" s="68" t="s">
        <v>330</v>
      </c>
    </row>
    <row r="13" ht="42" customHeight="1" spans="1:10">
      <c r="A13" s="166" t="s">
        <v>251</v>
      </c>
      <c r="B13" s="59" t="s">
        <v>318</v>
      </c>
      <c r="C13" s="59" t="s">
        <v>319</v>
      </c>
      <c r="D13" s="59" t="s">
        <v>337</v>
      </c>
      <c r="E13" s="68" t="s">
        <v>339</v>
      </c>
      <c r="F13" s="59" t="s">
        <v>322</v>
      </c>
      <c r="G13" s="68" t="s">
        <v>336</v>
      </c>
      <c r="H13" s="59" t="s">
        <v>329</v>
      </c>
      <c r="I13" s="59" t="s">
        <v>324</v>
      </c>
      <c r="J13" s="68" t="s">
        <v>330</v>
      </c>
    </row>
    <row r="14" ht="42" customHeight="1" spans="1:10">
      <c r="A14" s="166" t="s">
        <v>251</v>
      </c>
      <c r="B14" s="59" t="s">
        <v>318</v>
      </c>
      <c r="C14" s="59" t="s">
        <v>340</v>
      </c>
      <c r="D14" s="59" t="s">
        <v>341</v>
      </c>
      <c r="E14" s="68" t="s">
        <v>342</v>
      </c>
      <c r="F14" s="59" t="s">
        <v>327</v>
      </c>
      <c r="G14" s="68" t="s">
        <v>343</v>
      </c>
      <c r="H14" s="59" t="s">
        <v>344</v>
      </c>
      <c r="I14" s="59" t="s">
        <v>345</v>
      </c>
      <c r="J14" s="68" t="s">
        <v>330</v>
      </c>
    </row>
    <row r="15" ht="42" customHeight="1" spans="1:10">
      <c r="A15" s="166" t="s">
        <v>251</v>
      </c>
      <c r="B15" s="59" t="s">
        <v>318</v>
      </c>
      <c r="C15" s="59" t="s">
        <v>340</v>
      </c>
      <c r="D15" s="59" t="s">
        <v>341</v>
      </c>
      <c r="E15" s="68" t="s">
        <v>346</v>
      </c>
      <c r="F15" s="59" t="s">
        <v>322</v>
      </c>
      <c r="G15" s="68" t="s">
        <v>347</v>
      </c>
      <c r="H15" s="59" t="s">
        <v>344</v>
      </c>
      <c r="I15" s="59" t="s">
        <v>345</v>
      </c>
      <c r="J15" s="68" t="s">
        <v>330</v>
      </c>
    </row>
    <row r="16" ht="42" customHeight="1" spans="1:10">
      <c r="A16" s="166" t="s">
        <v>251</v>
      </c>
      <c r="B16" s="59" t="s">
        <v>318</v>
      </c>
      <c r="C16" s="59" t="s">
        <v>348</v>
      </c>
      <c r="D16" s="59" t="s">
        <v>349</v>
      </c>
      <c r="E16" s="68" t="s">
        <v>350</v>
      </c>
      <c r="F16" s="59" t="s">
        <v>327</v>
      </c>
      <c r="G16" s="68" t="s">
        <v>328</v>
      </c>
      <c r="H16" s="59" t="s">
        <v>329</v>
      </c>
      <c r="I16" s="59" t="s">
        <v>324</v>
      </c>
      <c r="J16" s="68" t="s">
        <v>325</v>
      </c>
    </row>
    <row r="17" ht="42" customHeight="1" spans="1:10">
      <c r="A17" s="166" t="s">
        <v>251</v>
      </c>
      <c r="B17" s="59" t="s">
        <v>318</v>
      </c>
      <c r="C17" s="59" t="s">
        <v>348</v>
      </c>
      <c r="D17" s="59" t="s">
        <v>349</v>
      </c>
      <c r="E17" s="68" t="s">
        <v>351</v>
      </c>
      <c r="F17" s="59" t="s">
        <v>327</v>
      </c>
      <c r="G17" s="68" t="s">
        <v>352</v>
      </c>
      <c r="H17" s="59" t="s">
        <v>329</v>
      </c>
      <c r="I17" s="59" t="s">
        <v>324</v>
      </c>
      <c r="J17" s="68" t="s">
        <v>325</v>
      </c>
    </row>
    <row r="18" ht="42" customHeight="1" spans="1:10">
      <c r="A18" s="166" t="s">
        <v>251</v>
      </c>
      <c r="B18" s="59" t="s">
        <v>318</v>
      </c>
      <c r="C18" s="59" t="s">
        <v>353</v>
      </c>
      <c r="D18" s="59" t="s">
        <v>354</v>
      </c>
      <c r="E18" s="68" t="s">
        <v>355</v>
      </c>
      <c r="F18" s="59" t="s">
        <v>322</v>
      </c>
      <c r="G18" s="68" t="s">
        <v>356</v>
      </c>
      <c r="H18" s="59" t="s">
        <v>344</v>
      </c>
      <c r="I18" s="59" t="s">
        <v>345</v>
      </c>
      <c r="J18" s="68" t="s">
        <v>330</v>
      </c>
    </row>
    <row r="19" ht="42" customHeight="1" spans="1:10">
      <c r="A19" s="166" t="s">
        <v>254</v>
      </c>
      <c r="B19" s="59" t="s">
        <v>357</v>
      </c>
      <c r="C19" s="59" t="s">
        <v>319</v>
      </c>
      <c r="D19" s="59" t="s">
        <v>320</v>
      </c>
      <c r="E19" s="68" t="s">
        <v>358</v>
      </c>
      <c r="F19" s="59" t="s">
        <v>327</v>
      </c>
      <c r="G19" s="68" t="s">
        <v>359</v>
      </c>
      <c r="H19" s="59" t="s">
        <v>360</v>
      </c>
      <c r="I19" s="59" t="s">
        <v>324</v>
      </c>
      <c r="J19" s="68" t="s">
        <v>358</v>
      </c>
    </row>
    <row r="20" ht="42" customHeight="1" spans="1:10">
      <c r="A20" s="166" t="s">
        <v>254</v>
      </c>
      <c r="B20" s="59" t="s">
        <v>357</v>
      </c>
      <c r="C20" s="59" t="s">
        <v>319</v>
      </c>
      <c r="D20" s="59" t="s">
        <v>333</v>
      </c>
      <c r="E20" s="68" t="s">
        <v>361</v>
      </c>
      <c r="F20" s="59" t="s">
        <v>322</v>
      </c>
      <c r="G20" s="68" t="s">
        <v>362</v>
      </c>
      <c r="H20" s="59" t="s">
        <v>329</v>
      </c>
      <c r="I20" s="59" t="s">
        <v>345</v>
      </c>
      <c r="J20" s="68" t="s">
        <v>361</v>
      </c>
    </row>
    <row r="21" ht="42" customHeight="1" spans="1:10">
      <c r="A21" s="166" t="s">
        <v>254</v>
      </c>
      <c r="B21" s="59" t="s">
        <v>357</v>
      </c>
      <c r="C21" s="59" t="s">
        <v>319</v>
      </c>
      <c r="D21" s="59" t="s">
        <v>337</v>
      </c>
      <c r="E21" s="68" t="s">
        <v>363</v>
      </c>
      <c r="F21" s="59" t="s">
        <v>322</v>
      </c>
      <c r="G21" s="68" t="s">
        <v>364</v>
      </c>
      <c r="H21" s="59" t="s">
        <v>365</v>
      </c>
      <c r="I21" s="59" t="s">
        <v>345</v>
      </c>
      <c r="J21" s="68" t="s">
        <v>366</v>
      </c>
    </row>
    <row r="22" ht="42" customHeight="1" spans="1:10">
      <c r="A22" s="166" t="s">
        <v>254</v>
      </c>
      <c r="B22" s="59" t="s">
        <v>357</v>
      </c>
      <c r="C22" s="59" t="s">
        <v>340</v>
      </c>
      <c r="D22" s="59" t="s">
        <v>367</v>
      </c>
      <c r="E22" s="68" t="s">
        <v>368</v>
      </c>
      <c r="F22" s="59" t="s">
        <v>369</v>
      </c>
      <c r="G22" s="68" t="s">
        <v>368</v>
      </c>
      <c r="H22" s="59" t="s">
        <v>329</v>
      </c>
      <c r="I22" s="59" t="s">
        <v>345</v>
      </c>
      <c r="J22" s="68" t="s">
        <v>370</v>
      </c>
    </row>
    <row r="23" ht="42" customHeight="1" spans="1:10">
      <c r="A23" s="166" t="s">
        <v>254</v>
      </c>
      <c r="B23" s="59" t="s">
        <v>357</v>
      </c>
      <c r="C23" s="59" t="s">
        <v>348</v>
      </c>
      <c r="D23" s="59" t="s">
        <v>349</v>
      </c>
      <c r="E23" s="68" t="s">
        <v>349</v>
      </c>
      <c r="F23" s="59" t="s">
        <v>327</v>
      </c>
      <c r="G23" s="68" t="s">
        <v>352</v>
      </c>
      <c r="H23" s="59" t="s">
        <v>329</v>
      </c>
      <c r="I23" s="59" t="s">
        <v>324</v>
      </c>
      <c r="J23" s="68" t="s">
        <v>371</v>
      </c>
    </row>
    <row r="24" ht="42" customHeight="1" spans="1:10">
      <c r="A24" s="166" t="s">
        <v>254</v>
      </c>
      <c r="B24" s="59" t="s">
        <v>357</v>
      </c>
      <c r="C24" s="59" t="s">
        <v>353</v>
      </c>
      <c r="D24" s="59" t="s">
        <v>372</v>
      </c>
      <c r="E24" s="68" t="s">
        <v>373</v>
      </c>
      <c r="F24" s="59" t="s">
        <v>327</v>
      </c>
      <c r="G24" s="68" t="s">
        <v>359</v>
      </c>
      <c r="H24" s="59" t="s">
        <v>365</v>
      </c>
      <c r="I24" s="59" t="s">
        <v>324</v>
      </c>
      <c r="J24" s="68" t="s">
        <v>374</v>
      </c>
    </row>
    <row r="25" ht="42" customHeight="1" spans="1:10">
      <c r="A25" s="166" t="s">
        <v>244</v>
      </c>
      <c r="B25" s="59" t="s">
        <v>375</v>
      </c>
      <c r="C25" s="59" t="s">
        <v>319</v>
      </c>
      <c r="D25" s="59" t="s">
        <v>320</v>
      </c>
      <c r="E25" s="68" t="s">
        <v>376</v>
      </c>
      <c r="F25" s="59" t="s">
        <v>322</v>
      </c>
      <c r="G25" s="68" t="s">
        <v>85</v>
      </c>
      <c r="H25" s="59" t="s">
        <v>377</v>
      </c>
      <c r="I25" s="59" t="s">
        <v>324</v>
      </c>
      <c r="J25" s="68" t="s">
        <v>378</v>
      </c>
    </row>
    <row r="26" ht="42" customHeight="1" spans="1:10">
      <c r="A26" s="166" t="s">
        <v>244</v>
      </c>
      <c r="B26" s="59" t="s">
        <v>375</v>
      </c>
      <c r="C26" s="59" t="s">
        <v>319</v>
      </c>
      <c r="D26" s="59" t="s">
        <v>337</v>
      </c>
      <c r="E26" s="68" t="s">
        <v>379</v>
      </c>
      <c r="F26" s="59" t="s">
        <v>322</v>
      </c>
      <c r="G26" s="68" t="s">
        <v>364</v>
      </c>
      <c r="H26" s="59" t="s">
        <v>380</v>
      </c>
      <c r="I26" s="59" t="s">
        <v>345</v>
      </c>
      <c r="J26" s="68" t="s">
        <v>381</v>
      </c>
    </row>
    <row r="27" ht="42" customHeight="1" spans="1:10">
      <c r="A27" s="166" t="s">
        <v>244</v>
      </c>
      <c r="B27" s="59" t="s">
        <v>375</v>
      </c>
      <c r="C27" s="59" t="s">
        <v>340</v>
      </c>
      <c r="D27" s="59" t="s">
        <v>341</v>
      </c>
      <c r="E27" s="68" t="s">
        <v>382</v>
      </c>
      <c r="F27" s="59" t="s">
        <v>322</v>
      </c>
      <c r="G27" s="68" t="s">
        <v>336</v>
      </c>
      <c r="H27" s="59" t="s">
        <v>329</v>
      </c>
      <c r="I27" s="59" t="s">
        <v>345</v>
      </c>
      <c r="J27" s="68" t="s">
        <v>383</v>
      </c>
    </row>
    <row r="28" ht="42" customHeight="1" spans="1:10">
      <c r="A28" s="166" t="s">
        <v>244</v>
      </c>
      <c r="B28" s="59" t="s">
        <v>375</v>
      </c>
      <c r="C28" s="59" t="s">
        <v>348</v>
      </c>
      <c r="D28" s="59" t="s">
        <v>349</v>
      </c>
      <c r="E28" s="68" t="s">
        <v>384</v>
      </c>
      <c r="F28" s="59" t="s">
        <v>327</v>
      </c>
      <c r="G28" s="68" t="s">
        <v>328</v>
      </c>
      <c r="H28" s="59" t="s">
        <v>329</v>
      </c>
      <c r="I28" s="59" t="s">
        <v>324</v>
      </c>
      <c r="J28" s="68" t="s">
        <v>385</v>
      </c>
    </row>
    <row r="29" ht="42" customHeight="1" spans="1:10">
      <c r="A29" s="166" t="s">
        <v>244</v>
      </c>
      <c r="B29" s="59" t="s">
        <v>375</v>
      </c>
      <c r="C29" s="59" t="s">
        <v>353</v>
      </c>
      <c r="D29" s="59" t="s">
        <v>372</v>
      </c>
      <c r="E29" s="68" t="s">
        <v>386</v>
      </c>
      <c r="F29" s="59" t="s">
        <v>322</v>
      </c>
      <c r="G29" s="68" t="s">
        <v>387</v>
      </c>
      <c r="H29" s="59" t="s">
        <v>388</v>
      </c>
      <c r="I29" s="59" t="s">
        <v>324</v>
      </c>
      <c r="J29" s="68" t="s">
        <v>389</v>
      </c>
    </row>
    <row r="30" ht="42" customHeight="1" spans="1:10">
      <c r="A30" s="166" t="s">
        <v>247</v>
      </c>
      <c r="B30" s="59" t="s">
        <v>390</v>
      </c>
      <c r="C30" s="59" t="s">
        <v>319</v>
      </c>
      <c r="D30" s="59" t="s">
        <v>320</v>
      </c>
      <c r="E30" s="68" t="s">
        <v>321</v>
      </c>
      <c r="F30" s="59" t="s">
        <v>322</v>
      </c>
      <c r="G30" s="68" t="s">
        <v>83</v>
      </c>
      <c r="H30" s="59" t="s">
        <v>323</v>
      </c>
      <c r="I30" s="59" t="s">
        <v>324</v>
      </c>
      <c r="J30" s="68" t="s">
        <v>391</v>
      </c>
    </row>
    <row r="31" ht="42" customHeight="1" spans="1:10">
      <c r="A31" s="166" t="s">
        <v>247</v>
      </c>
      <c r="B31" s="59" t="s">
        <v>390</v>
      </c>
      <c r="C31" s="59" t="s">
        <v>340</v>
      </c>
      <c r="D31" s="59" t="s">
        <v>392</v>
      </c>
      <c r="E31" s="68" t="s">
        <v>342</v>
      </c>
      <c r="F31" s="59" t="s">
        <v>322</v>
      </c>
      <c r="G31" s="68" t="s">
        <v>393</v>
      </c>
      <c r="H31" s="59" t="s">
        <v>344</v>
      </c>
      <c r="I31" s="59" t="s">
        <v>345</v>
      </c>
      <c r="J31" s="68" t="s">
        <v>391</v>
      </c>
    </row>
    <row r="32" ht="42" customHeight="1" spans="1:10">
      <c r="A32" s="166" t="s">
        <v>247</v>
      </c>
      <c r="B32" s="59" t="s">
        <v>390</v>
      </c>
      <c r="C32" s="59" t="s">
        <v>348</v>
      </c>
      <c r="D32" s="59" t="s">
        <v>349</v>
      </c>
      <c r="E32" s="68" t="s">
        <v>350</v>
      </c>
      <c r="F32" s="59" t="s">
        <v>327</v>
      </c>
      <c r="G32" s="68" t="s">
        <v>394</v>
      </c>
      <c r="H32" s="59" t="s">
        <v>329</v>
      </c>
      <c r="I32" s="59" t="s">
        <v>324</v>
      </c>
      <c r="J32" s="68" t="s">
        <v>395</v>
      </c>
    </row>
    <row r="33" ht="42" customHeight="1" spans="1:10">
      <c r="A33" s="166" t="s">
        <v>247</v>
      </c>
      <c r="B33" s="59" t="s">
        <v>390</v>
      </c>
      <c r="C33" s="59" t="s">
        <v>353</v>
      </c>
      <c r="D33" s="59" t="s">
        <v>372</v>
      </c>
      <c r="E33" s="68" t="s">
        <v>372</v>
      </c>
      <c r="F33" s="59" t="s">
        <v>322</v>
      </c>
      <c r="G33" s="68" t="s">
        <v>396</v>
      </c>
      <c r="H33" s="59" t="s">
        <v>397</v>
      </c>
      <c r="I33" s="59" t="s">
        <v>324</v>
      </c>
      <c r="J33" s="68" t="s">
        <v>391</v>
      </c>
    </row>
  </sheetData>
  <mergeCells count="10">
    <mergeCell ref="A2:J2"/>
    <mergeCell ref="A3:H3"/>
    <mergeCell ref="A7:A18"/>
    <mergeCell ref="A19:A24"/>
    <mergeCell ref="A25:A29"/>
    <mergeCell ref="A30:A33"/>
    <mergeCell ref="B7:B18"/>
    <mergeCell ref="B19:B24"/>
    <mergeCell ref="B25:B29"/>
    <mergeCell ref="B30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2026-03-06T01:19:00Z</dcterms:created>
  <dcterms:modified xsi:type="dcterms:W3CDTF">2026-03-24T00:07:01Z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CF642BA369244DF0A0162BAC406ACFBD_13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