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<sst xmlns="http://schemas.openxmlformats.org/spreadsheetml/2006/main" count="2044" uniqueCount="668">
  <si>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</si>
  <si>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</si>
  <si>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</si>
  <si>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</si>
  <si>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</si>
  <si>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</si>
  <si>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</si>
  <si>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</si>
  <si>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</si>
  <si>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</si>
  <si>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</si>
  <si>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</si>
  <si>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</si>
  <si>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</si>
  <si>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</si>
  <si>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</si>
  <si>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</si>
  <si>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</si>
  <si>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</si>
  <si>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</si>
  <si>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</si>
  <si>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</si>
  <si>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</si>
  <si>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</si>
  <si>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</si>
  <si>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</si>
  <si>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</si>
  <si>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</si>
  <si>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</si>
  <si>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</si>
  <si>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</si>
  <si>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</si>
  <si>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</si>
  <si>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</si>
  <si>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</si>
  <si>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</si>
  <si>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</si>
  <si>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</si>
  <si>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</si>
  <si>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</si>
  <si>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</si>
  <si>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</si>
  <si>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</si>
  <si>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</si>
  <si>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</si>
  <si>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</si>
  <si>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</si>
  <si>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</si>
  <si>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</si>
  <si>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</si>
  <si>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</si>
  <si>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</si>
  <si>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</si>
  <si>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</si>
  <si>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</si>
  <si>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</si>
  <si>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</si>
  <si>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</si>
  <si>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</si>
  <si>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</si>
  <si>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</si>
  <si>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</si>
  <si>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</si>
  <si>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</si>
  <si>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</si>
  <si>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</si>
  <si>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</si>
  <si>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</si>
  <si>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</si>
  <si>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t>
  </si>
  <si>
    <t>昆明市东川区公安局</t>
  </si>
  <si>
    <t>111001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</si>
  <si>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</si>
  <si>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</si>
  <si>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</si>
  <si>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</si>
  <si>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</si>
  <si>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</si>
  <si>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</si>
  <si>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</si>
  <si>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</si>
  <si>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</si>
  <si>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</si>
  <si>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</si>
  <si>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</si>
  <si>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</si>
  <si>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</si>
  <si>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</si>
  <si>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</si>
  <si>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</si>
  <si>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</si>
  <si>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</si>
  <si>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</si>
  <si>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</si>
  <si>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</si>
  <si>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</si>
  <si>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</si>
  <si>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</si>
  <si>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</si>
  <si>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</si>
  <si>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20402</t>
  </si>
  <si>
    <t>公安</t>
  </si>
  <si>
    <t>2040201</t>
  </si>
  <si>
    <t>行政运行</t>
  </si>
  <si>
    <t>2040202</t>
  </si>
  <si>
    <t>一般行政管理事务</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</si>
  <si>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</si>
  <si>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</si>
  <si>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</si>
  <si>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</si>
  <si>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</si>
  <si>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</si>
  <si>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</si>
  <si>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</si>
  <si>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</si>
  <si>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</si>
  <si>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</si>
  <si>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</si>
  <si>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</si>
  <si>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</si>
  <si>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</si>
  <si>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</si>
  <si>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</si>
  <si>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</si>
  <si>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</si>
  <si>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</si>
  <si>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</si>
  <si>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</si>
  <si>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</si>
  <si>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</si>
  <si>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</si>
  <si>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</si>
  <si>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</si>
  <si>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</si>
  <si>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21305</t>
  </si>
  <si>
    <t>巩固脱贫攻坚成果衔接乡村振兴</t>
  </si>
  <si>
    <t>2130504</t>
  </si>
  <si>
    <t>农村基础设施建设</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</si>
  <si>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</si>
  <si>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</si>
  <si>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</si>
  <si>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</si>
  <si>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</si>
  <si>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</si>
  <si>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</si>
  <si>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</si>
  <si>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</si>
  <si>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</si>
  <si>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</si>
  <si>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</si>
  <si>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</si>
  <si>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</si>
  <si>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</si>
  <si>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</si>
  <si>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</si>
  <si>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</si>
  <si>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</si>
  <si>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</si>
  <si>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</si>
  <si>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</si>
  <si>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</si>
  <si>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</si>
  <si>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</si>
  <si>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</si>
  <si>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</si>
  <si>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</si>
  <si>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</si>
  <si>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</si>
  <si>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</si>
  <si>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</si>
  <si>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</si>
  <si>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</si>
  <si>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</si>
  <si>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</si>
  <si>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</si>
  <si>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</si>
  <si>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</si>
  <si>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</si>
  <si>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</si>
  <si>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</si>
  <si>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</si>
  <si>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</si>
  <si>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</si>
  <si>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</si>
  <si>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</si>
  <si>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</si>
  <si>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</si>
  <si>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</si>
  <si>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</si>
  <si>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</si>
  <si>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</si>
  <si>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</si>
  <si>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</si>
  <si>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</si>
  <si>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</si>
  <si>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</si>
  <si>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</si>
  <si>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</si>
  <si>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</si>
  <si>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</si>
  <si>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</si>
  <si>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</si>
  <si>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</si>
  <si>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</si>
  <si>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</si>
  <si>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</si>
  <si>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</si>
  <si>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</si>
  <si>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</si>
  <si>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</si>
  <si>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530113210000000004451</t>
  </si>
  <si>
    <t>行政人员工资支出</t>
  </si>
  <si>
    <t>30101</t>
  </si>
  <si>
    <t>基本工资</t>
  </si>
  <si>
    <t>30102</t>
  </si>
  <si>
    <t>津贴补贴</t>
  </si>
  <si>
    <t>30103</t>
  </si>
  <si>
    <t>奖金</t>
  </si>
  <si>
    <t>530113210000000004453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</si>
  <si>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</si>
  <si>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</si>
  <si>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</si>
  <si>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</si>
  <si>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</si>
  <si>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</si>
  <si>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</si>
  <si>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</si>
  <si>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</si>
  <si>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</si>
  <si>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</si>
  <si>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530113210000000004454</t>
  </si>
  <si>
    <t>30113</t>
  </si>
  <si>
    <t>530113210000000004458</t>
  </si>
  <si>
    <t>公车购置及运维费</t>
  </si>
  <si>
    <t>30231</t>
  </si>
  <si>
    <t>公务用车运行维护费</t>
  </si>
  <si>
    <t>530113210000000004459</t>
  </si>
  <si>
    <t>30217</t>
  </si>
  <si>
    <t>530113210000000004460</t>
  </si>
  <si>
    <t>公务交通补贴</t>
  </si>
  <si>
    <t>30239</t>
  </si>
  <si>
    <t>其他交通费用</t>
  </si>
  <si>
    <t>530113210000000004461</t>
  </si>
  <si>
    <t>工会经费</t>
  </si>
  <si>
    <t>30228</t>
  </si>
  <si>
    <t>530113210000000004462</t>
  </si>
  <si>
    <t>离退休公用经费</t>
  </si>
  <si>
    <t>30299</t>
  </si>
  <si>
    <t>其他商品和服务支出</t>
  </si>
  <si>
    <t>530113210000000004464</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</si>
  <si>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</si>
  <si>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</si>
  <si>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</si>
  <si>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</si>
  <si>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</si>
  <si>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</si>
  <si>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</si>
  <si>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</si>
  <si>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</si>
  <si>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</si>
  <si>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</si>
  <si>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</si>
  <si>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</si>
  <si>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</si>
  <si>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</si>
  <si>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</si>
  <si>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</si>
  <si>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530113210000000004465</t>
  </si>
  <si>
    <t>租车经费</t>
  </si>
  <si>
    <t>530113210000000005649</t>
  </si>
  <si>
    <t>其他财政补助人员</t>
  </si>
  <si>
    <t>30305</t>
  </si>
  <si>
    <t>生活补助</t>
  </si>
  <si>
    <t>530113221100000398832</t>
  </si>
  <si>
    <t>离退休生活补助</t>
  </si>
  <si>
    <t>530113231100001497596</t>
  </si>
  <si>
    <t>行政人员绩效奖励</t>
  </si>
  <si>
    <t>530113231100001524947</t>
  </si>
  <si>
    <t>编外聘用人员支出</t>
  </si>
  <si>
    <t>30199</t>
  </si>
  <si>
    <t>其他工资福利支出</t>
  </si>
  <si>
    <t>预算05-1表</t>
  </si>
  <si>
    <t>项目分类</t>
  </si>
  <si>
    <t>项目单位</t>
  </si>
  <si>
    <t>经济科目编码</t>
  </si>
  <si>
    <t>经济科目名称</t>
  </si>
  <si>
    <t>本年拨款</t>
  </si>
  <si>
    <t>其中：本次下达</t>
  </si>
  <si>
    <t>对个人和家庭的补助</t>
  </si>
  <si>
    <t>530113261100004990149</t>
  </si>
  <si>
    <t>2025年遗属补助资金</t>
  </si>
  <si>
    <t>其他人员支出</t>
  </si>
  <si>
    <t>530113231100001220571</t>
  </si>
  <si>
    <t>东川区交安委劝导员人员经费</t>
  </si>
  <si>
    <t>专项业务类</t>
  </si>
  <si>
    <t>530113210000000004969</t>
  </si>
  <si>
    <t>机动车驾驶人培训考试制度改革专项资金</t>
  </si>
  <si>
    <t>30227</t>
  </si>
  <si>
    <t>委托业务费</t>
  </si>
  <si>
    <t>530113221100000219931</t>
  </si>
  <si>
    <t>农村道路安保设施监控项目专项资金</t>
  </si>
  <si>
    <t>30218</t>
  </si>
  <si>
    <t>专用材料费</t>
  </si>
  <si>
    <t>530113231100001921467</t>
  </si>
  <si>
    <t>提前批次公安机关2023年中央和省级政法转移支付资金</t>
  </si>
  <si>
    <t>530113231100002414139</t>
  </si>
  <si>
    <t>2023年打击涉烟违法犯罪工作第一批补助经费</t>
  </si>
  <si>
    <t>530113241100003062661</t>
  </si>
  <si>
    <t>2024年市级社区戒毒社区康复工作经费</t>
  </si>
  <si>
    <t>530113241100003172974</t>
  </si>
  <si>
    <t>第二、三批公安机关2024年中央和省级政法转移支付资金</t>
  </si>
  <si>
    <t>31003</t>
  </si>
  <si>
    <t>专用设备购置</t>
  </si>
  <si>
    <t>530113251100004073280</t>
  </si>
  <si>
    <t>打击涉烟违法犯罪专项补助资金</t>
  </si>
  <si>
    <t>事业发展类</t>
  </si>
  <si>
    <t>530113221100000838489</t>
  </si>
  <si>
    <t>公安机关2022年中央政法纪检监察转移支付经费</t>
  </si>
  <si>
    <t>530113241100002585527</t>
  </si>
  <si>
    <t>2023年第二批次公安机关中央政法纪检监察转移支付经费</t>
  </si>
  <si>
    <t>530113241100002585701</t>
  </si>
  <si>
    <t>2023年中央转移支付反恐维稳经费</t>
  </si>
  <si>
    <t>530113241100002824740</t>
  </si>
  <si>
    <t>2023年监管和环食药侦办案经费资金</t>
  </si>
  <si>
    <t>530113241100002985763</t>
  </si>
  <si>
    <t>提前批次公安机关2024年中央和省级政法转移支付资金</t>
  </si>
  <si>
    <t>530113241100002985925</t>
  </si>
  <si>
    <t>2023年省公安厅专项经费资金</t>
  </si>
  <si>
    <t>530113251100004389820</t>
  </si>
  <si>
    <t>2025年提前批次公安机关中央和省级政法转移支付资金</t>
  </si>
  <si>
    <t>530113251100004405133</t>
  </si>
  <si>
    <t>2025年市级社区戒毒社区康复工作经费</t>
  </si>
  <si>
    <t>530113251100004480565</t>
  </si>
  <si>
    <t>2025年公安机关省级政法转移支付资金</t>
  </si>
  <si>
    <t>530113251100004623857</t>
  </si>
  <si>
    <t>2025年打击涉烟违法犯罪工作补助经费</t>
  </si>
  <si>
    <t>预算05-2表</t>
  </si>
  <si>
    <t>项目年度绩效目标</t>
  </si>
  <si>
    <t>一级指标</t>
  </si>
  <si>
    <t>二级指标</t>
  </si>
  <si>
    <t>三级指标</t>
  </si>
  <si>
    <t>指标性质</t>
  </si>
  <si>
    <t>指标值</t>
  </si>
  <si>
    <t>度量单位</t>
  </si>
  <si>
    <t>指标属性</t>
  </si>
  <si>
    <t>指标内容</t>
  </si>
  <si>
    <t>涉密资金。不予公开。</t>
  </si>
  <si>
    <t>产出指标</t>
  </si>
  <si>
    <t>数量指标</t>
  </si>
  <si>
    <t>保障禁毒专干补助</t>
  </si>
  <si>
    <t>&gt;=</t>
  </si>
  <si>
    <t>人次</t>
  </si>
  <si>
    <t>定量指标</t>
  </si>
  <si>
    <t>根据实际发放社区戒毒戒康禁毒专干发放实际人数考评</t>
  </si>
  <si>
    <t>根据《昆明市财政局关于下达昆明市2025 年社区戒毒社区康复工作经费的通知》(昆财行〔2025]86 号)要求，下达2025 年社区戒毒社区康复工作经费 13.44万元</t>
  </si>
  <si>
    <t>时效指标</t>
  </si>
  <si>
    <t>保障年度</t>
  </si>
  <si>
    <t>=</t>
  </si>
  <si>
    <t>2025</t>
  </si>
  <si>
    <t>年</t>
  </si>
  <si>
    <t>根据2025年内完成支出进行考评</t>
  </si>
  <si>
    <t>效益指标</t>
  </si>
  <si>
    <t>社会效益</t>
  </si>
  <si>
    <t>社会公众对禁毒工作的认知度</t>
  </si>
  <si>
    <t>80</t>
  </si>
  <si>
    <t>%</t>
  </si>
  <si>
    <t>定性指标</t>
  </si>
  <si>
    <t>根据实际开展群众工作调研成果进行考评</t>
  </si>
  <si>
    <t>满意度指标</t>
  </si>
  <si>
    <t>服务对象满意度</t>
  </si>
  <si>
    <t>禁毒专干满意度</t>
  </si>
  <si>
    <t>90</t>
  </si>
  <si>
    <t>根据实际对禁毒专干开展调研成果进行考评</t>
  </si>
  <si>
    <t>足额开支资金</t>
  </si>
  <si>
    <t>44460</t>
  </si>
  <si>
    <t>元</t>
  </si>
  <si>
    <t>足额开支结转资金，未足额使用扣5分</t>
  </si>
  <si>
    <t>根据东财行﹝2025﹞2号文件，拨付区局打击涉烟违法犯罪专项工作经费187000元。</t>
  </si>
  <si>
    <t>查获涉案卷烟、烟叶烟丝</t>
  </si>
  <si>
    <t>上年数量</t>
  </si>
  <si>
    <t>条</t>
  </si>
  <si>
    <t>查获涉案卷烟、烟叶烟丝不低于上年数</t>
  </si>
  <si>
    <t>卷烟零售胡满意度</t>
  </si>
  <si>
    <t>满意度不低于90%</t>
  </si>
  <si>
    <t>公安部门办案数量</t>
  </si>
  <si>
    <t>220</t>
  </si>
  <si>
    <t>件</t>
  </si>
  <si>
    <t>根据实际办案考评</t>
  </si>
  <si>
    <t>根据文件精神开展打击违法犯罪活动，重点打击跨境赌博、禁毒办案、扫黑除恶等。</t>
  </si>
  <si>
    <t>发生涉恐重大案件数量</t>
  </si>
  <si>
    <t>0</t>
  </si>
  <si>
    <t>年度不发生涉恐类案件</t>
  </si>
  <si>
    <t>公安机关业务装备配备数量</t>
  </si>
  <si>
    <t>20</t>
  </si>
  <si>
    <t>根据实际购置数量</t>
  </si>
  <si>
    <t>实战培训参训民警数量</t>
  </si>
  <si>
    <t>人</t>
  </si>
  <si>
    <t>根据培训人数</t>
  </si>
  <si>
    <t>质量指标</t>
  </si>
  <si>
    <t>公安机关案件破案率</t>
  </si>
  <si>
    <t>50</t>
  </si>
  <si>
    <t>根据实际破案率考评</t>
  </si>
  <si>
    <t>社区矛盾纠纷排查化解率</t>
  </si>
  <si>
    <t>95</t>
  </si>
  <si>
    <t>根据实际村社区矛盾纠纷排查化解数量考评</t>
  </si>
  <si>
    <t>采购配备装备质量抽检合格率</t>
  </si>
  <si>
    <t>100</t>
  </si>
  <si>
    <t>根据抽检采购装备合格率考评</t>
  </si>
  <si>
    <t>业务装备采购及时率</t>
  </si>
  <si>
    <t>根据装备采购时效考评</t>
  </si>
  <si>
    <t>受理案件及时率</t>
  </si>
  <si>
    <t>根据实际受理案件时效考评</t>
  </si>
  <si>
    <t>资金下拨及时率</t>
  </si>
  <si>
    <t>根据实际资金下拨的时效进行考评</t>
  </si>
  <si>
    <t>化解社会矛盾为经济社会发展提供良好环境</t>
  </si>
  <si>
    <t>是/否</t>
  </si>
  <si>
    <t>根据是否出现重大影响社会治安的事件进行考评</t>
  </si>
  <si>
    <t>促进改善办案基础设施和办公条件</t>
  </si>
  <si>
    <t>持续改善</t>
  </si>
  <si>
    <t>社会公众对打击整治跨境犯罪工作认知度</t>
  </si>
  <si>
    <t>根据实际开展对群众的关于打击整治跨境犯罪工作认知度的调研进行考评</t>
  </si>
  <si>
    <t>可持续影响</t>
  </si>
  <si>
    <t>维护社会稳定发展</t>
  </si>
  <si>
    <t>持续稳定</t>
  </si>
  <si>
    <t>是否</t>
  </si>
  <si>
    <t>根据实际对社会公众进行关于维护社会稳定发展调研进行考评</t>
  </si>
  <si>
    <t>社会公众满意度</t>
  </si>
  <si>
    <t>根据实际对社会公众开展对公安工作满意度进行考评</t>
  </si>
  <si>
    <t>办案人员满意度</t>
  </si>
  <si>
    <t>85</t>
  </si>
  <si>
    <t>根据实际对办案人员开展对公安工作满意度进行考评</t>
  </si>
  <si>
    <t>按时支出</t>
  </si>
  <si>
    <t>2026</t>
  </si>
  <si>
    <t>在2026年足额支出资金，超时扣5分</t>
  </si>
  <si>
    <t>根据东财行2023185号拨付经费</t>
  </si>
  <si>
    <t>社会面形成反恐态势</t>
  </si>
  <si>
    <t>根据资金用途</t>
  </si>
  <si>
    <t>群众满意度</t>
  </si>
  <si>
    <t>根据测评</t>
  </si>
  <si>
    <t>公安机关业务装备配备数量（价值）</t>
  </si>
  <si>
    <t>200</t>
  </si>
  <si>
    <t>万元</t>
  </si>
  <si>
    <t>保障公安机关装备大于200万元</t>
  </si>
  <si>
    <t>根据东财行〔2022〕45号拨付东川区公安局2022年中央政法纪检监察转移支付资金1198.3万元。</t>
  </si>
  <si>
    <t>公安部门办案（业务）数量</t>
  </si>
  <si>
    <t>2000</t>
  </si>
  <si>
    <t>保障案件办理数不小于2000件</t>
  </si>
  <si>
    <t>及时保障东川区公安局各执法办案部门业务装备</t>
  </si>
  <si>
    <t>保时保质保障区局各执法办案部门业务装备</t>
  </si>
  <si>
    <t>年度预算执行率</t>
  </si>
  <si>
    <t>2022年内按时按质保障区局业务及业务装备支出完成指标额度。</t>
  </si>
  <si>
    <t>化解社会矛盾，为经济社会发展提供良好环境</t>
  </si>
  <si>
    <t>社会公众对打击整治跨境违法犯罪工作认知度</t>
  </si>
  <si>
    <t>社会公众对打击整治跨境违法犯罪工作认知度不低于95%</t>
  </si>
  <si>
    <t>社会公众满意度不低于95%</t>
  </si>
  <si>
    <t>云南省烟草专卖局与云南中烟工业公司共同建立打击涉烟违法犯罪工作机制，有效遏制卷烟制假、走私对我省烟草产业的发展威胁，打击涉烟违法犯罪活动，保护合法卷烟品牌及知识产权，促进云南省“两烟”产业的持续稳定健康发展，为全省顺利完成两烟”税利目标、促进全省经济社会发展作出贡献。</t>
  </si>
  <si>
    <t>破获烟草大要案件数量</t>
  </si>
  <si>
    <t>上年度数量</t>
  </si>
  <si>
    <t>吨</t>
  </si>
  <si>
    <t>未达上年数量查获涉案卷烟、烟叶烟丝数量</t>
  </si>
  <si>
    <t>卷烟零售客户满意度</t>
  </si>
  <si>
    <t>卷烟零售客户满意度是否达标</t>
  </si>
  <si>
    <t>本项目旨在通过预算资金，为符合条件的遗属及时、足额发放生活补助，保障其基本生活需求。绩效目标为确保补助对象精准识别率达到100%，补助资金发放及时率达到100%，严格控制支出合规性，将总成本维持在预算范围内；最终实现有效改善遗属生活状况、维护社会公平稳定的社会效益，并力争使受益对象的总体满意度达到95%以上。
2026年东川区公安局遗属补助涉及12人，根据测算标准，经测算，共需要遗属补助10.017万元。</t>
  </si>
  <si>
    <t>保障人数</t>
  </si>
  <si>
    <t>2026年东川区公安局遗属补助涉及12人，根据测算标准，经测算，共需要遗属补助10.017万元。</t>
  </si>
  <si>
    <t>社会满意度</t>
  </si>
  <si>
    <t>被补助对象的满意度</t>
  </si>
  <si>
    <t>成本指标</t>
  </si>
  <si>
    <t>经济成本指标</t>
  </si>
  <si>
    <t>被补助对象发放金额</t>
  </si>
  <si>
    <t>100170.84</t>
  </si>
  <si>
    <t>按时列支</t>
  </si>
  <si>
    <t>足额按时在2026年使用结转资金</t>
  </si>
  <si>
    <t>按照东财行〔2024〕109号，拨付东川区公安局第二、三批公安机关2024年中央和省级政法转移支付资金。</t>
  </si>
  <si>
    <t>社会治安形势稳定向好</t>
  </si>
  <si>
    <t>1.00</t>
  </si>
  <si>
    <t>群众对公安工作满意度不低于90%</t>
  </si>
  <si>
    <t>2024</t>
  </si>
  <si>
    <t>根据上级文件支付</t>
  </si>
  <si>
    <t>资金补助及时率</t>
  </si>
  <si>
    <t>&gt;</t>
  </si>
  <si>
    <t>全年社戒社康专职工作人员的满意程度。</t>
  </si>
  <si>
    <t>按照昆明市东川区财政局关于下达2023年省公安厅专项经费的通知东财行〔2024〕45号，拨付东川区公安局专项经费72000元。</t>
  </si>
  <si>
    <t>足额结转</t>
  </si>
  <si>
    <t>72000</t>
  </si>
  <si>
    <t>按照结转金额足额使用资金，未足额支出扣5分</t>
  </si>
  <si>
    <t>社会治安状况稳定，打击违法犯罪工作成效显著</t>
  </si>
  <si>
    <t>群众满意度不低于90%</t>
  </si>
  <si>
    <t>在2026年按规定列支结转资金，未按时扣5分</t>
  </si>
  <si>
    <t>根据东财行〔2024〕46号文件，拨付东川区公安局2024年提前批次中央和省级政法转移支付资金1081.7914万元。</t>
  </si>
  <si>
    <t>全区社会治安情况</t>
  </si>
  <si>
    <t>全区社会治安情况良好，打击违法犯罪力度和能力提升</t>
  </si>
  <si>
    <t>辖区群众满意度不低于90%</t>
  </si>
  <si>
    <t>保障公安业务开展</t>
  </si>
  <si>
    <t>1.0</t>
  </si>
  <si>
    <t>经费用于保障公安业务工作正常开展</t>
  </si>
  <si>
    <t>根据昆财行〔2025〕125号文件要求下达2025年公安机关省级政法转移支付资金</t>
  </si>
  <si>
    <t>维护全区治安长期良好</t>
  </si>
  <si>
    <t>2025年</t>
  </si>
  <si>
    <t>保障2025年年度经费支出</t>
  </si>
  <si>
    <t>辖区满意度</t>
  </si>
  <si>
    <t>群众测试</t>
  </si>
  <si>
    <t>按照交通安全劝导站建设配置和工作开展要求，需财政保障建设、及时排查交通隐患，通过宣传提升老百姓安全出行意识，不坐超员超载车，不坐故障危险车，对道路隐患基础信息要及时排查上报，重点车辆</t>
  </si>
  <si>
    <t>保障全区劝导站数量</t>
  </si>
  <si>
    <t>55个二级劝导站、8个一级劝导站、人员126人</t>
  </si>
  <si>
    <t>个</t>
  </si>
  <si>
    <t>按照实际人员标准</t>
  </si>
  <si>
    <t>通过宣传提升老百姓安全出行意识</t>
  </si>
  <si>
    <t>及时排查交通隐患，通过宣传提升老百姓安全出行意识，</t>
  </si>
  <si>
    <t>辖区群众满意度</t>
  </si>
  <si>
    <t>按实际执行情况</t>
  </si>
  <si>
    <t>案件破案数</t>
  </si>
  <si>
    <t>东财行〔2023〕71号</t>
  </si>
  <si>
    <t>根据东财行〔2023〕71号，拨付区公安局2023年转移支付资金。</t>
  </si>
  <si>
    <t>重大安保活动</t>
  </si>
  <si>
    <t>次</t>
  </si>
  <si>
    <t>打击重大团伙类案件</t>
  </si>
  <si>
    <t>起</t>
  </si>
  <si>
    <t>2023</t>
  </si>
  <si>
    <t>保障我区治安稳定</t>
  </si>
  <si>
    <t>2025年根据驾驶人培训需求，合理安排购买机动车驾驶人汽车类科目一（道路交通安全法律、法规和相关知识考试、满分教育）、科目二（机动车场地驾驶考试、场内道路驾驶技能考试）、科目三（机动车驾驶人道路驾驶技能和安全文明驾驶常识考试科目）考试服务及相关的考场管理工作服务。通过政府购买社会考场服务，进一步提高区市机动车驾驶人考试供给能力，满足机动车驾驶人考试需求。</t>
  </si>
  <si>
    <t>考场服务质量是否达标</t>
  </si>
  <si>
    <t>考场服务符合相关要求。</t>
  </si>
  <si>
    <t>通过购买考场服务，为全区机动车驾驶人提供便捷服务，通过购买社会考场服务，进一步提高区机动车驾驶人考试供给能力，满足机动车驾驶人考试需求。</t>
  </si>
  <si>
    <t>持续时效</t>
  </si>
  <si>
    <t>通过购买考场服务，为全区机动车驾驶人提供便捷服务，通过购买社会考场服务，持续长期提高提高区机动车驾驶人考试供给能力，满足机动车驾驶人考试需求。</t>
  </si>
  <si>
    <t>经济效益</t>
  </si>
  <si>
    <t>非税收入</t>
  </si>
  <si>
    <t>300</t>
  </si>
  <si>
    <t>预计为全区产生非税收入300万元，未达到标准扣5分</t>
  </si>
  <si>
    <t>被服务对象满意度</t>
  </si>
  <si>
    <t>满意度调查包含考场环境，设施设备，流程指引，服务态度，考试安排合理性等多角度进行全方位的随机调查。</t>
  </si>
  <si>
    <t>结转使用金额</t>
  </si>
  <si>
    <t>106744.2</t>
  </si>
  <si>
    <t>足额使用结转金额，未足额扣5分</t>
  </si>
  <si>
    <t>根据东财行〔2023〕184号文件拨付资金昆财行〔2023〕202号</t>
  </si>
  <si>
    <t>保障辖区稳定</t>
  </si>
  <si>
    <t>根据治安状况</t>
  </si>
  <si>
    <t>根据民意测评</t>
  </si>
  <si>
    <t>根据东财行〔2024〕16号拨付监管和环食药侦办案（业务）经费。</t>
  </si>
  <si>
    <t>用于购置监管电子脚镣</t>
  </si>
  <si>
    <t>批次</t>
  </si>
  <si>
    <t>按照实际情况</t>
  </si>
  <si>
    <t>维护经济秩序</t>
  </si>
  <si>
    <t>按支出情况</t>
  </si>
  <si>
    <t>根据服务对象满意度</t>
  </si>
  <si>
    <t>按时支出资金</t>
  </si>
  <si>
    <t>在2026年足额按时支出结转资金</t>
  </si>
  <si>
    <t>根据东财行〔2023〕172号拨付打击涉烟违法犯罪工作第一批补助经费</t>
  </si>
  <si>
    <t>打击烟草违法犯罪</t>
  </si>
  <si>
    <t>根据实际完成情况</t>
  </si>
  <si>
    <t>受益对象满意度</t>
  </si>
  <si>
    <t>2025年计划支付欠款336.37万元，道路监控持续使用，保障全区道路交通安全。</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</si>
  <si>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</si>
  <si>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</si>
  <si>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</si>
  <si>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</si>
  <si>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</si>
  <si>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</si>
  <si>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</si>
  <si>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</si>
  <si>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保障全区农村道路交通安全</t>
  </si>
  <si>
    <t>保障全区道路交通安全</t>
  </si>
  <si>
    <t>使用人员满意度</t>
  </si>
  <si>
    <t>反映服务对象对购置设备的整体满意情况。
使用人员满意度=（对购置设备满意的人数/问卷调查人数）*100%。</t>
  </si>
  <si>
    <t>预算06表</t>
  </si>
  <si>
    <t>政府性基金预算支出预算表</t>
  </si>
  <si>
    <t>单位名称：昆明市发展和改革委员会</t>
  </si>
  <si>
    <t>政府性基金预算支出</t>
  </si>
  <si>
    <t>昆明市东川区公安局2026年度无政府性基金预算支出情况，此表无数据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</si>
  <si>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</si>
  <si>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</si>
  <si>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</si>
  <si>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</si>
  <si>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</si>
  <si>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</si>
  <si>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</si>
  <si>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</si>
  <si>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</si>
  <si>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</si>
  <si>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</si>
  <si>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东川区公安局执法执勤车辆保险</t>
  </si>
  <si>
    <t>财产保险服务</t>
  </si>
  <si>
    <t>东川区公安局执法执勤车辆采购</t>
  </si>
  <si>
    <t>车辆</t>
  </si>
  <si>
    <t>东川区公安局执法执勤车辆维修费</t>
  </si>
  <si>
    <t>车辆维修和保养服务</t>
  </si>
  <si>
    <t>东川区公安局执法执勤车辆燃油费</t>
  </si>
  <si>
    <t>维修和保养服务</t>
  </si>
  <si>
    <t>东川区公安局购买设备</t>
  </si>
  <si>
    <t>办公设备</t>
  </si>
  <si>
    <t>东川区公安局购买复印纸</t>
  </si>
  <si>
    <t>办公用品</t>
  </si>
  <si>
    <t>东川区公安局购买计算机</t>
  </si>
  <si>
    <t>计算机</t>
  </si>
  <si>
    <t>东川区公安局购买家具</t>
  </si>
  <si>
    <t>家具</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</si>
  <si>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</si>
  <si>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</si>
  <si>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</si>
  <si>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</si>
  <si>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</si>
  <si>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</si>
  <si>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</si>
  <si>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</si>
  <si>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东川区公安局执法执勤车辆运维</t>
  </si>
  <si>
    <t>B1101 维修保养服务</t>
  </si>
  <si>
    <t>B 政府履职辅助性服务</t>
  </si>
  <si>
    <t>东川区公安局执法执勤车辆购买维修费</t>
  </si>
  <si>
    <t>预算09-1表</t>
  </si>
  <si>
    <t>单位名称（项目）</t>
  </si>
  <si>
    <t>地区</t>
  </si>
  <si>
    <t>昆明市东川区公安局2026年度无对下转移支付支出情况，此表无数据</t>
  </si>
  <si>
    <t>预算09-2表</t>
  </si>
  <si>
    <t xml:space="preserve">预算10表
</t>
  </si>
  <si>
    <t>资产类别</t>
  </si>
  <si>
    <t>资产分类代码.名称</t>
  </si>
  <si>
    <t>资产名称</t>
  </si>
  <si>
    <t>计量单位</t>
  </si>
  <si>
    <t>财政部门批复数（元）</t>
  </si>
  <si>
    <t>单价</t>
  </si>
  <si>
    <t>金额</t>
  </si>
  <si>
    <t>昆明市东川区公安局2026年度新增资产配置预算支出情况，此表无数据</t>
  </si>
  <si>
    <t>预算11表</t>
  </si>
  <si>
    <t>上级补助</t>
  </si>
  <si>
    <t>昆明市东川区公安局2026年度上级补助项目支出情况，此表无数据</t>
  </si>
  <si>
    <t>预算12表</t>
  </si>
  <si>
    <t>项目级次</t>
  </si>
  <si>
    <t>114 对个人和家庭的补助</t>
  </si>
  <si>
    <t>本级</t>
  </si>
  <si>
    <t>116 其他人员支出</t>
  </si>
  <si>
    <t>311 专项业务类</t>
  </si>
  <si>
    <t>313 事业发展类</t>
  </si>
  <si>
    <t/>
  </si>
  <si>
    <t>预算6表</t>
  </si>
  <si>
    <t>部门编码</t>
  </si>
  <si>
    <t>部门名称</t>
  </si>
  <si>
    <t>内容</t>
  </si>
  <si>
    <t>说明</t>
  </si>
  <si>
    <t>部门总体目标</t>
  </si>
  <si>
    <t>部门职责</t>
  </si>
  <si>
    <t>昆明市东川区公安局主要职责有：预防，制止和侦察违法犯罪活动。维护社会治安秩序，制止危害社会治安秩序的行为。维护交通安全和交通秩序，处理交通事故。组织，实施消防监督。管理枪支弹药，管制刀具，易燃易爆，剧毒，放射性等危险物品。对法律法规规定的特种行业进行管理。警卫国家规定的特定人员，守卫重要的场所和设施。管理集会游行，示威活动。管理户政，国籍，入境出境事务和外国人在中国境内居留，旅行的相关事务。监督管理计算机信息系统的安全保卫工作。维护国境地区的治安秩序，对被判处管制，拘役，剥夺政治权利和监外执行的罪犯执行刑罚。法律，法规规定的其它职责等。</t>
  </si>
  <si>
    <t>根据三定方案归纳</t>
  </si>
  <si>
    <t>以党的二十大宣贯为中心，最强落实推动明年工作开新局，把学习宣传贯彻党的二十大精神作为当前和今后一个时期的重大政治任务，按照习近平总书记提出的“五个牢牢把握”推动全警在深化思想认识上有新提升、在做到“两个维护”上有新境界、在践行初心使命上有新作为、在锻造“四个铁一般”过硬公安铁军上有新气象。紧盯东川城市发展目标定位（资源型城市转型发展示范区、长江上游生态修复示范区、城市生态涵养区、云南段干热河谷区重点区域生态保护修复与绿色高质量发展的实施县区），认真分析面临的重点群体、重点领域、重点人员等突出涉稳隐患长期存在，传统犯罪加速向非接触性犯罪转移，道路交通安全监管、危爆物品安全监管以及疫情防控压力增大等严峻形势，积极适应新形势、新要求，在省厅、市局党委和区委、区政府的领导下，立足“三个定位”，聚焦“三安目标”，把习近平法治思想贯彻落实到具体工作，保持稳中求进，坚持问题、目标、责任、实干、效果导向，持续抓好制度、班子、队伍、业务、品牌建设，把全力提升队伍应对风险挑战能力作为对政治判断力、政治领悟力、政治执行力的重大考验，紧盯民生民意民心、紧盯严格规范公正文明执法，紧盯市域社会治理共建共治共享，结合东川实际，同步推进“组织推动、情报支撑、科技赋能、固本强基、砺剑护民、风险防范、服务民生、育警铸魂”八大工程。</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</si>
  <si>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</si>
  <si>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</si>
  <si>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</si>
  <si>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</si>
  <si>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</si>
  <si>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</si>
  <si>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</si>
  <si>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</si>
  <si>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</si>
  <si>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</si>
  <si>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</si>
  <si>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维护辖区治安稳定</t>
  </si>
  <si>
    <t>根据区委区政府要求，维护辖区治安稳定</t>
  </si>
  <si>
    <t>三、部门整体支出绩效指标</t>
  </si>
  <si>
    <t>绩效指标</t>
  </si>
  <si>
    <t>评（扣）分标准</t>
  </si>
  <si>
    <t>绩效指标设定依据及指标值数据来源</t>
  </si>
  <si>
    <t xml:space="preserve">二级指标 </t>
  </si>
  <si>
    <t>本年预算资金执行率</t>
  </si>
  <si>
    <t>根据年初目标使用财政资金在本年足额支出用于打击违法犯罪，维护治安，本年资金执行率未达85%的，扣5分</t>
  </si>
  <si>
    <t>社会治安提升</t>
  </si>
  <si>
    <t>社会治安满意度</t>
  </si>
  <si>
    <t>人民满意度提升</t>
  </si>
  <si>
    <t>通过群众测评</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</si>
</sst>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0" fontId="38" fillId="0" borderId="1">
      <alignment horizontal="right" vertical="center"/>
    </xf>
    <xf numFmtId="178" fontId="38" fillId="0" borderId="1">
      <alignment horizontal="right" vertical="center"/>
    </xf>
    <xf numFmtId="49" fontId="38" fillId="0" borderId="1">
      <alignment horizontal="left" vertical="center" wrapText="1"/>
    </xf>
    <xf numFmtId="178" fontId="38" fillId="0" borderId="1">
      <alignment horizontal="right" vertical="center"/>
    </xf>
    <xf numFmtId="179" fontId="38" fillId="0" borderId="1">
      <alignment horizontal="right" vertical="center"/>
    </xf>
    <xf numFmtId="180" fontId="38" fillId="0" borderId="1">
      <alignment horizontal="right" vertical="center"/>
    </xf>
  </cellStyleXfs>
  <cellXfs count="223">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4"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8" fontId="9"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G25" sqref="G25"/>
    </sheetView>
  </sheetViews>
  <sheetFormatPr defaultColWidth="8.575"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"单位名称："&amp;"昆明市东川区公安局"</f>
        <v>单位名称：昆明市东川区公安局</v>
      </c>
      <c r="B3" s="187"/>
      <c r="D3" s="163" t="s">
        <v>1</v>
      </c>
    </row>
    <row r="4" ht="23.25" customHeight="1" spans="1:4">
      <c r="A4" s="188" t="s">
        <v>2</v>
      </c>
      <c r="B4" s="189"/>
      <c r="C4" s="188" t="s">
        <v>3</v>
      </c>
      <c r="D4" s="189"/>
    </row>
    <row r="5" ht="24" customHeight="1" spans="1:4">
      <c r="A5" s="188" t="s">
        <v>4</v>
      </c>
      <c r="B5" s="188" t="s">
        <v>5</v>
      </c>
      <c r="C5" s="188" t="s">
        <v>6</v>
      </c>
      <c r="D5" s="188" t="s">
        <v>5</v>
      </c>
    </row>
    <row r="6" ht="17.25" customHeight="1" spans="1:4">
      <c r="A6" s="190" t="s">
        <v>7</v>
      </c>
      <c r="B6" s="109">
        <v>146155067.79</v>
      </c>
      <c r="C6" s="190" t="s">
        <v>8</v>
      </c>
      <c r="D6" s="109"/>
    </row>
    <row r="7" ht="17.25" customHeight="1" spans="1:4">
      <c r="A7" s="190" t="s">
        <v>9</v>
      </c>
      <c r="B7" s="109"/>
      <c r="C7" s="190" t="s">
        <v>10</v>
      </c>
      <c r="D7" s="109"/>
    </row>
    <row r="8" ht="17.25" customHeight="1" spans="1:4">
      <c r="A8" s="190" t="s">
        <v>11</v>
      </c>
      <c r="B8" s="109"/>
      <c r="C8" s="222" t="s">
        <v>12</v>
      </c>
      <c r="D8" s="109"/>
    </row>
    <row r="9" ht="17.25" customHeight="1" spans="1:4">
      <c r="A9" s="190" t="s">
        <v>13</v>
      </c>
      <c r="B9" s="109"/>
      <c r="C9" s="222" t="s">
        <v>14</v>
      </c>
      <c r="D9" s="109">
        <v>113448455.55</v>
      </c>
    </row>
    <row r="10" ht="17.25" customHeight="1" spans="1:4">
      <c r="A10" s="190" t="s">
        <v>15</v>
      </c>
      <c r="B10" s="109"/>
      <c r="C10" s="222" t="s">
        <v>16</v>
      </c>
      <c r="D10" s="109"/>
    </row>
    <row r="11" ht="17.25" customHeight="1" spans="1:4">
      <c r="A11" s="190" t="s">
        <v>17</v>
      </c>
      <c r="B11" s="109"/>
      <c r="C11" s="222" t="s">
        <v>18</v>
      </c>
      <c r="D11" s="109"/>
    </row>
    <row r="12" ht="17.25" customHeight="1" spans="1:4">
      <c r="A12" s="190" t="s">
        <v>19</v>
      </c>
      <c r="B12" s="109"/>
      <c r="C12" s="67" t="s">
        <v>20</v>
      </c>
      <c r="D12" s="109"/>
    </row>
    <row r="13" ht="17.25" customHeight="1" spans="1:4">
      <c r="A13" s="190" t="s">
        <v>21</v>
      </c>
      <c r="B13" s="109"/>
      <c r="C13" s="67" t="s">
        <v>22</v>
      </c>
      <c r="D13" s="109">
        <v>14466130.94</v>
      </c>
    </row>
    <row r="14" ht="17.25" customHeight="1" spans="1:4">
      <c r="A14" s="190" t="s">
        <v>23</v>
      </c>
      <c r="B14" s="109"/>
      <c r="C14" s="67" t="s">
        <v>24</v>
      </c>
      <c r="D14" s="109">
        <v>9378257.3</v>
      </c>
    </row>
    <row r="15" ht="17.25" customHeight="1" spans="1:4">
      <c r="A15" s="190" t="s">
        <v>25</v>
      </c>
      <c r="B15" s="109"/>
      <c r="C15" s="67" t="s">
        <v>26</v>
      </c>
      <c r="D15" s="109"/>
    </row>
    <row r="16" ht="17.25" customHeight="1" spans="1:4">
      <c r="A16" s="26"/>
      <c r="B16" s="109"/>
      <c r="C16" s="67" t="s">
        <v>27</v>
      </c>
      <c r="D16" s="109"/>
    </row>
    <row r="17" ht="17.25" customHeight="1" spans="1:4">
      <c r="A17" s="191"/>
      <c r="B17" s="109"/>
      <c r="C17" s="67" t="s">
        <v>28</v>
      </c>
      <c r="D17" s="109">
        <v>1063700</v>
      </c>
    </row>
    <row r="18" ht="17.25" customHeight="1" spans="1:4">
      <c r="A18" s="191"/>
      <c r="B18" s="109"/>
      <c r="C18" s="67" t="s">
        <v>29</v>
      </c>
      <c r="D18" s="109"/>
    </row>
    <row r="19" ht="17.25" customHeight="1" spans="1:4">
      <c r="A19" s="191"/>
      <c r="B19" s="109"/>
      <c r="C19" s="67" t="s">
        <v>30</v>
      </c>
      <c r="D19" s="109"/>
    </row>
    <row r="20" ht="17.25" customHeight="1" spans="1:4">
      <c r="A20" s="191"/>
      <c r="B20" s="109"/>
      <c r="C20" s="67" t="s">
        <v>31</v>
      </c>
      <c r="D20" s="109"/>
    </row>
    <row r="21" ht="17.25" customHeight="1" spans="1:4">
      <c r="A21" s="191"/>
      <c r="B21" s="109"/>
      <c r="C21" s="67" t="s">
        <v>32</v>
      </c>
      <c r="D21" s="109"/>
    </row>
    <row r="22" ht="17.25" customHeight="1" spans="1:4">
      <c r="A22" s="191"/>
      <c r="B22" s="109"/>
      <c r="C22" s="67" t="s">
        <v>33</v>
      </c>
      <c r="D22" s="109"/>
    </row>
    <row r="23" ht="17.25" customHeight="1" spans="1:4">
      <c r="A23" s="191"/>
      <c r="B23" s="109"/>
      <c r="C23" s="67" t="s">
        <v>34</v>
      </c>
      <c r="D23" s="109"/>
    </row>
    <row r="24" ht="17.25" customHeight="1" spans="1:4">
      <c r="A24" s="191"/>
      <c r="B24" s="109"/>
      <c r="C24" s="67" t="s">
        <v>35</v>
      </c>
      <c r="D24" s="109">
        <v>7798524</v>
      </c>
    </row>
    <row r="25" ht="17.25" customHeight="1" spans="1:4">
      <c r="A25" s="191"/>
      <c r="B25" s="109"/>
      <c r="C25" s="67" t="s">
        <v>36</v>
      </c>
      <c r="D25" s="109"/>
    </row>
    <row r="26" ht="17.25" customHeight="1" spans="1:4">
      <c r="A26" s="191"/>
      <c r="B26" s="109"/>
      <c r="C26" s="26" t="s">
        <v>37</v>
      </c>
      <c r="D26" s="109"/>
    </row>
    <row r="27" ht="17.25" customHeight="1" spans="1:4">
      <c r="A27" s="191"/>
      <c r="B27" s="109"/>
      <c r="C27" s="67" t="s">
        <v>38</v>
      </c>
      <c r="D27" s="109"/>
    </row>
    <row r="28" ht="16.5" customHeight="1" spans="1:4">
      <c r="A28" s="191"/>
      <c r="B28" s="109"/>
      <c r="C28" s="67" t="s">
        <v>39</v>
      </c>
      <c r="D28" s="109"/>
    </row>
    <row r="29" ht="16.5" customHeight="1" spans="1:4">
      <c r="A29" s="191"/>
      <c r="B29" s="109"/>
      <c r="C29" s="26" t="s">
        <v>40</v>
      </c>
      <c r="D29" s="109"/>
    </row>
    <row r="30" ht="17.25" customHeight="1" spans="1:4">
      <c r="A30" s="191"/>
      <c r="B30" s="109"/>
      <c r="C30" s="26" t="s">
        <v>41</v>
      </c>
      <c r="D30" s="109"/>
    </row>
    <row r="31" ht="17.25" customHeight="1" spans="1:4">
      <c r="A31" s="191"/>
      <c r="B31" s="109"/>
      <c r="C31" s="67" t="s">
        <v>42</v>
      </c>
      <c r="D31" s="109"/>
    </row>
    <row r="32" ht="16.5" customHeight="1" spans="1:4">
      <c r="A32" s="191" t="s">
        <v>43</v>
      </c>
      <c r="B32" s="109">
        <v>146155067.79</v>
      </c>
      <c r="C32" s="191" t="s">
        <v>44</v>
      </c>
      <c r="D32" s="109">
        <v>146155067.79</v>
      </c>
    </row>
    <row r="33" ht="16.5" customHeight="1" spans="1:4">
      <c r="A33" s="26" t="s">
        <v>45</v>
      </c>
      <c r="B33" s="109"/>
      <c r="C33" s="26"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192" t="s">
        <v>50</v>
      </c>
      <c r="B36" s="109">
        <v>146155067.79</v>
      </c>
      <c r="C36" s="192" t="s">
        <v>51</v>
      </c>
      <c r="D36" s="109">
        <v>146155067.79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6">
        <v>1</v>
      </c>
      <c r="B1" s="147">
        <v>0</v>
      </c>
      <c r="C1" s="146">
        <v>1</v>
      </c>
      <c r="D1" s="148"/>
      <c r="E1" s="148"/>
      <c r="F1" s="139" t="s">
        <v>565</v>
      </c>
    </row>
    <row r="2" ht="42" customHeight="1" spans="1:6">
      <c r="A2" s="149" t="str">
        <f>"2026"&amp;"年部门政府性基金预算支出预算表"</f>
        <v>2026年部门政府性基金预算支出预算表</v>
      </c>
      <c r="B2" s="149" t="s">
        <v>566</v>
      </c>
      <c r="C2" s="150"/>
      <c r="D2" s="151"/>
      <c r="E2" s="151"/>
      <c r="F2" s="151"/>
    </row>
    <row r="3" ht="13.5" customHeight="1" spans="1:6">
      <c r="A3" s="43" t="str">
        <f>"单位名称："&amp;"昆明市东川区公安局"</f>
        <v>单位名称：昆明市东川区公安局</v>
      </c>
      <c r="B3" s="43" t="s">
        <v>567</v>
      </c>
      <c r="C3" s="146"/>
      <c r="D3" s="148"/>
      <c r="E3" s="148"/>
      <c r="F3" s="139" t="s">
        <v>1</v>
      </c>
    </row>
    <row r="4" ht="19.5" customHeight="1" spans="1:6">
      <c r="A4" s="152" t="s">
        <v>192</v>
      </c>
      <c r="B4" s="153" t="s">
        <v>73</v>
      </c>
      <c r="C4" s="152" t="s">
        <v>74</v>
      </c>
      <c r="D4" s="13" t="s">
        <v>568</v>
      </c>
      <c r="E4" s="14"/>
      <c r="F4" s="15"/>
    </row>
    <row r="5" ht="18.75" customHeight="1" spans="1:6">
      <c r="A5" s="154"/>
      <c r="B5" s="155"/>
      <c r="C5" s="154"/>
      <c r="D5" s="51" t="s">
        <v>55</v>
      </c>
      <c r="E5" s="13" t="s">
        <v>76</v>
      </c>
      <c r="F5" s="51" t="s">
        <v>77</v>
      </c>
    </row>
    <row r="6" ht="18.75" customHeight="1" spans="1:6">
      <c r="A6" s="96">
        <v>1</v>
      </c>
      <c r="B6" s="156" t="s">
        <v>84</v>
      </c>
      <c r="C6" s="96">
        <v>3</v>
      </c>
      <c r="D6" s="17">
        <v>4</v>
      </c>
      <c r="E6" s="17">
        <v>5</v>
      </c>
      <c r="F6" s="17">
        <v>6</v>
      </c>
    </row>
    <row r="7" ht="21" customHeight="1" spans="1:6">
      <c r="A7" s="38"/>
      <c r="B7" s="38"/>
      <c r="C7" s="38"/>
      <c r="D7" s="109"/>
      <c r="E7" s="109"/>
      <c r="F7" s="109"/>
    </row>
    <row r="8" ht="21" customHeight="1" spans="1:6">
      <c r="A8" s="38"/>
      <c r="B8" s="38"/>
      <c r="C8" s="38"/>
      <c r="D8" s="109"/>
      <c r="E8" s="109"/>
      <c r="F8" s="109"/>
    </row>
    <row r="9" ht="18.75" customHeight="1" spans="1:6">
      <c r="A9" s="157" t="s">
        <v>182</v>
      </c>
      <c r="B9" s="157" t="s">
        <v>182</v>
      </c>
      <c r="C9" s="158" t="s">
        <v>182</v>
      </c>
      <c r="D9" s="109"/>
      <c r="E9" s="109"/>
      <c r="F9" s="109"/>
    </row>
    <row r="10" customHeight="1" spans="1:6">
      <c r="A10" t="s">
        <v>569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0"/>
      <c r="C1" s="110"/>
      <c r="R1" s="41"/>
      <c r="S1" s="41" t="s">
        <v>570</v>
      </c>
    </row>
    <row r="2" ht="41.25" customHeight="1" spans="1:19">
      <c r="A2" s="100" t="str">
        <f>"2026"&amp;"年部门政府采购预算表"</f>
        <v>2026年部门政府采购预算表</v>
      </c>
      <c r="B2" s="95"/>
      <c r="C2" s="95"/>
      <c r="D2" s="42"/>
      <c r="E2" s="42"/>
      <c r="F2" s="42"/>
      <c r="G2" s="42"/>
      <c r="H2" s="42"/>
      <c r="I2" s="42"/>
      <c r="J2" s="42"/>
      <c r="K2" s="42"/>
      <c r="L2" s="42"/>
      <c r="M2" s="95"/>
      <c r="N2" s="42"/>
      <c r="O2" s="42"/>
      <c r="P2" s="95"/>
      <c r="Q2" s="42"/>
      <c r="R2" s="95"/>
      <c r="S2" s="95"/>
    </row>
    <row r="3" ht="18.75" customHeight="1" spans="1:19">
      <c r="A3" s="138" t="str">
        <f>"单位名称："&amp;"昆明市东川区公安局"</f>
        <v>单位名称：昆明市东川区公安局</v>
      </c>
      <c r="B3" s="115"/>
      <c r="C3" s="115"/>
      <c r="D3" s="45"/>
      <c r="E3" s="45"/>
      <c r="F3" s="45"/>
      <c r="G3" s="45"/>
      <c r="H3" s="45"/>
      <c r="I3" s="45"/>
      <c r="J3" s="45"/>
      <c r="K3" s="45"/>
      <c r="L3" s="45"/>
      <c r="R3" s="46"/>
      <c r="S3" s="139" t="s">
        <v>1</v>
      </c>
    </row>
    <row r="4" ht="15.75" customHeight="1" spans="1:19">
      <c r="A4" s="48" t="s">
        <v>191</v>
      </c>
      <c r="B4" s="117" t="s">
        <v>192</v>
      </c>
      <c r="C4" s="117" t="s">
        <v>571</v>
      </c>
      <c r="D4" s="118" t="s">
        <v>572</v>
      </c>
      <c r="E4" s="118" t="s">
        <v>573</v>
      </c>
      <c r="F4" s="118" t="s">
        <v>574</v>
      </c>
      <c r="G4" s="118" t="s">
        <v>575</v>
      </c>
      <c r="H4" s="118" t="s">
        <v>576</v>
      </c>
      <c r="I4" s="119" t="s">
        <v>199</v>
      </c>
      <c r="J4" s="119"/>
      <c r="K4" s="119"/>
      <c r="L4" s="119"/>
      <c r="M4" s="120"/>
      <c r="N4" s="119"/>
      <c r="O4" s="119"/>
      <c r="P4" s="121"/>
      <c r="Q4" s="119"/>
      <c r="R4" s="120"/>
      <c r="S4" s="105"/>
    </row>
    <row r="5" ht="17.25" customHeight="1" spans="1:19">
      <c r="A5" s="50"/>
      <c r="B5" s="122"/>
      <c r="C5" s="122"/>
      <c r="D5" s="123"/>
      <c r="E5" s="123"/>
      <c r="F5" s="123"/>
      <c r="G5" s="123"/>
      <c r="H5" s="123"/>
      <c r="I5" s="123" t="s">
        <v>55</v>
      </c>
      <c r="J5" s="123" t="s">
        <v>58</v>
      </c>
      <c r="K5" s="123" t="s">
        <v>577</v>
      </c>
      <c r="L5" s="123" t="s">
        <v>578</v>
      </c>
      <c r="M5" s="124" t="s">
        <v>579</v>
      </c>
      <c r="N5" s="125" t="s">
        <v>580</v>
      </c>
      <c r="O5" s="125"/>
      <c r="P5" s="126"/>
      <c r="Q5" s="125"/>
      <c r="R5" s="127"/>
      <c r="S5" s="128"/>
    </row>
    <row r="6" ht="54" customHeight="1" spans="1:19">
      <c r="A6" s="53"/>
      <c r="B6" s="128"/>
      <c r="C6" s="128"/>
      <c r="D6" s="129"/>
      <c r="E6" s="129"/>
      <c r="F6" s="129"/>
      <c r="G6" s="129"/>
      <c r="H6" s="129"/>
      <c r="I6" s="129"/>
      <c r="J6" s="129" t="s">
        <v>57</v>
      </c>
      <c r="K6" s="129"/>
      <c r="L6" s="129"/>
      <c r="M6" s="130"/>
      <c r="N6" s="129" t="s">
        <v>57</v>
      </c>
      <c r="O6" s="129" t="s">
        <v>64</v>
      </c>
      <c r="P6" s="128" t="s">
        <v>65</v>
      </c>
      <c r="Q6" s="129" t="s">
        <v>66</v>
      </c>
      <c r="R6" s="130" t="s">
        <v>67</v>
      </c>
      <c r="S6" s="128" t="s">
        <v>68</v>
      </c>
    </row>
    <row r="7" ht="18" customHeight="1" spans="1:19">
      <c r="A7" s="140">
        <v>1</v>
      </c>
      <c r="B7" s="140" t="s">
        <v>84</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31" t="s">
        <v>70</v>
      </c>
      <c r="B8" s="132" t="s">
        <v>70</v>
      </c>
      <c r="C8" s="132" t="s">
        <v>233</v>
      </c>
      <c r="D8" s="133" t="s">
        <v>581</v>
      </c>
      <c r="E8" s="133" t="s">
        <v>582</v>
      </c>
      <c r="F8" s="133" t="s">
        <v>375</v>
      </c>
      <c r="G8" s="142">
        <v>1</v>
      </c>
      <c r="H8" s="109"/>
      <c r="I8" s="109">
        <v>200000</v>
      </c>
      <c r="J8" s="109">
        <v>200000</v>
      </c>
      <c r="K8" s="109"/>
      <c r="L8" s="109"/>
      <c r="M8" s="109"/>
      <c r="N8" s="109"/>
      <c r="O8" s="109"/>
      <c r="P8" s="109"/>
      <c r="Q8" s="109"/>
      <c r="R8" s="109"/>
      <c r="S8" s="109"/>
    </row>
    <row r="9" ht="21" customHeight="1" spans="1:19">
      <c r="A9" s="131" t="s">
        <v>70</v>
      </c>
      <c r="B9" s="132" t="s">
        <v>70</v>
      </c>
      <c r="C9" s="132" t="s">
        <v>233</v>
      </c>
      <c r="D9" s="133" t="s">
        <v>583</v>
      </c>
      <c r="E9" s="133" t="s">
        <v>584</v>
      </c>
      <c r="F9" s="133" t="s">
        <v>375</v>
      </c>
      <c r="G9" s="142">
        <v>2</v>
      </c>
      <c r="H9" s="109">
        <v>360000</v>
      </c>
      <c r="I9" s="109">
        <v>360000</v>
      </c>
      <c r="J9" s="109">
        <v>360000</v>
      </c>
      <c r="K9" s="109"/>
      <c r="L9" s="109"/>
      <c r="M9" s="109"/>
      <c r="N9" s="109"/>
      <c r="O9" s="109"/>
      <c r="P9" s="109"/>
      <c r="Q9" s="109"/>
      <c r="R9" s="109"/>
      <c r="S9" s="109"/>
    </row>
    <row r="10" ht="21" customHeight="1" spans="1:19">
      <c r="A10" s="131" t="s">
        <v>70</v>
      </c>
      <c r="B10" s="132" t="s">
        <v>70</v>
      </c>
      <c r="C10" s="132" t="s">
        <v>233</v>
      </c>
      <c r="D10" s="133" t="s">
        <v>585</v>
      </c>
      <c r="E10" s="133" t="s">
        <v>586</v>
      </c>
      <c r="F10" s="133" t="s">
        <v>375</v>
      </c>
      <c r="G10" s="142">
        <v>1</v>
      </c>
      <c r="H10" s="109"/>
      <c r="I10" s="109">
        <v>264000</v>
      </c>
      <c r="J10" s="109">
        <v>264000</v>
      </c>
      <c r="K10" s="109"/>
      <c r="L10" s="109"/>
      <c r="M10" s="109"/>
      <c r="N10" s="109"/>
      <c r="O10" s="109"/>
      <c r="P10" s="109"/>
      <c r="Q10" s="109"/>
      <c r="R10" s="109"/>
      <c r="S10" s="109"/>
    </row>
    <row r="11" ht="21" customHeight="1" spans="1:19">
      <c r="A11" s="131" t="s">
        <v>70</v>
      </c>
      <c r="B11" s="132" t="s">
        <v>70</v>
      </c>
      <c r="C11" s="132" t="s">
        <v>233</v>
      </c>
      <c r="D11" s="133" t="s">
        <v>587</v>
      </c>
      <c r="E11" s="133" t="s">
        <v>588</v>
      </c>
      <c r="F11" s="133" t="s">
        <v>375</v>
      </c>
      <c r="G11" s="142">
        <v>1</v>
      </c>
      <c r="H11" s="109"/>
      <c r="I11" s="109">
        <v>840000</v>
      </c>
      <c r="J11" s="109">
        <v>840000</v>
      </c>
      <c r="K11" s="109"/>
      <c r="L11" s="109"/>
      <c r="M11" s="109"/>
      <c r="N11" s="109"/>
      <c r="O11" s="109"/>
      <c r="P11" s="109"/>
      <c r="Q11" s="109"/>
      <c r="R11" s="109"/>
      <c r="S11" s="109"/>
    </row>
    <row r="12" ht="21" customHeight="1" spans="1:19">
      <c r="A12" s="131" t="s">
        <v>70</v>
      </c>
      <c r="B12" s="132" t="s">
        <v>70</v>
      </c>
      <c r="C12" s="132" t="s">
        <v>250</v>
      </c>
      <c r="D12" s="133" t="s">
        <v>589</v>
      </c>
      <c r="E12" s="133" t="s">
        <v>590</v>
      </c>
      <c r="F12" s="133" t="s">
        <v>375</v>
      </c>
      <c r="G12" s="142">
        <v>1</v>
      </c>
      <c r="H12" s="109"/>
      <c r="I12" s="109">
        <v>50000</v>
      </c>
      <c r="J12" s="109">
        <v>50000</v>
      </c>
      <c r="K12" s="109"/>
      <c r="L12" s="109"/>
      <c r="M12" s="109"/>
      <c r="N12" s="109"/>
      <c r="O12" s="109"/>
      <c r="P12" s="109"/>
      <c r="Q12" s="109"/>
      <c r="R12" s="109"/>
      <c r="S12" s="109"/>
    </row>
    <row r="13" ht="21" customHeight="1" spans="1:19">
      <c r="A13" s="131" t="s">
        <v>70</v>
      </c>
      <c r="B13" s="132" t="s">
        <v>70</v>
      </c>
      <c r="C13" s="132" t="s">
        <v>250</v>
      </c>
      <c r="D13" s="133" t="s">
        <v>591</v>
      </c>
      <c r="E13" s="133" t="s">
        <v>592</v>
      </c>
      <c r="F13" s="133" t="s">
        <v>375</v>
      </c>
      <c r="G13" s="142">
        <v>1</v>
      </c>
      <c r="H13" s="109"/>
      <c r="I13" s="109">
        <v>200000</v>
      </c>
      <c r="J13" s="109">
        <v>200000</v>
      </c>
      <c r="K13" s="109"/>
      <c r="L13" s="109"/>
      <c r="M13" s="109"/>
      <c r="N13" s="109"/>
      <c r="O13" s="109"/>
      <c r="P13" s="109"/>
      <c r="Q13" s="109"/>
      <c r="R13" s="109"/>
      <c r="S13" s="109"/>
    </row>
    <row r="14" ht="21" customHeight="1" spans="1:19">
      <c r="A14" s="131" t="s">
        <v>70</v>
      </c>
      <c r="B14" s="132" t="s">
        <v>70</v>
      </c>
      <c r="C14" s="132" t="s">
        <v>250</v>
      </c>
      <c r="D14" s="133" t="s">
        <v>593</v>
      </c>
      <c r="E14" s="133" t="s">
        <v>594</v>
      </c>
      <c r="F14" s="133" t="s">
        <v>375</v>
      </c>
      <c r="G14" s="142">
        <v>1</v>
      </c>
      <c r="H14" s="109"/>
      <c r="I14" s="109">
        <v>100000</v>
      </c>
      <c r="J14" s="109">
        <v>100000</v>
      </c>
      <c r="K14" s="109"/>
      <c r="L14" s="109"/>
      <c r="M14" s="109"/>
      <c r="N14" s="109"/>
      <c r="O14" s="109"/>
      <c r="P14" s="109"/>
      <c r="Q14" s="109"/>
      <c r="R14" s="109"/>
      <c r="S14" s="109"/>
    </row>
    <row r="15" ht="21" customHeight="1" spans="1:19">
      <c r="A15" s="131" t="s">
        <v>70</v>
      </c>
      <c r="B15" s="132" t="s">
        <v>70</v>
      </c>
      <c r="C15" s="132" t="s">
        <v>250</v>
      </c>
      <c r="D15" s="133" t="s">
        <v>595</v>
      </c>
      <c r="E15" s="133" t="s">
        <v>596</v>
      </c>
      <c r="F15" s="133" t="s">
        <v>375</v>
      </c>
      <c r="G15" s="142">
        <v>1</v>
      </c>
      <c r="H15" s="109"/>
      <c r="I15" s="109">
        <v>80000</v>
      </c>
      <c r="J15" s="109">
        <v>80000</v>
      </c>
      <c r="K15" s="109"/>
      <c r="L15" s="109"/>
      <c r="M15" s="109"/>
      <c r="N15" s="109"/>
      <c r="O15" s="109"/>
      <c r="P15" s="109"/>
      <c r="Q15" s="109"/>
      <c r="R15" s="109"/>
      <c r="S15" s="109"/>
    </row>
    <row r="16" ht="21" customHeight="1" spans="1:19">
      <c r="A16" s="134" t="s">
        <v>182</v>
      </c>
      <c r="B16" s="135"/>
      <c r="C16" s="135"/>
      <c r="D16" s="136"/>
      <c r="E16" s="136"/>
      <c r="F16" s="136"/>
      <c r="G16" s="143"/>
      <c r="H16" s="109">
        <v>360000</v>
      </c>
      <c r="I16" s="109">
        <v>2094000</v>
      </c>
      <c r="J16" s="109">
        <v>2094000</v>
      </c>
      <c r="K16" s="109"/>
      <c r="L16" s="109"/>
      <c r="M16" s="109"/>
      <c r="N16" s="109"/>
      <c r="O16" s="109"/>
      <c r="P16" s="109"/>
      <c r="Q16" s="109"/>
      <c r="R16" s="109"/>
      <c r="S16" s="109"/>
    </row>
    <row r="17" ht="21" customHeight="1" spans="1:19">
      <c r="A17" s="138" t="s">
        <v>597</v>
      </c>
      <c r="B17" s="43"/>
      <c r="C17" s="43"/>
      <c r="D17" s="138"/>
      <c r="E17" s="138"/>
      <c r="F17" s="138"/>
      <c r="G17" s="144"/>
      <c r="H17" s="145"/>
      <c r="I17" s="145"/>
      <c r="J17" s="145"/>
      <c r="K17" s="145"/>
      <c r="L17" s="145"/>
      <c r="M17" s="145"/>
      <c r="N17" s="145"/>
      <c r="O17" s="145"/>
      <c r="P17" s="145"/>
      <c r="Q17" s="145"/>
      <c r="R17" s="145"/>
      <c r="S17" s="145"/>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11"/>
      <c r="O1" s="104"/>
      <c r="P1" s="104"/>
      <c r="Q1" s="110"/>
      <c r="R1" s="104"/>
      <c r="S1" s="112"/>
      <c r="T1" s="112" t="s">
        <v>598</v>
      </c>
    </row>
    <row r="2" ht="41.25" customHeight="1" spans="1:20">
      <c r="A2" s="100" t="str">
        <f>"2026"&amp;"年部门政府购买服务预算表"</f>
        <v>2026年部门政府购买服务预算表</v>
      </c>
      <c r="B2" s="95"/>
      <c r="C2" s="95"/>
      <c r="D2" s="95"/>
      <c r="E2" s="95"/>
      <c r="F2" s="95"/>
      <c r="G2" s="95"/>
      <c r="H2" s="113"/>
      <c r="I2" s="113"/>
      <c r="J2" s="113"/>
      <c r="K2" s="113"/>
      <c r="L2" s="113"/>
      <c r="M2" s="113"/>
      <c r="N2" s="114"/>
      <c r="O2" s="113"/>
      <c r="P2" s="113"/>
      <c r="Q2" s="95"/>
      <c r="R2" s="113"/>
      <c r="S2" s="114"/>
      <c r="T2" s="95"/>
    </row>
    <row r="3" ht="22.5" customHeight="1" spans="1:20">
      <c r="A3" s="101" t="str">
        <f>"单位名称："&amp;"昆明市东川区公安局"</f>
        <v>单位名称：昆明市东川区公安局</v>
      </c>
      <c r="B3" s="115"/>
      <c r="C3" s="115"/>
      <c r="D3" s="115"/>
      <c r="E3" s="115"/>
      <c r="F3" s="115"/>
      <c r="G3" s="115"/>
      <c r="H3" s="102"/>
      <c r="I3" s="102"/>
      <c r="J3" s="102"/>
      <c r="K3" s="102"/>
      <c r="L3" s="102"/>
      <c r="M3" s="102"/>
      <c r="N3" s="111"/>
      <c r="O3" s="104"/>
      <c r="P3" s="104"/>
      <c r="Q3" s="110"/>
      <c r="R3" s="104"/>
      <c r="S3" s="116"/>
      <c r="T3" s="112" t="s">
        <v>1</v>
      </c>
    </row>
    <row r="4" ht="24" customHeight="1" spans="1:20">
      <c r="A4" s="48" t="s">
        <v>191</v>
      </c>
      <c r="B4" s="117" t="s">
        <v>192</v>
      </c>
      <c r="C4" s="117" t="s">
        <v>571</v>
      </c>
      <c r="D4" s="117" t="s">
        <v>599</v>
      </c>
      <c r="E4" s="117" t="s">
        <v>600</v>
      </c>
      <c r="F4" s="117" t="s">
        <v>601</v>
      </c>
      <c r="G4" s="117" t="s">
        <v>602</v>
      </c>
      <c r="H4" s="118" t="s">
        <v>603</v>
      </c>
      <c r="I4" s="118" t="s">
        <v>604</v>
      </c>
      <c r="J4" s="119" t="s">
        <v>199</v>
      </c>
      <c r="K4" s="119"/>
      <c r="L4" s="119"/>
      <c r="M4" s="119"/>
      <c r="N4" s="120"/>
      <c r="O4" s="119"/>
      <c r="P4" s="119"/>
      <c r="Q4" s="121"/>
      <c r="R4" s="119"/>
      <c r="S4" s="120"/>
      <c r="T4" s="105"/>
    </row>
    <row r="5" ht="24" customHeight="1" spans="1:20">
      <c r="A5" s="50"/>
      <c r="B5" s="122"/>
      <c r="C5" s="122"/>
      <c r="D5" s="122"/>
      <c r="E5" s="122"/>
      <c r="F5" s="122"/>
      <c r="G5" s="122"/>
      <c r="H5" s="123"/>
      <c r="I5" s="123"/>
      <c r="J5" s="123" t="s">
        <v>55</v>
      </c>
      <c r="K5" s="123" t="s">
        <v>58</v>
      </c>
      <c r="L5" s="123" t="s">
        <v>577</v>
      </c>
      <c r="M5" s="123" t="s">
        <v>578</v>
      </c>
      <c r="N5" s="124" t="s">
        <v>579</v>
      </c>
      <c r="O5" s="125" t="s">
        <v>580</v>
      </c>
      <c r="P5" s="125"/>
      <c r="Q5" s="126"/>
      <c r="R5" s="125"/>
      <c r="S5" s="127"/>
      <c r="T5" s="128"/>
    </row>
    <row r="6" ht="54" customHeight="1" spans="1:20">
      <c r="A6" s="53"/>
      <c r="B6" s="128"/>
      <c r="C6" s="128"/>
      <c r="D6" s="128"/>
      <c r="E6" s="128"/>
      <c r="F6" s="128"/>
      <c r="G6" s="128"/>
      <c r="H6" s="129"/>
      <c r="I6" s="129"/>
      <c r="J6" s="129"/>
      <c r="K6" s="129" t="s">
        <v>57</v>
      </c>
      <c r="L6" s="129"/>
      <c r="M6" s="129"/>
      <c r="N6" s="130"/>
      <c r="O6" s="129" t="s">
        <v>57</v>
      </c>
      <c r="P6" s="129" t="s">
        <v>64</v>
      </c>
      <c r="Q6" s="128" t="s">
        <v>65</v>
      </c>
      <c r="R6" s="129" t="s">
        <v>66</v>
      </c>
      <c r="S6" s="130" t="s">
        <v>67</v>
      </c>
      <c r="T6" s="128" t="s">
        <v>68</v>
      </c>
    </row>
    <row r="7" ht="17.25" customHeight="1" spans="1:20">
      <c r="A7" s="54">
        <v>1</v>
      </c>
      <c r="B7" s="128">
        <v>2</v>
      </c>
      <c r="C7" s="54">
        <v>3</v>
      </c>
      <c r="D7" s="54">
        <v>4</v>
      </c>
      <c r="E7" s="128">
        <v>5</v>
      </c>
      <c r="F7" s="54">
        <v>6</v>
      </c>
      <c r="G7" s="54">
        <v>7</v>
      </c>
      <c r="H7" s="128">
        <v>8</v>
      </c>
      <c r="I7" s="54">
        <v>9</v>
      </c>
      <c r="J7" s="54">
        <v>10</v>
      </c>
      <c r="K7" s="128">
        <v>11</v>
      </c>
      <c r="L7" s="54">
        <v>12</v>
      </c>
      <c r="M7" s="54">
        <v>13</v>
      </c>
      <c r="N7" s="128">
        <v>14</v>
      </c>
      <c r="O7" s="54">
        <v>15</v>
      </c>
      <c r="P7" s="54">
        <v>16</v>
      </c>
      <c r="Q7" s="128">
        <v>17</v>
      </c>
      <c r="R7" s="54">
        <v>18</v>
      </c>
      <c r="S7" s="54">
        <v>19</v>
      </c>
      <c r="T7" s="54">
        <v>20</v>
      </c>
    </row>
    <row r="8" ht="21" customHeight="1" spans="1:20">
      <c r="A8" s="131" t="s">
        <v>70</v>
      </c>
      <c r="B8" s="132" t="s">
        <v>70</v>
      </c>
      <c r="C8" s="132" t="s">
        <v>233</v>
      </c>
      <c r="D8" s="132" t="s">
        <v>605</v>
      </c>
      <c r="E8" s="132" t="s">
        <v>606</v>
      </c>
      <c r="F8" s="132" t="s">
        <v>76</v>
      </c>
      <c r="G8" s="132" t="s">
        <v>607</v>
      </c>
      <c r="H8" s="133" t="s">
        <v>99</v>
      </c>
      <c r="I8" s="133" t="s">
        <v>605</v>
      </c>
      <c r="J8" s="109">
        <v>840000</v>
      </c>
      <c r="K8" s="109">
        <v>840000</v>
      </c>
      <c r="L8" s="109"/>
      <c r="M8" s="109"/>
      <c r="N8" s="109"/>
      <c r="O8" s="109"/>
      <c r="P8" s="109"/>
      <c r="Q8" s="109"/>
      <c r="R8" s="109"/>
      <c r="S8" s="109"/>
      <c r="T8" s="109"/>
    </row>
    <row r="9" ht="21" customHeight="1" spans="1:20">
      <c r="A9" s="131" t="s">
        <v>70</v>
      </c>
      <c r="B9" s="132" t="s">
        <v>70</v>
      </c>
      <c r="C9" s="132" t="s">
        <v>233</v>
      </c>
      <c r="D9" s="132" t="s">
        <v>605</v>
      </c>
      <c r="E9" s="132" t="s">
        <v>606</v>
      </c>
      <c r="F9" s="132" t="s">
        <v>76</v>
      </c>
      <c r="G9" s="132" t="s">
        <v>607</v>
      </c>
      <c r="H9" s="133" t="s">
        <v>99</v>
      </c>
      <c r="I9" s="133" t="s">
        <v>608</v>
      </c>
      <c r="J9" s="109">
        <v>264000</v>
      </c>
      <c r="K9" s="109">
        <v>264000</v>
      </c>
      <c r="L9" s="109"/>
      <c r="M9" s="109"/>
      <c r="N9" s="109"/>
      <c r="O9" s="109"/>
      <c r="P9" s="109"/>
      <c r="Q9" s="109"/>
      <c r="R9" s="109"/>
      <c r="S9" s="109"/>
      <c r="T9" s="109"/>
    </row>
    <row r="10" ht="21" customHeight="1" spans="1:20">
      <c r="A10" s="131" t="s">
        <v>70</v>
      </c>
      <c r="B10" s="132" t="s">
        <v>70</v>
      </c>
      <c r="C10" s="132" t="s">
        <v>233</v>
      </c>
      <c r="D10" s="132" t="s">
        <v>605</v>
      </c>
      <c r="E10" s="132" t="s">
        <v>606</v>
      </c>
      <c r="F10" s="132" t="s">
        <v>76</v>
      </c>
      <c r="G10" s="132" t="s">
        <v>607</v>
      </c>
      <c r="H10" s="133" t="s">
        <v>99</v>
      </c>
      <c r="I10" s="133" t="s">
        <v>605</v>
      </c>
      <c r="J10" s="109">
        <v>200000</v>
      </c>
      <c r="K10" s="109">
        <v>200000</v>
      </c>
      <c r="L10" s="109"/>
      <c r="M10" s="109"/>
      <c r="N10" s="109"/>
      <c r="O10" s="109"/>
      <c r="P10" s="109"/>
      <c r="Q10" s="109"/>
      <c r="R10" s="109"/>
      <c r="S10" s="109"/>
      <c r="T10" s="109"/>
    </row>
    <row r="11" ht="21" customHeight="1" spans="1:20">
      <c r="A11" s="134" t="s">
        <v>182</v>
      </c>
      <c r="B11" s="135"/>
      <c r="C11" s="135"/>
      <c r="D11" s="135"/>
      <c r="E11" s="135"/>
      <c r="F11" s="135"/>
      <c r="G11" s="135"/>
      <c r="H11" s="136"/>
      <c r="I11" s="137"/>
      <c r="J11" s="109">
        <v>1304000</v>
      </c>
      <c r="K11" s="109">
        <v>1304000</v>
      </c>
      <c r="L11" s="109"/>
      <c r="M11" s="109"/>
      <c r="N11" s="109"/>
      <c r="O11" s="109"/>
      <c r="P11" s="109"/>
      <c r="Q11" s="109"/>
      <c r="R11" s="109"/>
      <c r="S11" s="109"/>
      <c r="T11" s="109"/>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D1" s="99"/>
      <c r="M1" s="41" t="s">
        <v>609</v>
      </c>
    </row>
    <row r="2" ht="41.25" customHeight="1" spans="1:13">
      <c r="A2" s="100" t="str">
        <f>"2026"&amp;"年对下转移支付预算表"</f>
        <v>2026年对下转移支付预算表</v>
      </c>
      <c r="B2" s="42"/>
      <c r="C2" s="42"/>
      <c r="D2" s="42"/>
      <c r="E2" s="42"/>
      <c r="F2" s="42"/>
      <c r="G2" s="42"/>
      <c r="H2" s="42"/>
      <c r="I2" s="42"/>
      <c r="J2" s="42"/>
      <c r="K2" s="42"/>
      <c r="L2" s="42"/>
      <c r="M2" s="95"/>
    </row>
    <row r="3" ht="18" customHeight="1" spans="1:13">
      <c r="A3" s="101" t="str">
        <f>"单位名称："&amp;"昆明市东川区公安局"</f>
        <v>单位名称：昆明市东川区公安局</v>
      </c>
      <c r="B3" s="102"/>
      <c r="C3" s="102"/>
      <c r="D3" s="103"/>
      <c r="E3" s="104"/>
      <c r="F3" s="104"/>
      <c r="G3" s="104"/>
      <c r="H3" s="104"/>
      <c r="I3" s="104"/>
      <c r="M3" s="46" t="s">
        <v>1</v>
      </c>
    </row>
    <row r="4" ht="19.5" customHeight="1" spans="1:13">
      <c r="A4" s="62" t="s">
        <v>610</v>
      </c>
      <c r="B4" s="13" t="s">
        <v>199</v>
      </c>
      <c r="C4" s="14"/>
      <c r="D4" s="14"/>
      <c r="E4" s="13" t="s">
        <v>611</v>
      </c>
      <c r="F4" s="14"/>
      <c r="G4" s="14"/>
      <c r="H4" s="14"/>
      <c r="I4" s="14"/>
      <c r="J4" s="14"/>
      <c r="K4" s="14"/>
      <c r="L4" s="14"/>
      <c r="M4" s="105"/>
    </row>
    <row r="5" ht="40.5" customHeight="1" spans="1:13">
      <c r="A5" s="54"/>
      <c r="B5" s="63" t="s">
        <v>55</v>
      </c>
      <c r="C5" s="48" t="s">
        <v>58</v>
      </c>
      <c r="D5" s="106" t="s">
        <v>577</v>
      </c>
      <c r="E5" s="82"/>
      <c r="F5" s="82"/>
      <c r="G5" s="82"/>
      <c r="H5" s="82"/>
      <c r="I5" s="82"/>
      <c r="J5" s="82"/>
      <c r="K5" s="82"/>
      <c r="L5" s="82"/>
      <c r="M5" s="107"/>
    </row>
    <row r="6" ht="19.5" customHeight="1" spans="1:13">
      <c r="A6" s="55">
        <v>1</v>
      </c>
      <c r="B6" s="55">
        <v>2</v>
      </c>
      <c r="C6" s="55">
        <v>3</v>
      </c>
      <c r="D6" s="108">
        <v>4</v>
      </c>
      <c r="E6" s="64">
        <v>5</v>
      </c>
      <c r="F6" s="55">
        <v>6</v>
      </c>
      <c r="G6" s="55">
        <v>7</v>
      </c>
      <c r="H6" s="108">
        <v>8</v>
      </c>
      <c r="I6" s="55">
        <v>9</v>
      </c>
      <c r="J6" s="55">
        <v>10</v>
      </c>
      <c r="K6" s="55">
        <v>11</v>
      </c>
      <c r="L6" s="55">
        <v>13</v>
      </c>
      <c r="M6" s="64">
        <v>24</v>
      </c>
    </row>
    <row r="7" ht="19.5" customHeight="1" spans="1:13">
      <c r="A7" s="22"/>
      <c r="B7" s="109"/>
      <c r="C7" s="109"/>
      <c r="D7" s="109"/>
      <c r="E7" s="109"/>
      <c r="F7" s="109"/>
      <c r="G7" s="109"/>
      <c r="H7" s="109"/>
      <c r="I7" s="109"/>
      <c r="J7" s="109"/>
      <c r="K7" s="109"/>
      <c r="L7" s="109"/>
      <c r="M7" s="109"/>
    </row>
    <row r="8" ht="19.5" customHeight="1" spans="1:13">
      <c r="A8" s="97"/>
      <c r="B8" s="109"/>
      <c r="C8" s="109"/>
      <c r="D8" s="109"/>
      <c r="E8" s="109"/>
      <c r="F8" s="109"/>
      <c r="G8" s="109"/>
      <c r="H8" s="109"/>
      <c r="I8" s="109"/>
      <c r="J8" s="109"/>
      <c r="K8" s="109"/>
      <c r="L8" s="109"/>
      <c r="M8" s="109"/>
    </row>
    <row r="9" customHeight="1" spans="1:13">
      <c r="A9" t="s">
        <v>612</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1" t="s">
        <v>613</v>
      </c>
    </row>
    <row r="2" ht="41.25" customHeight="1" spans="1:10">
      <c r="A2" s="94" t="str">
        <f>"2026"&amp;"年对下转移支付绩效目标表"</f>
        <v>2026年对下转移支付绩效目标表</v>
      </c>
      <c r="B2" s="42"/>
      <c r="C2" s="42"/>
      <c r="D2" s="42"/>
      <c r="E2" s="42"/>
      <c r="F2" s="95"/>
      <c r="G2" s="42"/>
      <c r="H2" s="95"/>
      <c r="I2" s="95"/>
      <c r="J2" s="42"/>
    </row>
    <row r="3" ht="17.25" customHeight="1" spans="1:10">
      <c r="A3" s="43" t="str">
        <f>"单位名称："&amp;"昆明市东川区公安局"</f>
        <v>单位名称：昆明市东川区公安局</v>
      </c>
    </row>
    <row r="4" ht="44.25" customHeight="1" spans="1:10">
      <c r="A4" s="21" t="s">
        <v>610</v>
      </c>
      <c r="B4" s="21" t="s">
        <v>337</v>
      </c>
      <c r="C4" s="21" t="s">
        <v>338</v>
      </c>
      <c r="D4" s="21" t="s">
        <v>339</v>
      </c>
      <c r="E4" s="21" t="s">
        <v>340</v>
      </c>
      <c r="F4" s="96" t="s">
        <v>341</v>
      </c>
      <c r="G4" s="21" t="s">
        <v>342</v>
      </c>
      <c r="H4" s="96" t="s">
        <v>343</v>
      </c>
      <c r="I4" s="96" t="s">
        <v>344</v>
      </c>
      <c r="J4" s="21" t="s">
        <v>345</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39"/>
      <c r="F6" s="98"/>
      <c r="G6" s="39"/>
      <c r="H6" s="98"/>
      <c r="I6" s="98"/>
      <c r="J6" s="39"/>
    </row>
    <row r="7" ht="42" customHeight="1" spans="1:10">
      <c r="A7" s="22"/>
      <c r="B7" s="38"/>
      <c r="C7" s="38"/>
      <c r="D7" s="38"/>
      <c r="E7" s="22"/>
      <c r="F7" s="38"/>
      <c r="G7" s="22"/>
      <c r="H7" s="38"/>
      <c r="I7" s="38"/>
      <c r="J7" s="22"/>
    </row>
    <row r="8" customHeight="1" spans="1:10">
      <c r="A8" t="s">
        <v>612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614</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"单位名称："&amp;"昆明市东川区公安局"</f>
        <v>单位名称：昆明市东川区公安局</v>
      </c>
      <c r="B3" s="78"/>
      <c r="C3" s="78"/>
      <c r="D3" s="79"/>
      <c r="F3" s="76"/>
      <c r="G3" s="75"/>
      <c r="H3" s="75"/>
      <c r="I3" s="80" t="s">
        <v>1</v>
      </c>
    </row>
    <row r="4" ht="28.5" customHeight="1" spans="1:9">
      <c r="A4" s="81" t="s">
        <v>191</v>
      </c>
      <c r="B4" s="82" t="s">
        <v>192</v>
      </c>
      <c r="C4" s="83" t="s">
        <v>615</v>
      </c>
      <c r="D4" s="81" t="s">
        <v>616</v>
      </c>
      <c r="E4" s="81" t="s">
        <v>617</v>
      </c>
      <c r="F4" s="81" t="s">
        <v>618</v>
      </c>
      <c r="G4" s="82" t="s">
        <v>619</v>
      </c>
      <c r="H4" s="64"/>
      <c r="I4" s="81"/>
    </row>
    <row r="5" ht="21" customHeight="1" spans="1:9">
      <c r="A5" s="83"/>
      <c r="B5" s="84"/>
      <c r="C5" s="84"/>
      <c r="D5" s="85"/>
      <c r="E5" s="84"/>
      <c r="F5" s="84"/>
      <c r="G5" s="82" t="s">
        <v>575</v>
      </c>
      <c r="H5" s="82" t="s">
        <v>620</v>
      </c>
      <c r="I5" s="82" t="s">
        <v>621</v>
      </c>
    </row>
    <row r="6" ht="17.25" customHeight="1" spans="1:9">
      <c r="A6" s="86" t="s">
        <v>83</v>
      </c>
      <c r="B6" s="37" t="s">
        <v>84</v>
      </c>
      <c r="C6" s="86" t="s">
        <v>85</v>
      </c>
      <c r="D6" s="39" t="s">
        <v>86</v>
      </c>
      <c r="E6" s="86" t="s">
        <v>87</v>
      </c>
      <c r="F6" s="37" t="s">
        <v>88</v>
      </c>
      <c r="G6" s="87" t="s">
        <v>89</v>
      </c>
      <c r="H6" s="39" t="s">
        <v>90</v>
      </c>
      <c r="I6" s="39">
        <v>9</v>
      </c>
    </row>
    <row r="7" ht="19.5" customHeight="1" spans="1:9">
      <c r="A7" s="88"/>
      <c r="B7" s="67"/>
      <c r="C7" s="67"/>
      <c r="D7" s="22"/>
      <c r="E7" s="38"/>
      <c r="F7" s="87"/>
      <c r="G7" s="89"/>
      <c r="H7" s="90"/>
      <c r="I7" s="90"/>
    </row>
    <row r="8" ht="19.5" customHeight="1" spans="1:9">
      <c r="A8" s="25" t="s">
        <v>55</v>
      </c>
      <c r="B8" s="91"/>
      <c r="C8" s="91"/>
      <c r="D8" s="92"/>
      <c r="E8" s="93"/>
      <c r="F8" s="93"/>
      <c r="G8" s="89"/>
      <c r="H8" s="90"/>
      <c r="I8" s="90"/>
    </row>
    <row r="9" customHeight="1" spans="1:9">
      <c r="A9" t="s">
        <v>622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0"/>
      <c r="E1" s="40"/>
      <c r="F1" s="40"/>
      <c r="G1" s="40"/>
      <c r="K1" s="41" t="s">
        <v>623</v>
      </c>
    </row>
    <row r="2" ht="41.25" customHeight="1" spans="1:11">
      <c r="A2" s="42" t="str">
        <f>"2026"&amp;"年上级补助项目支出预算表"</f>
        <v>2026年上级补助项目支出预算表</v>
      </c>
      <c r="B2" s="42"/>
      <c r="C2" s="42"/>
      <c r="D2" s="42"/>
      <c r="E2" s="42"/>
      <c r="F2" s="42"/>
      <c r="G2" s="42"/>
      <c r="H2" s="42"/>
      <c r="I2" s="42"/>
      <c r="J2" s="42"/>
      <c r="K2" s="42"/>
    </row>
    <row r="3" ht="13.5" customHeight="1" spans="1:11">
      <c r="A3" s="43" t="str">
        <f>"单位名称："&amp;"昆明市东川区公安局"</f>
        <v>单位名称：昆明市东川区公安局</v>
      </c>
      <c r="B3" s="44"/>
      <c r="C3" s="44"/>
      <c r="D3" s="44"/>
      <c r="E3" s="44"/>
      <c r="F3" s="44"/>
      <c r="G3" s="44"/>
      <c r="H3" s="45"/>
      <c r="I3" s="45"/>
      <c r="J3" s="45"/>
      <c r="K3" s="46" t="s">
        <v>1</v>
      </c>
    </row>
    <row r="4" ht="21.75" customHeight="1" spans="1:11">
      <c r="A4" s="47" t="s">
        <v>282</v>
      </c>
      <c r="B4" s="47" t="s">
        <v>194</v>
      </c>
      <c r="C4" s="47" t="s">
        <v>283</v>
      </c>
      <c r="D4" s="48" t="s">
        <v>195</v>
      </c>
      <c r="E4" s="48" t="s">
        <v>196</v>
      </c>
      <c r="F4" s="48" t="s">
        <v>284</v>
      </c>
      <c r="G4" s="48" t="s">
        <v>285</v>
      </c>
      <c r="H4" s="62" t="s">
        <v>55</v>
      </c>
      <c r="I4" s="13" t="s">
        <v>624</v>
      </c>
      <c r="J4" s="14"/>
      <c r="K4" s="15"/>
    </row>
    <row r="5" ht="21.75" customHeight="1" spans="1:11">
      <c r="A5" s="49"/>
      <c r="B5" s="49"/>
      <c r="C5" s="49"/>
      <c r="D5" s="50"/>
      <c r="E5" s="50"/>
      <c r="F5" s="50"/>
      <c r="G5" s="50"/>
      <c r="H5" s="63"/>
      <c r="I5" s="48" t="s">
        <v>58</v>
      </c>
      <c r="J5" s="48" t="s">
        <v>59</v>
      </c>
      <c r="K5" s="48" t="s">
        <v>60</v>
      </c>
    </row>
    <row r="6" ht="40.5" customHeight="1" spans="1:11">
      <c r="A6" s="52"/>
      <c r="B6" s="52"/>
      <c r="C6" s="52"/>
      <c r="D6" s="53"/>
      <c r="E6" s="53"/>
      <c r="F6" s="53"/>
      <c r="G6" s="53"/>
      <c r="H6" s="54"/>
      <c r="I6" s="53" t="s">
        <v>57</v>
      </c>
      <c r="J6" s="53"/>
      <c r="K6" s="53"/>
    </row>
    <row r="7" ht="15" customHeight="1" spans="1:11">
      <c r="A7" s="55">
        <v>1</v>
      </c>
      <c r="B7" s="55">
        <v>2</v>
      </c>
      <c r="C7" s="55">
        <v>3</v>
      </c>
      <c r="D7" s="55">
        <v>4</v>
      </c>
      <c r="E7" s="55">
        <v>5</v>
      </c>
      <c r="F7" s="55">
        <v>6</v>
      </c>
      <c r="G7" s="55">
        <v>7</v>
      </c>
      <c r="H7" s="55">
        <v>8</v>
      </c>
      <c r="I7" s="55">
        <v>9</v>
      </c>
      <c r="J7" s="64">
        <v>10</v>
      </c>
      <c r="K7" s="64">
        <v>11</v>
      </c>
    </row>
    <row r="8" ht="18.75" customHeight="1" spans="1:11">
      <c r="A8" s="22"/>
      <c r="B8" s="38"/>
      <c r="C8" s="22"/>
      <c r="D8" s="22"/>
      <c r="E8" s="22"/>
      <c r="F8" s="22"/>
      <c r="G8" s="22"/>
      <c r="H8" s="65"/>
      <c r="I8" s="66"/>
      <c r="J8" s="66"/>
      <c r="K8" s="65"/>
    </row>
    <row r="9" ht="18.75" customHeight="1" spans="1:11">
      <c r="A9" s="67"/>
      <c r="B9" s="38"/>
      <c r="C9" s="38"/>
      <c r="D9" s="38"/>
      <c r="E9" s="38"/>
      <c r="F9" s="38"/>
      <c r="G9" s="38"/>
      <c r="H9" s="57"/>
      <c r="I9" s="57"/>
      <c r="J9" s="57"/>
      <c r="K9" s="65"/>
    </row>
    <row r="10" ht="18.75" customHeight="1" spans="1:11">
      <c r="A10" s="68" t="s">
        <v>182</v>
      </c>
      <c r="B10" s="69"/>
      <c r="C10" s="69"/>
      <c r="D10" s="69"/>
      <c r="E10" s="69"/>
      <c r="F10" s="69"/>
      <c r="G10" s="70"/>
      <c r="H10" s="57"/>
      <c r="I10" s="57"/>
      <c r="J10" s="57"/>
      <c r="K10" s="65"/>
    </row>
    <row r="11" customHeight="1" spans="1:11">
      <c r="A11" t="s">
        <v>625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C31" sqref="C3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0"/>
      <c r="G1" s="41" t="s">
        <v>626</v>
      </c>
    </row>
    <row r="2" ht="41.25" customHeight="1" spans="1:7">
      <c r="A2" s="42" t="str">
        <f>"2026"&amp;"年部门项目中期规划预算表"</f>
        <v>2026年部门项目中期规划预算表</v>
      </c>
      <c r="B2" s="42"/>
      <c r="C2" s="42"/>
      <c r="D2" s="42"/>
      <c r="E2" s="42"/>
      <c r="F2" s="42"/>
      <c r="G2" s="42"/>
    </row>
    <row r="3" ht="13.5" customHeight="1" spans="1:7">
      <c r="A3" s="43" t="str">
        <f>"单位名称："&amp;"昆明市东川区公安局"</f>
        <v>单位名称：昆明市东川区公安局</v>
      </c>
      <c r="B3" s="44"/>
      <c r="C3" s="44"/>
      <c r="D3" s="44"/>
      <c r="E3" s="45"/>
      <c r="F3" s="45"/>
      <c r="G3" s="46" t="s">
        <v>1</v>
      </c>
    </row>
    <row r="4" ht="21.75" customHeight="1" spans="1:7">
      <c r="A4" s="47" t="s">
        <v>283</v>
      </c>
      <c r="B4" s="47" t="s">
        <v>282</v>
      </c>
      <c r="C4" s="47" t="s">
        <v>194</v>
      </c>
      <c r="D4" s="48" t="s">
        <v>627</v>
      </c>
      <c r="E4" s="13" t="s">
        <v>58</v>
      </c>
      <c r="F4" s="14"/>
      <c r="G4" s="15"/>
    </row>
    <row r="5" ht="21.75" customHeight="1" spans="1:7">
      <c r="A5" s="49"/>
      <c r="B5" s="49"/>
      <c r="C5" s="49"/>
      <c r="D5" s="50"/>
      <c r="E5" s="51" t="str">
        <f>"2026"&amp;"年"</f>
        <v>2026年</v>
      </c>
      <c r="F5" s="48" t="str">
        <f>("2026"+1)&amp;"年"</f>
        <v>2027年</v>
      </c>
      <c r="G5" s="48" t="str">
        <f>("2026"+2)&amp;"年"</f>
        <v>2028年</v>
      </c>
    </row>
    <row r="6" ht="40.5" customHeight="1" spans="1:7">
      <c r="A6" s="52"/>
      <c r="B6" s="52"/>
      <c r="C6" s="52"/>
      <c r="D6" s="53"/>
      <c r="E6" s="54"/>
      <c r="F6" s="53" t="s">
        <v>57</v>
      </c>
      <c r="G6" s="53"/>
    </row>
    <row r="7" ht="15" customHeight="1" spans="1:7">
      <c r="A7" s="55">
        <v>1</v>
      </c>
      <c r="B7" s="55">
        <v>2</v>
      </c>
      <c r="C7" s="55">
        <v>3</v>
      </c>
      <c r="D7" s="55">
        <v>4</v>
      </c>
      <c r="E7" s="55">
        <v>5</v>
      </c>
      <c r="F7" s="55">
        <v>6</v>
      </c>
      <c r="G7" s="55">
        <v>7</v>
      </c>
    </row>
    <row r="8" ht="17.25" customHeight="1" spans="1:7">
      <c r="A8" s="38" t="s">
        <v>70</v>
      </c>
      <c r="B8" s="56"/>
      <c r="C8" s="56"/>
      <c r="D8" s="38"/>
      <c r="E8" s="57">
        <v>6773396.11</v>
      </c>
      <c r="F8" s="57"/>
      <c r="G8" s="57"/>
    </row>
    <row r="9" ht="18.75" customHeight="1" spans="1:7">
      <c r="A9" s="38"/>
      <c r="B9" s="38" t="s">
        <v>628</v>
      </c>
      <c r="C9" s="38" t="s">
        <v>290</v>
      </c>
      <c r="D9" s="38" t="s">
        <v>629</v>
      </c>
      <c r="E9" s="57">
        <v>100170.84</v>
      </c>
      <c r="F9" s="57"/>
      <c r="G9" s="57"/>
    </row>
    <row r="10" ht="18.75" customHeight="1" spans="1:7">
      <c r="A10" s="58"/>
      <c r="B10" s="38" t="s">
        <v>630</v>
      </c>
      <c r="C10" s="38" t="s">
        <v>293</v>
      </c>
      <c r="D10" s="38" t="s">
        <v>629</v>
      </c>
      <c r="E10" s="57">
        <v>160000</v>
      </c>
      <c r="F10" s="57"/>
      <c r="G10" s="57"/>
    </row>
    <row r="11" ht="18.75" customHeight="1" spans="1:7">
      <c r="A11" s="58"/>
      <c r="B11" s="38" t="s">
        <v>631</v>
      </c>
      <c r="C11" s="38" t="s">
        <v>296</v>
      </c>
      <c r="D11" s="38" t="s">
        <v>629</v>
      </c>
      <c r="E11" s="57">
        <v>1360000</v>
      </c>
      <c r="F11" s="57"/>
      <c r="G11" s="57"/>
    </row>
    <row r="12" ht="18.75" customHeight="1" spans="1:7">
      <c r="A12" s="58"/>
      <c r="B12" s="38" t="s">
        <v>631</v>
      </c>
      <c r="C12" s="38" t="s">
        <v>300</v>
      </c>
      <c r="D12" s="38" t="s">
        <v>629</v>
      </c>
      <c r="E12" s="57">
        <v>1063700</v>
      </c>
      <c r="F12" s="57"/>
      <c r="G12" s="57"/>
    </row>
    <row r="13" ht="18.75" customHeight="1" spans="1:7">
      <c r="A13" s="58"/>
      <c r="B13" s="38" t="s">
        <v>631</v>
      </c>
      <c r="C13" s="38" t="s">
        <v>304</v>
      </c>
      <c r="D13" s="38" t="s">
        <v>629</v>
      </c>
      <c r="E13" s="57">
        <v>29788</v>
      </c>
      <c r="F13" s="57"/>
      <c r="G13" s="57"/>
    </row>
    <row r="14" ht="18.75" customHeight="1" spans="1:7">
      <c r="A14" s="58"/>
      <c r="B14" s="38" t="s">
        <v>631</v>
      </c>
      <c r="C14" s="38" t="s">
        <v>306</v>
      </c>
      <c r="D14" s="38" t="s">
        <v>629</v>
      </c>
      <c r="E14" s="57">
        <v>20219.85</v>
      </c>
      <c r="F14" s="57"/>
      <c r="G14" s="57"/>
    </row>
    <row r="15" ht="18.75" customHeight="1" spans="1:7">
      <c r="A15" s="58"/>
      <c r="B15" s="38" t="s">
        <v>631</v>
      </c>
      <c r="C15" s="38" t="s">
        <v>308</v>
      </c>
      <c r="D15" s="38" t="s">
        <v>629</v>
      </c>
      <c r="E15" s="57">
        <v>24000</v>
      </c>
      <c r="F15" s="57"/>
      <c r="G15" s="57"/>
    </row>
    <row r="16" ht="18.75" customHeight="1" spans="1:7">
      <c r="A16" s="58"/>
      <c r="B16" s="38" t="s">
        <v>631</v>
      </c>
      <c r="C16" s="38" t="s">
        <v>310</v>
      </c>
      <c r="D16" s="38" t="s">
        <v>629</v>
      </c>
      <c r="E16" s="57">
        <v>679500</v>
      </c>
      <c r="F16" s="57"/>
      <c r="G16" s="57"/>
    </row>
    <row r="17" ht="18.75" customHeight="1" spans="1:7">
      <c r="A17" s="58"/>
      <c r="B17" s="38" t="s">
        <v>631</v>
      </c>
      <c r="C17" s="38" t="s">
        <v>314</v>
      </c>
      <c r="D17" s="38" t="s">
        <v>629</v>
      </c>
      <c r="E17" s="57">
        <v>44446</v>
      </c>
      <c r="F17" s="57"/>
      <c r="G17" s="57"/>
    </row>
    <row r="18" ht="18.75" customHeight="1" spans="1:7">
      <c r="A18" s="58"/>
      <c r="B18" s="38" t="s">
        <v>632</v>
      </c>
      <c r="C18" s="38" t="s">
        <v>317</v>
      </c>
      <c r="D18" s="38" t="s">
        <v>629</v>
      </c>
      <c r="E18" s="57">
        <v>30895.48</v>
      </c>
      <c r="F18" s="57"/>
      <c r="G18" s="57"/>
    </row>
    <row r="19" ht="18.75" customHeight="1" spans="1:7">
      <c r="A19" s="58"/>
      <c r="B19" s="38" t="s">
        <v>632</v>
      </c>
      <c r="C19" s="38" t="s">
        <v>319</v>
      </c>
      <c r="D19" s="38" t="s">
        <v>629</v>
      </c>
      <c r="E19" s="57">
        <v>106744.2</v>
      </c>
      <c r="F19" s="57"/>
      <c r="G19" s="57"/>
    </row>
    <row r="20" ht="18.75" customHeight="1" spans="1:7">
      <c r="A20" s="58"/>
      <c r="B20" s="38" t="s">
        <v>632</v>
      </c>
      <c r="C20" s="38" t="s">
        <v>321</v>
      </c>
      <c r="D20" s="38" t="s">
        <v>629</v>
      </c>
      <c r="E20" s="57">
        <v>10000</v>
      </c>
      <c r="F20" s="57"/>
      <c r="G20" s="57"/>
    </row>
    <row r="21" ht="18.75" customHeight="1" spans="1:7">
      <c r="A21" s="58"/>
      <c r="B21" s="38" t="s">
        <v>632</v>
      </c>
      <c r="C21" s="38" t="s">
        <v>323</v>
      </c>
      <c r="D21" s="38" t="s">
        <v>629</v>
      </c>
      <c r="E21" s="57">
        <v>21000</v>
      </c>
      <c r="F21" s="57"/>
      <c r="G21" s="57"/>
    </row>
    <row r="22" ht="18.75" customHeight="1" spans="1:7">
      <c r="A22" s="58"/>
      <c r="B22" s="38" t="s">
        <v>632</v>
      </c>
      <c r="C22" s="38" t="s">
        <v>325</v>
      </c>
      <c r="D22" s="38" t="s">
        <v>629</v>
      </c>
      <c r="E22" s="57">
        <v>789557.26</v>
      </c>
      <c r="F22" s="57"/>
      <c r="G22" s="57"/>
    </row>
    <row r="23" ht="18.75" customHeight="1" spans="1:7">
      <c r="A23" s="58"/>
      <c r="B23" s="38" t="s">
        <v>632</v>
      </c>
      <c r="C23" s="38" t="s">
        <v>327</v>
      </c>
      <c r="D23" s="38" t="s">
        <v>629</v>
      </c>
      <c r="E23" s="57">
        <v>72000</v>
      </c>
      <c r="F23" s="57"/>
      <c r="G23" s="57"/>
    </row>
    <row r="24" ht="18.75" customHeight="1" spans="1:7">
      <c r="A24" s="58"/>
      <c r="B24" s="38" t="s">
        <v>632</v>
      </c>
      <c r="C24" s="38" t="s">
        <v>329</v>
      </c>
      <c r="D24" s="38" t="s">
        <v>629</v>
      </c>
      <c r="E24" s="57">
        <v>467103.03</v>
      </c>
      <c r="F24" s="57"/>
      <c r="G24" s="57"/>
    </row>
    <row r="25" ht="18.75" customHeight="1" spans="1:7">
      <c r="A25" s="58"/>
      <c r="B25" s="38" t="s">
        <v>632</v>
      </c>
      <c r="C25" s="38" t="s">
        <v>331</v>
      </c>
      <c r="D25" s="38" t="s">
        <v>629</v>
      </c>
      <c r="E25" s="57">
        <v>134400</v>
      </c>
      <c r="F25" s="57"/>
      <c r="G25" s="57"/>
    </row>
    <row r="26" ht="18.75" customHeight="1" spans="1:7">
      <c r="A26" s="58"/>
      <c r="B26" s="38" t="s">
        <v>632</v>
      </c>
      <c r="C26" s="38" t="s">
        <v>333</v>
      </c>
      <c r="D26" s="38" t="s">
        <v>629</v>
      </c>
      <c r="E26" s="57">
        <v>921871.45</v>
      </c>
      <c r="F26" s="57"/>
      <c r="G26" s="57"/>
    </row>
    <row r="27" ht="18.75" customHeight="1" spans="1:7">
      <c r="A27" s="58"/>
      <c r="B27" s="38" t="s">
        <v>632</v>
      </c>
      <c r="C27" s="38" t="s">
        <v>335</v>
      </c>
      <c r="D27" s="38" t="s">
        <v>629</v>
      </c>
      <c r="E27" s="57">
        <v>738000</v>
      </c>
      <c r="F27" s="57"/>
      <c r="G27" s="57"/>
    </row>
    <row r="28" ht="18.75" customHeight="1" spans="1:7">
      <c r="A28" s="59" t="s">
        <v>55</v>
      </c>
      <c r="B28" s="60" t="s">
        <v>633</v>
      </c>
      <c r="C28" s="60"/>
      <c r="D28" s="61"/>
      <c r="E28" s="57">
        <v>6773396.11</v>
      </c>
      <c r="F28" s="57"/>
      <c r="G28" s="57"/>
    </row>
  </sheetData>
  <mergeCells count="11">
    <mergeCell ref="A2:G2"/>
    <mergeCell ref="A3:D3"/>
    <mergeCell ref="E4:G4"/>
    <mergeCell ref="A28:D2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tabSelected="1" topLeftCell="A3" workbookViewId="0">
      <selection activeCell="C8" sqref="C8:I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634</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"单位名称："&amp;"昆明市东川区公安局"</f>
        <v>单位名称：昆明市东川区公安局</v>
      </c>
      <c r="B3" s="4"/>
      <c r="C3" s="5"/>
      <c r="D3" s="6"/>
      <c r="E3" s="6"/>
      <c r="F3" s="6"/>
      <c r="G3" s="6"/>
      <c r="H3" s="6"/>
      <c r="I3" s="6"/>
      <c r="J3" s="223" t="s">
        <v>1</v>
      </c>
    </row>
    <row r="4" ht="30" customHeight="1" spans="1:10">
      <c r="A4" s="7" t="s">
        <v>635</v>
      </c>
      <c r="B4" s="8" t="s">
        <v>71</v>
      </c>
      <c r="C4" s="9"/>
      <c r="D4" s="9"/>
      <c r="E4" s="10"/>
      <c r="F4" s="11" t="s">
        <v>636</v>
      </c>
      <c r="G4" s="10"/>
      <c r="H4" s="12" t="s">
        <v>70</v>
      </c>
      <c r="I4" s="9"/>
      <c r="J4" s="10"/>
    </row>
    <row r="5" ht="32.25" customHeight="1" spans="1:10">
      <c r="A5" s="13" t="s">
        <v>637</v>
      </c>
      <c r="B5" s="14"/>
      <c r="C5" s="14"/>
      <c r="D5" s="14"/>
      <c r="E5" s="14"/>
      <c r="F5" s="14"/>
      <c r="G5" s="14"/>
      <c r="H5" s="14"/>
      <c r="I5" s="15"/>
      <c r="J5" s="16" t="s">
        <v>638</v>
      </c>
    </row>
    <row r="6" ht="99.75" customHeight="1" spans="1:10">
      <c r="A6" s="17" t="s">
        <v>639</v>
      </c>
      <c r="B6" s="18" t="s">
        <v>640</v>
      </c>
      <c r="C6" s="19" t="s">
        <v>641</v>
      </c>
      <c r="D6" s="19"/>
      <c r="E6" s="19"/>
      <c r="F6" s="19"/>
      <c r="G6" s="19"/>
      <c r="H6" s="19"/>
      <c r="I6" s="19"/>
      <c r="J6" s="20" t="s">
        <v>642</v>
      </c>
    </row>
    <row r="7" ht="99.75" customHeight="1" spans="1:10">
      <c r="A7" s="17"/>
      <c r="B7" s="18" t="str">
        <f>"总体绩效目标（"&amp;"2026"&amp;"-"&amp;("2026"+2)&amp;"年期间）"</f>
        <v>总体绩效目标（2026-2028年期间）</v>
      </c>
      <c r="C7" s="19" t="s">
        <v>643</v>
      </c>
      <c r="D7" s="19"/>
      <c r="E7" s="19"/>
      <c r="F7" s="19"/>
      <c r="G7" s="19"/>
      <c r="H7" s="19"/>
      <c r="I7" s="19"/>
      <c r="J7" s="20" t="s">
        <v>644</v>
      </c>
    </row>
    <row r="8" ht="75" customHeight="1" spans="1:10">
      <c r="A8" s="18" t="s">
        <v>645</v>
      </c>
      <c r="B8" s="21" t="str">
        <f>"预算年度（"&amp;"2026"&amp;"年）绩效目标"</f>
        <v>预算年度（2026年）绩效目标</v>
      </c>
      <c r="C8" s="22" t="s">
        <v>643</v>
      </c>
      <c r="D8" s="22"/>
      <c r="E8" s="22"/>
      <c r="F8" s="22"/>
      <c r="G8" s="22"/>
      <c r="H8" s="22"/>
      <c r="I8" s="22"/>
      <c r="J8" s="23" t="s">
        <v>646</v>
      </c>
    </row>
    <row r="9" ht="32.25" customHeight="1" spans="1:10">
      <c r="A9" s="24" t="s">
        <v>647</v>
      </c>
      <c r="B9" s="24"/>
      <c r="C9" s="24"/>
      <c r="D9" s="24"/>
      <c r="E9" s="24"/>
      <c r="F9" s="24"/>
      <c r="G9" s="24"/>
      <c r="H9" s="24"/>
      <c r="I9" s="24"/>
      <c r="J9" s="24"/>
    </row>
    <row r="10" ht="32.25" customHeight="1" spans="1:10">
      <c r="A10" s="18" t="s">
        <v>648</v>
      </c>
      <c r="B10" s="18"/>
      <c r="C10" s="17" t="s">
        <v>649</v>
      </c>
      <c r="D10" s="17"/>
      <c r="E10" s="17"/>
      <c r="F10" s="17" t="s">
        <v>650</v>
      </c>
      <c r="G10" s="17"/>
      <c r="H10" s="17" t="s">
        <v>651</v>
      </c>
      <c r="I10" s="17"/>
      <c r="J10" s="17"/>
    </row>
    <row r="11" ht="32.25" customHeight="1" spans="1:10">
      <c r="A11" s="18"/>
      <c r="B11" s="18"/>
      <c r="C11" s="17"/>
      <c r="D11" s="17"/>
      <c r="E11" s="17"/>
      <c r="F11" s="17"/>
      <c r="G11" s="17"/>
      <c r="H11" s="18" t="s">
        <v>652</v>
      </c>
      <c r="I11" s="18" t="s">
        <v>653</v>
      </c>
      <c r="J11" s="18" t="s">
        <v>654</v>
      </c>
    </row>
    <row r="12" ht="24" customHeight="1" spans="1:10">
      <c r="A12" s="25" t="s">
        <v>55</v>
      </c>
      <c r="B12" s="26"/>
      <c r="C12" s="26"/>
      <c r="D12" s="26"/>
      <c r="E12" s="26"/>
      <c r="F12" s="26"/>
      <c r="G12" s="27"/>
      <c r="H12" s="28">
        <v>146155067.79</v>
      </c>
      <c r="I12" s="28">
        <v>146155067.79</v>
      </c>
      <c r="J12" s="28"/>
    </row>
    <row r="13" ht="34.5" customHeight="1" spans="1:10">
      <c r="A13" s="19" t="s">
        <v>655</v>
      </c>
      <c r="B13" s="29"/>
      <c r="C13" s="19" t="s">
        <v>656</v>
      </c>
      <c r="D13" s="29"/>
      <c r="E13" s="29"/>
      <c r="F13" s="29"/>
      <c r="G13" s="29"/>
      <c r="H13" s="30">
        <v>146155067.79</v>
      </c>
      <c r="I13" s="30">
        <v>146155067.79</v>
      </c>
      <c r="J13" s="30"/>
    </row>
    <row r="14" ht="32.25" customHeight="1" spans="1:10">
      <c r="A14" s="24" t="s">
        <v>657</v>
      </c>
      <c r="B14" s="24"/>
      <c r="C14" s="24"/>
      <c r="D14" s="24"/>
      <c r="E14" s="24"/>
      <c r="F14" s="24"/>
      <c r="G14" s="24"/>
      <c r="H14" s="24"/>
      <c r="I14" s="24"/>
      <c r="J14" s="24"/>
    </row>
    <row r="15" ht="32.25" customHeight="1" spans="1:10">
      <c r="A15" s="31" t="s">
        <v>658</v>
      </c>
      <c r="B15" s="31"/>
      <c r="C15" s="31"/>
      <c r="D15" s="31"/>
      <c r="E15" s="31"/>
      <c r="F15" s="31"/>
      <c r="G15" s="31"/>
      <c r="H15" s="32" t="s">
        <v>659</v>
      </c>
      <c r="I15" s="33" t="s">
        <v>345</v>
      </c>
      <c r="J15" s="32" t="s">
        <v>660</v>
      </c>
    </row>
    <row r="16" ht="36" customHeight="1" spans="1:10">
      <c r="A16" s="34" t="s">
        <v>338</v>
      </c>
      <c r="B16" s="34" t="s">
        <v>661</v>
      </c>
      <c r="C16" s="35" t="s">
        <v>340</v>
      </c>
      <c r="D16" s="35" t="s">
        <v>341</v>
      </c>
      <c r="E16" s="35" t="s">
        <v>342</v>
      </c>
      <c r="F16" s="35" t="s">
        <v>343</v>
      </c>
      <c r="G16" s="35" t="s">
        <v>344</v>
      </c>
      <c r="H16" s="36"/>
      <c r="I16" s="36"/>
      <c r="J16" s="36"/>
    </row>
    <row r="17" ht="32.25" customHeight="1" spans="1:10">
      <c r="A17" s="37" t="s">
        <v>347</v>
      </c>
      <c r="B17" s="37"/>
      <c r="C17" s="38"/>
      <c r="D17" s="37"/>
      <c r="E17" s="37"/>
      <c r="F17" s="37"/>
      <c r="G17" s="37"/>
      <c r="H17" s="39"/>
      <c r="I17" s="22"/>
      <c r="J17" s="39"/>
    </row>
    <row r="18" ht="32.25" customHeight="1" spans="1:10">
      <c r="A18" s="37"/>
      <c r="B18" s="37" t="s">
        <v>355</v>
      </c>
      <c r="C18" s="38"/>
      <c r="D18" s="37"/>
      <c r="E18" s="37"/>
      <c r="F18" s="37"/>
      <c r="G18" s="37"/>
      <c r="H18" s="39"/>
      <c r="I18" s="22"/>
      <c r="J18" s="39"/>
    </row>
    <row r="19" ht="32.25" customHeight="1" spans="1:10">
      <c r="A19" s="37"/>
      <c r="B19" s="37"/>
      <c r="C19" s="38" t="s">
        <v>662</v>
      </c>
      <c r="D19" s="37" t="s">
        <v>357</v>
      </c>
      <c r="E19" s="37" t="s">
        <v>429</v>
      </c>
      <c r="F19" s="37" t="s">
        <v>365</v>
      </c>
      <c r="G19" s="37" t="s">
        <v>352</v>
      </c>
      <c r="H19" s="39" t="s">
        <v>663</v>
      </c>
      <c r="I19" s="22" t="s">
        <v>663</v>
      </c>
      <c r="J19" s="39" t="s">
        <v>663</v>
      </c>
    </row>
    <row r="20" ht="32.25" customHeight="1" spans="1:10">
      <c r="A20" s="37" t="s">
        <v>361</v>
      </c>
      <c r="B20" s="37"/>
      <c r="C20" s="38"/>
      <c r="D20" s="37"/>
      <c r="E20" s="37"/>
      <c r="F20" s="37"/>
      <c r="G20" s="37"/>
      <c r="H20" s="39"/>
      <c r="I20" s="22"/>
      <c r="J20" s="39"/>
    </row>
    <row r="21" ht="32.25" customHeight="1" spans="1:10">
      <c r="A21" s="37"/>
      <c r="B21" s="37" t="s">
        <v>362</v>
      </c>
      <c r="C21" s="38"/>
      <c r="D21" s="37"/>
      <c r="E21" s="37"/>
      <c r="F21" s="37"/>
      <c r="G21" s="37"/>
      <c r="H21" s="39"/>
      <c r="I21" s="22"/>
      <c r="J21" s="39"/>
    </row>
    <row r="22" ht="32.25" customHeight="1" spans="1:10">
      <c r="A22" s="37"/>
      <c r="B22" s="37"/>
      <c r="C22" s="38" t="s">
        <v>664</v>
      </c>
      <c r="D22" s="37" t="s">
        <v>357</v>
      </c>
      <c r="E22" s="37" t="s">
        <v>371</v>
      </c>
      <c r="F22" s="37" t="s">
        <v>365</v>
      </c>
      <c r="G22" s="37" t="s">
        <v>352</v>
      </c>
      <c r="H22" s="39" t="s">
        <v>665</v>
      </c>
      <c r="I22" s="22" t="s">
        <v>665</v>
      </c>
      <c r="J22" s="39" t="s">
        <v>665</v>
      </c>
    </row>
    <row r="23" ht="32.25" customHeight="1" spans="1:10">
      <c r="A23" s="37" t="s">
        <v>368</v>
      </c>
      <c r="B23" s="37"/>
      <c r="C23" s="38"/>
      <c r="D23" s="37"/>
      <c r="E23" s="37"/>
      <c r="F23" s="37"/>
      <c r="G23" s="37"/>
      <c r="H23" s="39"/>
      <c r="I23" s="22"/>
      <c r="J23" s="39"/>
    </row>
    <row r="24" ht="32.25" customHeight="1" spans="1:10">
      <c r="A24" s="37"/>
      <c r="B24" s="37" t="s">
        <v>369</v>
      </c>
      <c r="C24" s="38"/>
      <c r="D24" s="37"/>
      <c r="E24" s="37"/>
      <c r="F24" s="37"/>
      <c r="G24" s="37"/>
      <c r="H24" s="39"/>
      <c r="I24" s="22"/>
      <c r="J24" s="39"/>
    </row>
    <row r="25" ht="32.25" customHeight="1" spans="1:10">
      <c r="A25" s="37"/>
      <c r="B25" s="37"/>
      <c r="C25" s="38" t="s">
        <v>666</v>
      </c>
      <c r="D25" s="37" t="s">
        <v>350</v>
      </c>
      <c r="E25" s="37" t="s">
        <v>371</v>
      </c>
      <c r="F25" s="37" t="s">
        <v>365</v>
      </c>
      <c r="G25" s="37" t="s">
        <v>352</v>
      </c>
      <c r="H25" s="39" t="s">
        <v>667</v>
      </c>
      <c r="I25" s="22" t="s">
        <v>667</v>
      </c>
      <c r="J25" s="39" t="s">
        <v>667</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"单位名称："&amp;"昆明市东川区公安局"</f>
        <v>单位名称：昆明市东川区公安局</v>
      </c>
      <c r="S3" s="79" t="s">
        <v>1</v>
      </c>
    </row>
    <row r="4" ht="21.75" customHeight="1" spans="1:19">
      <c r="A4" s="208" t="s">
        <v>53</v>
      </c>
      <c r="B4" s="209" t="s">
        <v>54</v>
      </c>
      <c r="C4" s="209" t="s">
        <v>55</v>
      </c>
      <c r="D4" s="210" t="s">
        <v>56</v>
      </c>
      <c r="E4" s="210"/>
      <c r="F4" s="210"/>
      <c r="G4" s="210"/>
      <c r="H4" s="210"/>
      <c r="I4" s="157"/>
      <c r="J4" s="210"/>
      <c r="K4" s="210"/>
      <c r="L4" s="210"/>
      <c r="M4" s="210"/>
      <c r="N4" s="211"/>
      <c r="O4" s="210" t="s">
        <v>45</v>
      </c>
      <c r="P4" s="210"/>
      <c r="Q4" s="210"/>
      <c r="R4" s="210"/>
      <c r="S4" s="211"/>
    </row>
    <row r="5" ht="27" customHeight="1" spans="1:19">
      <c r="A5" s="212"/>
      <c r="B5" s="213"/>
      <c r="C5" s="213"/>
      <c r="D5" s="213" t="s">
        <v>57</v>
      </c>
      <c r="E5" s="213" t="s">
        <v>58</v>
      </c>
      <c r="F5" s="213" t="s">
        <v>59</v>
      </c>
      <c r="G5" s="213" t="s">
        <v>60</v>
      </c>
      <c r="H5" s="213" t="s">
        <v>61</v>
      </c>
      <c r="I5" s="214" t="s">
        <v>62</v>
      </c>
      <c r="J5" s="215"/>
      <c r="K5" s="215"/>
      <c r="L5" s="215"/>
      <c r="M5" s="215"/>
      <c r="N5" s="216"/>
      <c r="O5" s="213" t="s">
        <v>57</v>
      </c>
      <c r="P5" s="213" t="s">
        <v>58</v>
      </c>
      <c r="Q5" s="213" t="s">
        <v>59</v>
      </c>
      <c r="R5" s="213" t="s">
        <v>60</v>
      </c>
      <c r="S5" s="213" t="s">
        <v>63</v>
      </c>
    </row>
    <row r="6" ht="30" customHeight="1" spans="1:19">
      <c r="A6" s="217"/>
      <c r="B6" s="137"/>
      <c r="C6" s="143"/>
      <c r="D6" s="143"/>
      <c r="E6" s="143"/>
      <c r="F6" s="143"/>
      <c r="G6" s="143"/>
      <c r="H6" s="143"/>
      <c r="I6" s="98" t="s">
        <v>57</v>
      </c>
      <c r="J6" s="216" t="s">
        <v>64</v>
      </c>
      <c r="K6" s="216" t="s">
        <v>65</v>
      </c>
      <c r="L6" s="216" t="s">
        <v>66</v>
      </c>
      <c r="M6" s="216" t="s">
        <v>67</v>
      </c>
      <c r="N6" s="216" t="s">
        <v>68</v>
      </c>
      <c r="O6" s="218"/>
      <c r="P6" s="218"/>
      <c r="Q6" s="218"/>
      <c r="R6" s="218"/>
      <c r="S6" s="143"/>
    </row>
    <row r="7" ht="15" customHeight="1" spans="1:19">
      <c r="A7" s="219">
        <v>1</v>
      </c>
      <c r="B7" s="219">
        <v>2</v>
      </c>
      <c r="C7" s="219">
        <v>3</v>
      </c>
      <c r="D7" s="219">
        <v>4</v>
      </c>
      <c r="E7" s="219">
        <v>5</v>
      </c>
      <c r="F7" s="219">
        <v>6</v>
      </c>
      <c r="G7" s="219">
        <v>7</v>
      </c>
      <c r="H7" s="219">
        <v>8</v>
      </c>
      <c r="I7" s="98">
        <v>9</v>
      </c>
      <c r="J7" s="219">
        <v>10</v>
      </c>
      <c r="K7" s="219">
        <v>11</v>
      </c>
      <c r="L7" s="219">
        <v>12</v>
      </c>
      <c r="M7" s="219">
        <v>13</v>
      </c>
      <c r="N7" s="219">
        <v>14</v>
      </c>
      <c r="O7" s="219">
        <v>15</v>
      </c>
      <c r="P7" s="219">
        <v>16</v>
      </c>
      <c r="Q7" s="219">
        <v>17</v>
      </c>
      <c r="R7" s="219">
        <v>18</v>
      </c>
      <c r="S7" s="219">
        <v>19</v>
      </c>
    </row>
    <row r="8" ht="18" customHeight="1" spans="1:19">
      <c r="A8" s="38" t="s">
        <v>69</v>
      </c>
      <c r="B8" s="38" t="s">
        <v>70</v>
      </c>
      <c r="C8" s="109">
        <v>146155067.79</v>
      </c>
      <c r="D8" s="109">
        <v>146155067.79</v>
      </c>
      <c r="E8" s="109">
        <v>146155067.79</v>
      </c>
      <c r="F8" s="109"/>
      <c r="G8" s="109"/>
      <c r="H8" s="109"/>
      <c r="I8" s="109"/>
      <c r="J8" s="109"/>
      <c r="K8" s="109"/>
      <c r="L8" s="109"/>
      <c r="M8" s="109"/>
      <c r="N8" s="109"/>
      <c r="O8" s="109"/>
      <c r="P8" s="109"/>
      <c r="Q8" s="109"/>
      <c r="R8" s="109"/>
      <c r="S8" s="109"/>
    </row>
    <row r="9" ht="18" customHeight="1" spans="1:19">
      <c r="A9" s="220" t="s">
        <v>71</v>
      </c>
      <c r="B9" s="220" t="s">
        <v>70</v>
      </c>
      <c r="C9" s="109">
        <v>146155067.79</v>
      </c>
      <c r="D9" s="109">
        <v>146155067.79</v>
      </c>
      <c r="E9" s="109">
        <v>146155067.79</v>
      </c>
      <c r="F9" s="109"/>
      <c r="G9" s="109"/>
      <c r="H9" s="109"/>
      <c r="I9" s="109"/>
      <c r="J9" s="109"/>
      <c r="K9" s="109"/>
      <c r="L9" s="109"/>
      <c r="M9" s="109"/>
      <c r="N9" s="109"/>
      <c r="O9" s="109"/>
      <c r="P9" s="109"/>
      <c r="Q9" s="109"/>
      <c r="R9" s="109"/>
      <c r="S9" s="109"/>
    </row>
    <row r="10" ht="18" customHeight="1" spans="1:19">
      <c r="A10" s="83" t="s">
        <v>55</v>
      </c>
      <c r="B10" s="221"/>
      <c r="C10" s="109">
        <v>146155067.79</v>
      </c>
      <c r="D10" s="109">
        <v>146155067.79</v>
      </c>
      <c r="E10" s="109">
        <v>146155067.79</v>
      </c>
      <c r="F10" s="109"/>
      <c r="G10" s="109"/>
      <c r="H10" s="109"/>
      <c r="I10" s="109"/>
      <c r="J10" s="109"/>
      <c r="K10" s="109"/>
      <c r="L10" s="109"/>
      <c r="M10" s="109"/>
      <c r="N10" s="109"/>
      <c r="O10" s="109"/>
      <c r="P10" s="109"/>
      <c r="Q10" s="109"/>
      <c r="R10" s="109"/>
      <c r="S10" s="10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topLeftCell="A2"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79" t="s">
        <v>72</v>
      </c>
    </row>
    <row r="2" ht="41.25" customHeight="1" spans="1:15">
      <c r="A2" s="74" t="str">
        <f>"2026"&amp;"年部门支出预算表"</f>
        <v>2026年部门支出预算表</v>
      </c>
    </row>
    <row r="3" ht="17.25" customHeight="1" spans="1:15">
      <c r="A3" s="77" t="str">
        <f>"单位名称："&amp;"昆明市东川区公安局"</f>
        <v>单位名称：昆明市东川区公安局</v>
      </c>
      <c r="O3" s="79" t="s">
        <v>1</v>
      </c>
    </row>
    <row r="4" ht="27" customHeight="1" spans="1:15">
      <c r="A4" s="194" t="s">
        <v>73</v>
      </c>
      <c r="B4" s="194" t="s">
        <v>74</v>
      </c>
      <c r="C4" s="194" t="s">
        <v>55</v>
      </c>
      <c r="D4" s="195" t="s">
        <v>58</v>
      </c>
      <c r="E4" s="196"/>
      <c r="F4" s="197"/>
      <c r="G4" s="198" t="s">
        <v>59</v>
      </c>
      <c r="H4" s="198" t="s">
        <v>60</v>
      </c>
      <c r="I4" s="198" t="s">
        <v>75</v>
      </c>
      <c r="J4" s="195" t="s">
        <v>62</v>
      </c>
      <c r="K4" s="196"/>
      <c r="L4" s="196"/>
      <c r="M4" s="196"/>
      <c r="N4" s="199"/>
      <c r="O4" s="200"/>
    </row>
    <row r="5" ht="42" customHeight="1" spans="1:15">
      <c r="A5" s="201"/>
      <c r="B5" s="201"/>
      <c r="C5" s="202"/>
      <c r="D5" s="203" t="s">
        <v>57</v>
      </c>
      <c r="E5" s="203" t="s">
        <v>76</v>
      </c>
      <c r="F5" s="203" t="s">
        <v>77</v>
      </c>
      <c r="G5" s="202"/>
      <c r="H5" s="202"/>
      <c r="I5" s="204"/>
      <c r="J5" s="203" t="s">
        <v>57</v>
      </c>
      <c r="K5" s="188" t="s">
        <v>78</v>
      </c>
      <c r="L5" s="188" t="s">
        <v>79</v>
      </c>
      <c r="M5" s="188" t="s">
        <v>80</v>
      </c>
      <c r="N5" s="188" t="s">
        <v>81</v>
      </c>
      <c r="O5" s="188" t="s">
        <v>82</v>
      </c>
    </row>
    <row r="6" ht="18" customHeight="1" spans="1:15">
      <c r="A6" s="86" t="s">
        <v>83</v>
      </c>
      <c r="B6" s="86" t="s">
        <v>84</v>
      </c>
      <c r="C6" s="86" t="s">
        <v>85</v>
      </c>
      <c r="D6" s="87" t="s">
        <v>86</v>
      </c>
      <c r="E6" s="87" t="s">
        <v>87</v>
      </c>
      <c r="F6" s="87" t="s">
        <v>88</v>
      </c>
      <c r="G6" s="87" t="s">
        <v>89</v>
      </c>
      <c r="H6" s="87" t="s">
        <v>90</v>
      </c>
      <c r="I6" s="87" t="s">
        <v>91</v>
      </c>
      <c r="J6" s="87" t="s">
        <v>92</v>
      </c>
      <c r="K6" s="87" t="s">
        <v>93</v>
      </c>
      <c r="L6" s="87" t="s">
        <v>94</v>
      </c>
      <c r="M6" s="87" t="s">
        <v>95</v>
      </c>
      <c r="N6" s="86" t="s">
        <v>96</v>
      </c>
      <c r="O6" s="87" t="s">
        <v>97</v>
      </c>
    </row>
    <row r="7" ht="21" customHeight="1" spans="1:15">
      <c r="A7" s="88" t="s">
        <v>98</v>
      </c>
      <c r="B7" s="88" t="s">
        <v>99</v>
      </c>
      <c r="C7" s="109">
        <v>113448455.55</v>
      </c>
      <c r="D7" s="109">
        <v>113448455.55</v>
      </c>
      <c r="E7" s="109">
        <v>107838930.28</v>
      </c>
      <c r="F7" s="109">
        <v>5609525.27</v>
      </c>
      <c r="G7" s="109"/>
      <c r="H7" s="109"/>
      <c r="I7" s="109"/>
      <c r="J7" s="109"/>
      <c r="K7" s="109"/>
      <c r="L7" s="109"/>
      <c r="M7" s="109"/>
      <c r="N7" s="109"/>
      <c r="O7" s="109"/>
    </row>
    <row r="8" ht="21" customHeight="1" spans="1:15">
      <c r="A8" s="205" t="s">
        <v>100</v>
      </c>
      <c r="B8" s="205" t="s">
        <v>101</v>
      </c>
      <c r="C8" s="109">
        <v>113448455.55</v>
      </c>
      <c r="D8" s="109">
        <v>113448455.55</v>
      </c>
      <c r="E8" s="109">
        <v>107838930.28</v>
      </c>
      <c r="F8" s="109">
        <v>5609525.27</v>
      </c>
      <c r="G8" s="109"/>
      <c r="H8" s="109"/>
      <c r="I8" s="109"/>
      <c r="J8" s="109"/>
      <c r="K8" s="109"/>
      <c r="L8" s="109"/>
      <c r="M8" s="109"/>
      <c r="N8" s="109"/>
      <c r="O8" s="109"/>
    </row>
    <row r="9" ht="21" customHeight="1" spans="1:15">
      <c r="A9" s="206" t="s">
        <v>102</v>
      </c>
      <c r="B9" s="206" t="s">
        <v>103</v>
      </c>
      <c r="C9" s="109">
        <v>108013890.28</v>
      </c>
      <c r="D9" s="109">
        <v>108013890.28</v>
      </c>
      <c r="E9" s="109">
        <v>106653890.28</v>
      </c>
      <c r="F9" s="109">
        <v>1360000</v>
      </c>
      <c r="G9" s="109"/>
      <c r="H9" s="109"/>
      <c r="I9" s="109"/>
      <c r="J9" s="109"/>
      <c r="K9" s="109"/>
      <c r="L9" s="109"/>
      <c r="M9" s="109"/>
      <c r="N9" s="109"/>
      <c r="O9" s="109"/>
    </row>
    <row r="10" ht="21" customHeight="1" spans="1:15">
      <c r="A10" s="206" t="s">
        <v>104</v>
      </c>
      <c r="B10" s="206" t="s">
        <v>105</v>
      </c>
      <c r="C10" s="109">
        <v>158400</v>
      </c>
      <c r="D10" s="109">
        <v>158400</v>
      </c>
      <c r="E10" s="109"/>
      <c r="F10" s="109">
        <v>158400</v>
      </c>
      <c r="G10" s="109"/>
      <c r="H10" s="109"/>
      <c r="I10" s="109"/>
      <c r="J10" s="109"/>
      <c r="K10" s="109"/>
      <c r="L10" s="109"/>
      <c r="M10" s="109"/>
      <c r="N10" s="109"/>
      <c r="O10" s="109"/>
    </row>
    <row r="11" ht="21" customHeight="1" spans="1:15">
      <c r="A11" s="206" t="s">
        <v>106</v>
      </c>
      <c r="B11" s="206" t="s">
        <v>107</v>
      </c>
      <c r="C11" s="109">
        <v>5276165.27</v>
      </c>
      <c r="D11" s="109">
        <v>5276165.27</v>
      </c>
      <c r="E11" s="109">
        <v>1185040</v>
      </c>
      <c r="F11" s="109">
        <v>4091125.27</v>
      </c>
      <c r="G11" s="109"/>
      <c r="H11" s="109"/>
      <c r="I11" s="109"/>
      <c r="J11" s="109"/>
      <c r="K11" s="109"/>
      <c r="L11" s="109"/>
      <c r="M11" s="109"/>
      <c r="N11" s="109"/>
      <c r="O11" s="109"/>
    </row>
    <row r="12" ht="21" customHeight="1" spans="1:15">
      <c r="A12" s="88" t="s">
        <v>108</v>
      </c>
      <c r="B12" s="88" t="s">
        <v>109</v>
      </c>
      <c r="C12" s="109">
        <v>14466130.94</v>
      </c>
      <c r="D12" s="109">
        <v>14466130.94</v>
      </c>
      <c r="E12" s="109">
        <v>14365960.1</v>
      </c>
      <c r="F12" s="109">
        <v>100170.84</v>
      </c>
      <c r="G12" s="109"/>
      <c r="H12" s="109"/>
      <c r="I12" s="109"/>
      <c r="J12" s="109"/>
      <c r="K12" s="109"/>
      <c r="L12" s="109"/>
      <c r="M12" s="109"/>
      <c r="N12" s="109"/>
      <c r="O12" s="109"/>
    </row>
    <row r="13" ht="21" customHeight="1" spans="1:15">
      <c r="A13" s="205" t="s">
        <v>110</v>
      </c>
      <c r="B13" s="205" t="s">
        <v>111</v>
      </c>
      <c r="C13" s="109">
        <v>14365960.1</v>
      </c>
      <c r="D13" s="109">
        <v>14365960.1</v>
      </c>
      <c r="E13" s="109">
        <v>14365960.1</v>
      </c>
      <c r="F13" s="109"/>
      <c r="G13" s="109"/>
      <c r="H13" s="109"/>
      <c r="I13" s="109"/>
      <c r="J13" s="109"/>
      <c r="K13" s="109"/>
      <c r="L13" s="109"/>
      <c r="M13" s="109"/>
      <c r="N13" s="109"/>
      <c r="O13" s="109"/>
    </row>
    <row r="14" ht="21" customHeight="1" spans="1:15">
      <c r="A14" s="206" t="s">
        <v>112</v>
      </c>
      <c r="B14" s="206" t="s">
        <v>113</v>
      </c>
      <c r="C14" s="109">
        <v>3090600</v>
      </c>
      <c r="D14" s="109">
        <v>3090600</v>
      </c>
      <c r="E14" s="109">
        <v>3090600</v>
      </c>
      <c r="F14" s="109"/>
      <c r="G14" s="109"/>
      <c r="H14" s="109"/>
      <c r="I14" s="109"/>
      <c r="J14" s="109"/>
      <c r="K14" s="109"/>
      <c r="L14" s="109"/>
      <c r="M14" s="109"/>
      <c r="N14" s="109"/>
      <c r="O14" s="109"/>
    </row>
    <row r="15" ht="21" customHeight="1" spans="1:15">
      <c r="A15" s="206" t="s">
        <v>114</v>
      </c>
      <c r="B15" s="206" t="s">
        <v>115</v>
      </c>
      <c r="C15" s="109">
        <v>9133923.84</v>
      </c>
      <c r="D15" s="109">
        <v>9133923.84</v>
      </c>
      <c r="E15" s="109">
        <v>9133923.84</v>
      </c>
      <c r="F15" s="109"/>
      <c r="G15" s="109"/>
      <c r="H15" s="109"/>
      <c r="I15" s="109"/>
      <c r="J15" s="109"/>
      <c r="K15" s="109"/>
      <c r="L15" s="109"/>
      <c r="M15" s="109"/>
      <c r="N15" s="109"/>
      <c r="O15" s="109"/>
    </row>
    <row r="16" ht="21" customHeight="1" spans="1:15">
      <c r="A16" s="206" t="s">
        <v>116</v>
      </c>
      <c r="B16" s="206" t="s">
        <v>117</v>
      </c>
      <c r="C16" s="109">
        <v>2141436.26</v>
      </c>
      <c r="D16" s="109">
        <v>2141436.26</v>
      </c>
      <c r="E16" s="109">
        <v>2141436.26</v>
      </c>
      <c r="F16" s="109"/>
      <c r="G16" s="109"/>
      <c r="H16" s="109"/>
      <c r="I16" s="109"/>
      <c r="J16" s="109"/>
      <c r="K16" s="109"/>
      <c r="L16" s="109"/>
      <c r="M16" s="109"/>
      <c r="N16" s="109"/>
      <c r="O16" s="109"/>
    </row>
    <row r="17" ht="21" customHeight="1" spans="1:15">
      <c r="A17" s="205" t="s">
        <v>118</v>
      </c>
      <c r="B17" s="205" t="s">
        <v>119</v>
      </c>
      <c r="C17" s="109">
        <v>100170.84</v>
      </c>
      <c r="D17" s="109">
        <v>100170.84</v>
      </c>
      <c r="E17" s="109"/>
      <c r="F17" s="109">
        <v>100170.84</v>
      </c>
      <c r="G17" s="109"/>
      <c r="H17" s="109"/>
      <c r="I17" s="109"/>
      <c r="J17" s="109"/>
      <c r="K17" s="109"/>
      <c r="L17" s="109"/>
      <c r="M17" s="109"/>
      <c r="N17" s="109"/>
      <c r="O17" s="109"/>
    </row>
    <row r="18" ht="21" customHeight="1" spans="1:15">
      <c r="A18" s="206" t="s">
        <v>120</v>
      </c>
      <c r="B18" s="206" t="s">
        <v>121</v>
      </c>
      <c r="C18" s="109">
        <v>100170.84</v>
      </c>
      <c r="D18" s="109">
        <v>100170.84</v>
      </c>
      <c r="E18" s="109"/>
      <c r="F18" s="109">
        <v>100170.84</v>
      </c>
      <c r="G18" s="109"/>
      <c r="H18" s="109"/>
      <c r="I18" s="109"/>
      <c r="J18" s="109"/>
      <c r="K18" s="109"/>
      <c r="L18" s="109"/>
      <c r="M18" s="109"/>
      <c r="N18" s="109"/>
      <c r="O18" s="109"/>
    </row>
    <row r="19" ht="21" customHeight="1" spans="1:15">
      <c r="A19" s="88" t="s">
        <v>122</v>
      </c>
      <c r="B19" s="88" t="s">
        <v>123</v>
      </c>
      <c r="C19" s="109">
        <v>9378257.3</v>
      </c>
      <c r="D19" s="109">
        <v>9378257.3</v>
      </c>
      <c r="E19" s="109">
        <v>9378257.3</v>
      </c>
      <c r="F19" s="109"/>
      <c r="G19" s="109"/>
      <c r="H19" s="109"/>
      <c r="I19" s="109"/>
      <c r="J19" s="109"/>
      <c r="K19" s="109"/>
      <c r="L19" s="109"/>
      <c r="M19" s="109"/>
      <c r="N19" s="109"/>
      <c r="O19" s="109"/>
    </row>
    <row r="20" ht="21" customHeight="1" spans="1:15">
      <c r="A20" s="205" t="s">
        <v>124</v>
      </c>
      <c r="B20" s="205" t="s">
        <v>125</v>
      </c>
      <c r="C20" s="109">
        <v>9378257.3</v>
      </c>
      <c r="D20" s="109">
        <v>9378257.3</v>
      </c>
      <c r="E20" s="109">
        <v>9378257.3</v>
      </c>
      <c r="F20" s="109"/>
      <c r="G20" s="109"/>
      <c r="H20" s="109"/>
      <c r="I20" s="109"/>
      <c r="J20" s="109"/>
      <c r="K20" s="109"/>
      <c r="L20" s="109"/>
      <c r="M20" s="109"/>
      <c r="N20" s="109"/>
      <c r="O20" s="109"/>
    </row>
    <row r="21" ht="21" customHeight="1" spans="1:15">
      <c r="A21" s="206" t="s">
        <v>126</v>
      </c>
      <c r="B21" s="206" t="s">
        <v>127</v>
      </c>
      <c r="C21" s="109">
        <v>5181802.33</v>
      </c>
      <c r="D21" s="109">
        <v>5181802.33</v>
      </c>
      <c r="E21" s="109">
        <v>5181802.33</v>
      </c>
      <c r="F21" s="109"/>
      <c r="G21" s="109"/>
      <c r="H21" s="109"/>
      <c r="I21" s="109"/>
      <c r="J21" s="109"/>
      <c r="K21" s="109"/>
      <c r="L21" s="109"/>
      <c r="M21" s="109"/>
      <c r="N21" s="109"/>
      <c r="O21" s="109"/>
    </row>
    <row r="22" ht="21" customHeight="1" spans="1:15">
      <c r="A22" s="206" t="s">
        <v>128</v>
      </c>
      <c r="B22" s="206" t="s">
        <v>129</v>
      </c>
      <c r="C22" s="109">
        <v>4045719.66</v>
      </c>
      <c r="D22" s="109">
        <v>4045719.66</v>
      </c>
      <c r="E22" s="109">
        <v>4045719.66</v>
      </c>
      <c r="F22" s="109"/>
      <c r="G22" s="109"/>
      <c r="H22" s="109"/>
      <c r="I22" s="109"/>
      <c r="J22" s="109"/>
      <c r="K22" s="109"/>
      <c r="L22" s="109"/>
      <c r="M22" s="109"/>
      <c r="N22" s="109"/>
      <c r="O22" s="109"/>
    </row>
    <row r="23" ht="21" customHeight="1" spans="1:15">
      <c r="A23" s="206" t="s">
        <v>130</v>
      </c>
      <c r="B23" s="206" t="s">
        <v>131</v>
      </c>
      <c r="C23" s="109">
        <v>150735.31</v>
      </c>
      <c r="D23" s="109">
        <v>150735.31</v>
      </c>
      <c r="E23" s="109">
        <v>150735.31</v>
      </c>
      <c r="F23" s="109"/>
      <c r="G23" s="109"/>
      <c r="H23" s="109"/>
      <c r="I23" s="109"/>
      <c r="J23" s="109"/>
      <c r="K23" s="109"/>
      <c r="L23" s="109"/>
      <c r="M23" s="109"/>
      <c r="N23" s="109"/>
      <c r="O23" s="109"/>
    </row>
    <row r="24" ht="21" customHeight="1" spans="1:15">
      <c r="A24" s="88" t="s">
        <v>132</v>
      </c>
      <c r="B24" s="88" t="s">
        <v>133</v>
      </c>
      <c r="C24" s="109">
        <v>1063700</v>
      </c>
      <c r="D24" s="109">
        <v>1063700</v>
      </c>
      <c r="E24" s="109"/>
      <c r="F24" s="109">
        <v>1063700</v>
      </c>
      <c r="G24" s="109"/>
      <c r="H24" s="109"/>
      <c r="I24" s="109"/>
      <c r="J24" s="109"/>
      <c r="K24" s="109"/>
      <c r="L24" s="109"/>
      <c r="M24" s="109"/>
      <c r="N24" s="109"/>
      <c r="O24" s="109"/>
    </row>
    <row r="25" ht="21" customHeight="1" spans="1:15">
      <c r="A25" s="205" t="s">
        <v>134</v>
      </c>
      <c r="B25" s="205" t="s">
        <v>135</v>
      </c>
      <c r="C25" s="109">
        <v>1063700</v>
      </c>
      <c r="D25" s="109">
        <v>1063700</v>
      </c>
      <c r="E25" s="109"/>
      <c r="F25" s="109">
        <v>1063700</v>
      </c>
      <c r="G25" s="109"/>
      <c r="H25" s="109"/>
      <c r="I25" s="109"/>
      <c r="J25" s="109"/>
      <c r="K25" s="109"/>
      <c r="L25" s="109"/>
      <c r="M25" s="109"/>
      <c r="N25" s="109"/>
      <c r="O25" s="109"/>
    </row>
    <row r="26" ht="21" customHeight="1" spans="1:15">
      <c r="A26" s="206" t="s">
        <v>136</v>
      </c>
      <c r="B26" s="206" t="s">
        <v>137</v>
      </c>
      <c r="C26" s="109">
        <v>1063700</v>
      </c>
      <c r="D26" s="109">
        <v>1063700</v>
      </c>
      <c r="E26" s="109"/>
      <c r="F26" s="109">
        <v>1063700</v>
      </c>
      <c r="G26" s="109"/>
      <c r="H26" s="109"/>
      <c r="I26" s="109"/>
      <c r="J26" s="109"/>
      <c r="K26" s="109"/>
      <c r="L26" s="109"/>
      <c r="M26" s="109"/>
      <c r="N26" s="109"/>
      <c r="O26" s="109"/>
    </row>
    <row r="27" ht="21" customHeight="1" spans="1:15">
      <c r="A27" s="88" t="s">
        <v>138</v>
      </c>
      <c r="B27" s="88" t="s">
        <v>139</v>
      </c>
      <c r="C27" s="109">
        <v>7798524</v>
      </c>
      <c r="D27" s="109">
        <v>7798524</v>
      </c>
      <c r="E27" s="109">
        <v>7798524</v>
      </c>
      <c r="F27" s="109"/>
      <c r="G27" s="109"/>
      <c r="H27" s="109"/>
      <c r="I27" s="109"/>
      <c r="J27" s="109"/>
      <c r="K27" s="109"/>
      <c r="L27" s="109"/>
      <c r="M27" s="109"/>
      <c r="N27" s="109"/>
      <c r="O27" s="109"/>
    </row>
    <row r="28" ht="21" customHeight="1" spans="1:15">
      <c r="A28" s="205" t="s">
        <v>140</v>
      </c>
      <c r="B28" s="205" t="s">
        <v>141</v>
      </c>
      <c r="C28" s="109">
        <v>7798524</v>
      </c>
      <c r="D28" s="109">
        <v>7798524</v>
      </c>
      <c r="E28" s="109">
        <v>7798524</v>
      </c>
      <c r="F28" s="109"/>
      <c r="G28" s="109"/>
      <c r="H28" s="109"/>
      <c r="I28" s="109"/>
      <c r="J28" s="109"/>
      <c r="K28" s="109"/>
      <c r="L28" s="109"/>
      <c r="M28" s="109"/>
      <c r="N28" s="109"/>
      <c r="O28" s="109"/>
    </row>
    <row r="29" ht="21" customHeight="1" spans="1:15">
      <c r="A29" s="206" t="s">
        <v>142</v>
      </c>
      <c r="B29" s="206" t="s">
        <v>143</v>
      </c>
      <c r="C29" s="109">
        <v>7798524</v>
      </c>
      <c r="D29" s="109">
        <v>7798524</v>
      </c>
      <c r="E29" s="109">
        <v>7798524</v>
      </c>
      <c r="F29" s="109"/>
      <c r="G29" s="109"/>
      <c r="H29" s="109"/>
      <c r="I29" s="109"/>
      <c r="J29" s="109"/>
      <c r="K29" s="109"/>
      <c r="L29" s="109"/>
      <c r="M29" s="109"/>
      <c r="N29" s="109"/>
      <c r="O29" s="109"/>
    </row>
    <row r="30" ht="21" customHeight="1" spans="1:15">
      <c r="A30" s="207" t="s">
        <v>55</v>
      </c>
      <c r="B30" s="70"/>
      <c r="C30" s="109">
        <v>146155067.79</v>
      </c>
      <c r="D30" s="109">
        <v>146155067.79</v>
      </c>
      <c r="E30" s="109">
        <v>139381671.68</v>
      </c>
      <c r="F30" s="109">
        <v>6773396.11</v>
      </c>
      <c r="G30" s="109"/>
      <c r="H30" s="109"/>
      <c r="I30" s="109"/>
      <c r="J30" s="109"/>
      <c r="K30" s="109"/>
      <c r="L30" s="109"/>
      <c r="M30" s="109"/>
      <c r="N30" s="109"/>
      <c r="O30" s="109"/>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2" workbookViewId="0">
      <selection activeCell="A1" sqref="A1"/>
    </sheetView>
  </sheetViews>
  <sheetFormatPr defaultColWidth="8.575" defaultRowHeight="12.75" customHeight="1" outlineLevelCol="3"/>
  <cols>
    <col min="1" max="4" width="35.575" customWidth="1"/>
  </cols>
  <sheetData>
    <row r="1" ht="15" customHeight="1" spans="1:4">
      <c r="A1" s="75"/>
      <c r="B1" s="79"/>
      <c r="C1" s="79"/>
      <c r="D1" s="79" t="s">
        <v>144</v>
      </c>
    </row>
    <row r="2" ht="41.25" customHeight="1" spans="1:4">
      <c r="A2" s="74" t="str">
        <f>"2026"&amp;"年部门财政拨款收支预算总表"</f>
        <v>2026年部门财政拨款收支预算总表</v>
      </c>
    </row>
    <row r="3" ht="17.25" customHeight="1" spans="1:4">
      <c r="A3" s="77" t="str">
        <f>"单位名称："&amp;"昆明市东川区公安局"</f>
        <v>单位名称：昆明市东川区公安局</v>
      </c>
      <c r="B3" s="187"/>
      <c r="D3" s="79" t="s">
        <v>1</v>
      </c>
    </row>
    <row r="4" ht="17.25" customHeight="1" spans="1:4">
      <c r="A4" s="188" t="s">
        <v>2</v>
      </c>
      <c r="B4" s="189"/>
      <c r="C4" s="188" t="s">
        <v>3</v>
      </c>
      <c r="D4" s="189"/>
    </row>
    <row r="5" ht="18.75" customHeight="1" spans="1:4">
      <c r="A5" s="188" t="s">
        <v>4</v>
      </c>
      <c r="B5" s="188" t="s">
        <v>5</v>
      </c>
      <c r="C5" s="188" t="s">
        <v>6</v>
      </c>
      <c r="D5" s="188" t="s">
        <v>5</v>
      </c>
    </row>
    <row r="6" ht="16.5" customHeight="1" spans="1:4">
      <c r="A6" s="190" t="s">
        <v>145</v>
      </c>
      <c r="B6" s="109">
        <v>146155067.79</v>
      </c>
      <c r="C6" s="190" t="s">
        <v>146</v>
      </c>
      <c r="D6" s="109">
        <v>146155067.79</v>
      </c>
    </row>
    <row r="7" ht="16.5" customHeight="1" spans="1:4">
      <c r="A7" s="190" t="s">
        <v>147</v>
      </c>
      <c r="B7" s="109">
        <v>146155067.79</v>
      </c>
      <c r="C7" s="190" t="s">
        <v>148</v>
      </c>
      <c r="D7" s="109"/>
    </row>
    <row r="8" ht="16.5" customHeight="1" spans="1:4">
      <c r="A8" s="190" t="s">
        <v>149</v>
      </c>
      <c r="B8" s="109"/>
      <c r="C8" s="190" t="s">
        <v>150</v>
      </c>
      <c r="D8" s="109"/>
    </row>
    <row r="9" ht="16.5" customHeight="1" spans="1:4">
      <c r="A9" s="190" t="s">
        <v>151</v>
      </c>
      <c r="B9" s="109"/>
      <c r="C9" s="190" t="s">
        <v>152</v>
      </c>
      <c r="D9" s="109"/>
    </row>
    <row r="10" ht="16.5" customHeight="1" spans="1:4">
      <c r="A10" s="190" t="s">
        <v>153</v>
      </c>
      <c r="B10" s="109"/>
      <c r="C10" s="190" t="s">
        <v>154</v>
      </c>
      <c r="D10" s="109">
        <v>113448455.55</v>
      </c>
    </row>
    <row r="11" ht="16.5" customHeight="1" spans="1:4">
      <c r="A11" s="190" t="s">
        <v>147</v>
      </c>
      <c r="B11" s="109"/>
      <c r="C11" s="190" t="s">
        <v>155</v>
      </c>
      <c r="D11" s="109"/>
    </row>
    <row r="12" ht="16.5" customHeight="1" spans="1:4">
      <c r="A12" s="26" t="s">
        <v>149</v>
      </c>
      <c r="B12" s="109"/>
      <c r="C12" s="97" t="s">
        <v>156</v>
      </c>
      <c r="D12" s="109"/>
    </row>
    <row r="13" ht="16.5" customHeight="1" spans="1:4">
      <c r="A13" s="26" t="s">
        <v>151</v>
      </c>
      <c r="B13" s="109"/>
      <c r="C13" s="97" t="s">
        <v>157</v>
      </c>
      <c r="D13" s="109"/>
    </row>
    <row r="14" ht="16.5" customHeight="1" spans="1:4">
      <c r="A14" s="191"/>
      <c r="B14" s="109"/>
      <c r="C14" s="97" t="s">
        <v>158</v>
      </c>
      <c r="D14" s="109">
        <v>14466130.94</v>
      </c>
    </row>
    <row r="15" ht="16.5" customHeight="1" spans="1:4">
      <c r="A15" s="191"/>
      <c r="B15" s="109"/>
      <c r="C15" s="97" t="s">
        <v>159</v>
      </c>
      <c r="D15" s="109">
        <v>9378257.3</v>
      </c>
    </row>
    <row r="16" ht="16.5" customHeight="1" spans="1:4">
      <c r="A16" s="191"/>
      <c r="B16" s="109"/>
      <c r="C16" s="97" t="s">
        <v>160</v>
      </c>
      <c r="D16" s="109"/>
    </row>
    <row r="17" ht="16.5" customHeight="1" spans="1:4">
      <c r="A17" s="191"/>
      <c r="B17" s="109"/>
      <c r="C17" s="97" t="s">
        <v>161</v>
      </c>
      <c r="D17" s="109"/>
    </row>
    <row r="18" ht="16.5" customHeight="1" spans="1:4">
      <c r="A18" s="191"/>
      <c r="B18" s="109"/>
      <c r="C18" s="97" t="s">
        <v>162</v>
      </c>
      <c r="D18" s="109">
        <v>1063700</v>
      </c>
    </row>
    <row r="19" ht="16.5" customHeight="1" spans="1:4">
      <c r="A19" s="191"/>
      <c r="B19" s="109"/>
      <c r="C19" s="97" t="s">
        <v>163</v>
      </c>
      <c r="D19" s="109"/>
    </row>
    <row r="20" ht="16.5" customHeight="1" spans="1:4">
      <c r="A20" s="191"/>
      <c r="B20" s="109"/>
      <c r="C20" s="97" t="s">
        <v>164</v>
      </c>
      <c r="D20" s="109"/>
    </row>
    <row r="21" ht="16.5" customHeight="1" spans="1:4">
      <c r="A21" s="191"/>
      <c r="B21" s="109"/>
      <c r="C21" s="97" t="s">
        <v>165</v>
      </c>
      <c r="D21" s="109"/>
    </row>
    <row r="22" ht="16.5" customHeight="1" spans="1:4">
      <c r="A22" s="191"/>
      <c r="B22" s="109"/>
      <c r="C22" s="97" t="s">
        <v>166</v>
      </c>
      <c r="D22" s="109"/>
    </row>
    <row r="23" ht="16.5" customHeight="1" spans="1:4">
      <c r="A23" s="191"/>
      <c r="B23" s="109"/>
      <c r="C23" s="97" t="s">
        <v>167</v>
      </c>
      <c r="D23" s="109"/>
    </row>
    <row r="24" ht="16.5" customHeight="1" spans="1:4">
      <c r="A24" s="191"/>
      <c r="B24" s="109"/>
      <c r="C24" s="97" t="s">
        <v>168</v>
      </c>
      <c r="D24" s="109"/>
    </row>
    <row r="25" ht="16.5" customHeight="1" spans="1:4">
      <c r="A25" s="191"/>
      <c r="B25" s="109"/>
      <c r="C25" s="97" t="s">
        <v>169</v>
      </c>
      <c r="D25" s="109">
        <v>7798524</v>
      </c>
    </row>
    <row r="26" ht="16.5" customHeight="1" spans="1:4">
      <c r="A26" s="191"/>
      <c r="B26" s="109"/>
      <c r="C26" s="97" t="s">
        <v>170</v>
      </c>
      <c r="D26" s="109"/>
    </row>
    <row r="27" ht="16.5" customHeight="1" spans="1:4">
      <c r="A27" s="191"/>
      <c r="B27" s="109"/>
      <c r="C27" s="97" t="s">
        <v>171</v>
      </c>
      <c r="D27" s="109"/>
    </row>
    <row r="28" ht="16.5" customHeight="1" spans="1:4">
      <c r="A28" s="191"/>
      <c r="B28" s="109"/>
      <c r="C28" s="97" t="s">
        <v>172</v>
      </c>
      <c r="D28" s="109"/>
    </row>
    <row r="29" ht="16.5" customHeight="1" spans="1:4">
      <c r="A29" s="191"/>
      <c r="B29" s="109"/>
      <c r="C29" s="97" t="s">
        <v>173</v>
      </c>
      <c r="D29" s="109"/>
    </row>
    <row r="30" ht="16.5" customHeight="1" spans="1:4">
      <c r="A30" s="191"/>
      <c r="B30" s="109"/>
      <c r="C30" s="97" t="s">
        <v>174</v>
      </c>
      <c r="D30" s="109"/>
    </row>
    <row r="31" ht="16.5" customHeight="1" spans="1:4">
      <c r="A31" s="191"/>
      <c r="B31" s="109"/>
      <c r="C31" s="26" t="s">
        <v>175</v>
      </c>
      <c r="D31" s="109"/>
    </row>
    <row r="32" ht="16.5" customHeight="1" spans="1:4">
      <c r="A32" s="191"/>
      <c r="B32" s="109"/>
      <c r="C32" s="26" t="s">
        <v>176</v>
      </c>
      <c r="D32" s="109"/>
    </row>
    <row r="33" ht="16.5" customHeight="1" spans="1:4">
      <c r="A33" s="191"/>
      <c r="B33" s="109"/>
      <c r="C33" s="22" t="s">
        <v>177</v>
      </c>
      <c r="D33" s="109"/>
    </row>
    <row r="34" ht="15" customHeight="1" spans="1:4">
      <c r="A34" s="192" t="s">
        <v>50</v>
      </c>
      <c r="B34" s="193">
        <v>146155067.79</v>
      </c>
      <c r="C34" s="192" t="s">
        <v>51</v>
      </c>
      <c r="D34" s="193">
        <v>146155067.79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topLeftCell="A9"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2"/>
      <c r="F1" s="99"/>
      <c r="G1" s="163" t="s">
        <v>178</v>
      </c>
    </row>
    <row r="2" ht="41.25" customHeight="1" spans="1:7">
      <c r="A2" s="151" t="str">
        <f>"2026"&amp;"年一般公共预算支出预算表（按功能科目分类）"</f>
        <v>2026年一般公共预算支出预算表（按功能科目分类）</v>
      </c>
      <c r="B2" s="151"/>
      <c r="C2" s="151"/>
      <c r="D2" s="151"/>
      <c r="E2" s="151"/>
      <c r="F2" s="151"/>
      <c r="G2" s="151"/>
    </row>
    <row r="3" ht="18" customHeight="1" spans="1:7">
      <c r="A3" s="43" t="str">
        <f>"单位名称："&amp;"昆明市东川区公安局"</f>
        <v>单位名称：昆明市东川区公安局</v>
      </c>
      <c r="F3" s="148"/>
      <c r="G3" s="163" t="s">
        <v>1</v>
      </c>
    </row>
    <row r="4" ht="20.25" customHeight="1" spans="1:7">
      <c r="A4" s="183" t="s">
        <v>179</v>
      </c>
      <c r="B4" s="184"/>
      <c r="C4" s="152" t="s">
        <v>55</v>
      </c>
      <c r="D4" s="171" t="s">
        <v>76</v>
      </c>
      <c r="E4" s="14"/>
      <c r="F4" s="15"/>
      <c r="G4" s="165" t="s">
        <v>77</v>
      </c>
    </row>
    <row r="5" ht="20.25" customHeight="1" spans="1:7">
      <c r="A5" s="185" t="s">
        <v>73</v>
      </c>
      <c r="B5" s="185" t="s">
        <v>74</v>
      </c>
      <c r="C5" s="54"/>
      <c r="D5" s="17" t="s">
        <v>57</v>
      </c>
      <c r="E5" s="17" t="s">
        <v>180</v>
      </c>
      <c r="F5" s="17" t="s">
        <v>181</v>
      </c>
      <c r="G5" s="167"/>
    </row>
    <row r="6" ht="15" customHeight="1" spans="1:7">
      <c r="A6" s="25" t="s">
        <v>83</v>
      </c>
      <c r="B6" s="25" t="s">
        <v>84</v>
      </c>
      <c r="C6" s="25" t="s">
        <v>85</v>
      </c>
      <c r="D6" s="25" t="s">
        <v>86</v>
      </c>
      <c r="E6" s="25" t="s">
        <v>87</v>
      </c>
      <c r="F6" s="25" t="s">
        <v>88</v>
      </c>
      <c r="G6" s="25" t="s">
        <v>89</v>
      </c>
    </row>
    <row r="7" ht="18" customHeight="1" spans="1:7">
      <c r="A7" s="22" t="s">
        <v>98</v>
      </c>
      <c r="B7" s="22" t="s">
        <v>99</v>
      </c>
      <c r="C7" s="109">
        <v>113448455.55</v>
      </c>
      <c r="D7" s="109">
        <v>107838930.28</v>
      </c>
      <c r="E7" s="109">
        <v>94019890.28</v>
      </c>
      <c r="F7" s="109">
        <v>13819040</v>
      </c>
      <c r="G7" s="109">
        <v>5609525.27</v>
      </c>
    </row>
    <row r="8" ht="18" customHeight="1" spans="1:7">
      <c r="A8" s="160" t="s">
        <v>100</v>
      </c>
      <c r="B8" s="160" t="s">
        <v>101</v>
      </c>
      <c r="C8" s="109">
        <v>113448455.55</v>
      </c>
      <c r="D8" s="109">
        <v>107838930.28</v>
      </c>
      <c r="E8" s="109">
        <v>94019890.28</v>
      </c>
      <c r="F8" s="109">
        <v>13819040</v>
      </c>
      <c r="G8" s="109">
        <v>5609525.27</v>
      </c>
    </row>
    <row r="9" ht="18" customHeight="1" spans="1:7">
      <c r="A9" s="161" t="s">
        <v>102</v>
      </c>
      <c r="B9" s="161" t="s">
        <v>103</v>
      </c>
      <c r="C9" s="109">
        <v>108013890.28</v>
      </c>
      <c r="D9" s="109">
        <v>106653890.28</v>
      </c>
      <c r="E9" s="109">
        <v>92834850.28</v>
      </c>
      <c r="F9" s="109">
        <v>13819040</v>
      </c>
      <c r="G9" s="109">
        <v>1360000</v>
      </c>
    </row>
    <row r="10" ht="18" customHeight="1" spans="1:7">
      <c r="A10" s="161" t="s">
        <v>104</v>
      </c>
      <c r="B10" s="161" t="s">
        <v>105</v>
      </c>
      <c r="C10" s="109">
        <v>158400</v>
      </c>
      <c r="D10" s="109"/>
      <c r="E10" s="109"/>
      <c r="F10" s="109"/>
      <c r="G10" s="109">
        <v>158400</v>
      </c>
    </row>
    <row r="11" ht="18" customHeight="1" spans="1:7">
      <c r="A11" s="161" t="s">
        <v>106</v>
      </c>
      <c r="B11" s="161" t="s">
        <v>107</v>
      </c>
      <c r="C11" s="109">
        <v>5276165.27</v>
      </c>
      <c r="D11" s="109">
        <v>1185040</v>
      </c>
      <c r="E11" s="109">
        <v>1185040</v>
      </c>
      <c r="F11" s="109"/>
      <c r="G11" s="109">
        <v>4091125.27</v>
      </c>
    </row>
    <row r="12" ht="18" customHeight="1" spans="1:7">
      <c r="A12" s="22" t="s">
        <v>108</v>
      </c>
      <c r="B12" s="22" t="s">
        <v>109</v>
      </c>
      <c r="C12" s="109">
        <v>14466130.94</v>
      </c>
      <c r="D12" s="109">
        <v>14365960.1</v>
      </c>
      <c r="E12" s="109">
        <v>14246560.1</v>
      </c>
      <c r="F12" s="109">
        <v>119400</v>
      </c>
      <c r="G12" s="109">
        <v>100170.84</v>
      </c>
    </row>
    <row r="13" ht="18" customHeight="1" spans="1:7">
      <c r="A13" s="160" t="s">
        <v>110</v>
      </c>
      <c r="B13" s="160" t="s">
        <v>111</v>
      </c>
      <c r="C13" s="109">
        <v>14365960.1</v>
      </c>
      <c r="D13" s="109">
        <v>14365960.1</v>
      </c>
      <c r="E13" s="109">
        <v>14246560.1</v>
      </c>
      <c r="F13" s="109">
        <v>119400</v>
      </c>
      <c r="G13" s="109"/>
    </row>
    <row r="14" ht="18" customHeight="1" spans="1:7">
      <c r="A14" s="161" t="s">
        <v>112</v>
      </c>
      <c r="B14" s="161" t="s">
        <v>113</v>
      </c>
      <c r="C14" s="109">
        <v>3090600</v>
      </c>
      <c r="D14" s="109">
        <v>3090600</v>
      </c>
      <c r="E14" s="109">
        <v>2971200</v>
      </c>
      <c r="F14" s="109">
        <v>119400</v>
      </c>
      <c r="G14" s="109"/>
    </row>
    <row r="15" ht="18" customHeight="1" spans="1:7">
      <c r="A15" s="161" t="s">
        <v>114</v>
      </c>
      <c r="B15" s="161" t="s">
        <v>115</v>
      </c>
      <c r="C15" s="109">
        <v>9133923.84</v>
      </c>
      <c r="D15" s="109">
        <v>9133923.84</v>
      </c>
      <c r="E15" s="109">
        <v>9133923.84</v>
      </c>
      <c r="F15" s="109"/>
      <c r="G15" s="109"/>
    </row>
    <row r="16" ht="18" customHeight="1" spans="1:7">
      <c r="A16" s="161" t="s">
        <v>116</v>
      </c>
      <c r="B16" s="161" t="s">
        <v>117</v>
      </c>
      <c r="C16" s="109">
        <v>2141436.26</v>
      </c>
      <c r="D16" s="109">
        <v>2141436.26</v>
      </c>
      <c r="E16" s="109">
        <v>2141436.26</v>
      </c>
      <c r="F16" s="109"/>
      <c r="G16" s="109"/>
    </row>
    <row r="17" ht="18" customHeight="1" spans="1:7">
      <c r="A17" s="160" t="s">
        <v>118</v>
      </c>
      <c r="B17" s="160" t="s">
        <v>119</v>
      </c>
      <c r="C17" s="109">
        <v>100170.84</v>
      </c>
      <c r="D17" s="109"/>
      <c r="E17" s="109"/>
      <c r="F17" s="109"/>
      <c r="G17" s="109">
        <v>100170.84</v>
      </c>
    </row>
    <row r="18" ht="18" customHeight="1" spans="1:7">
      <c r="A18" s="161" t="s">
        <v>120</v>
      </c>
      <c r="B18" s="161" t="s">
        <v>121</v>
      </c>
      <c r="C18" s="109">
        <v>100170.84</v>
      </c>
      <c r="D18" s="109"/>
      <c r="E18" s="109"/>
      <c r="F18" s="109"/>
      <c r="G18" s="109">
        <v>100170.84</v>
      </c>
    </row>
    <row r="19" ht="18" customHeight="1" spans="1:7">
      <c r="A19" s="22" t="s">
        <v>122</v>
      </c>
      <c r="B19" s="22" t="s">
        <v>123</v>
      </c>
      <c r="C19" s="109">
        <v>9378257.3</v>
      </c>
      <c r="D19" s="109">
        <v>9378257.3</v>
      </c>
      <c r="E19" s="109">
        <v>9378257.3</v>
      </c>
      <c r="F19" s="109"/>
      <c r="G19" s="109"/>
    </row>
    <row r="20" ht="18" customHeight="1" spans="1:7">
      <c r="A20" s="160" t="s">
        <v>124</v>
      </c>
      <c r="B20" s="160" t="s">
        <v>125</v>
      </c>
      <c r="C20" s="109">
        <v>9378257.3</v>
      </c>
      <c r="D20" s="109">
        <v>9378257.3</v>
      </c>
      <c r="E20" s="109">
        <v>9378257.3</v>
      </c>
      <c r="F20" s="109"/>
      <c r="G20" s="109"/>
    </row>
    <row r="21" ht="18" customHeight="1" spans="1:7">
      <c r="A21" s="161" t="s">
        <v>126</v>
      </c>
      <c r="B21" s="161" t="s">
        <v>127</v>
      </c>
      <c r="C21" s="109">
        <v>5181802.33</v>
      </c>
      <c r="D21" s="109">
        <v>5181802.33</v>
      </c>
      <c r="E21" s="109">
        <v>5181802.33</v>
      </c>
      <c r="F21" s="109"/>
      <c r="G21" s="109"/>
    </row>
    <row r="22" ht="18" customHeight="1" spans="1:7">
      <c r="A22" s="161" t="s">
        <v>128</v>
      </c>
      <c r="B22" s="161" t="s">
        <v>129</v>
      </c>
      <c r="C22" s="109">
        <v>4045719.66</v>
      </c>
      <c r="D22" s="109">
        <v>4045719.66</v>
      </c>
      <c r="E22" s="109">
        <v>4045719.66</v>
      </c>
      <c r="F22" s="109"/>
      <c r="G22" s="109"/>
    </row>
    <row r="23" ht="18" customHeight="1" spans="1:7">
      <c r="A23" s="161" t="s">
        <v>130</v>
      </c>
      <c r="B23" s="161" t="s">
        <v>131</v>
      </c>
      <c r="C23" s="109">
        <v>150735.31</v>
      </c>
      <c r="D23" s="109">
        <v>150735.31</v>
      </c>
      <c r="E23" s="109">
        <v>150735.31</v>
      </c>
      <c r="F23" s="109"/>
      <c r="G23" s="109"/>
    </row>
    <row r="24" ht="18" customHeight="1" spans="1:7">
      <c r="A24" s="22" t="s">
        <v>132</v>
      </c>
      <c r="B24" s="22" t="s">
        <v>133</v>
      </c>
      <c r="C24" s="109">
        <v>1063700</v>
      </c>
      <c r="D24" s="109"/>
      <c r="E24" s="109"/>
      <c r="F24" s="109"/>
      <c r="G24" s="109">
        <v>1063700</v>
      </c>
    </row>
    <row r="25" ht="18" customHeight="1" spans="1:7">
      <c r="A25" s="160" t="s">
        <v>134</v>
      </c>
      <c r="B25" s="160" t="s">
        <v>135</v>
      </c>
      <c r="C25" s="109">
        <v>1063700</v>
      </c>
      <c r="D25" s="109"/>
      <c r="E25" s="109"/>
      <c r="F25" s="109"/>
      <c r="G25" s="109">
        <v>1063700</v>
      </c>
    </row>
    <row r="26" ht="18" customHeight="1" spans="1:7">
      <c r="A26" s="161" t="s">
        <v>136</v>
      </c>
      <c r="B26" s="161" t="s">
        <v>137</v>
      </c>
      <c r="C26" s="109">
        <v>1063700</v>
      </c>
      <c r="D26" s="109"/>
      <c r="E26" s="109"/>
      <c r="F26" s="109"/>
      <c r="G26" s="109">
        <v>1063700</v>
      </c>
    </row>
    <row r="27" ht="18" customHeight="1" spans="1:7">
      <c r="A27" s="22" t="s">
        <v>138</v>
      </c>
      <c r="B27" s="22" t="s">
        <v>139</v>
      </c>
      <c r="C27" s="109">
        <v>7798524</v>
      </c>
      <c r="D27" s="109">
        <v>7798524</v>
      </c>
      <c r="E27" s="109">
        <v>7798524</v>
      </c>
      <c r="F27" s="109"/>
      <c r="G27" s="109"/>
    </row>
    <row r="28" ht="18" customHeight="1" spans="1:7">
      <c r="A28" s="160" t="s">
        <v>140</v>
      </c>
      <c r="B28" s="160" t="s">
        <v>141</v>
      </c>
      <c r="C28" s="109">
        <v>7798524</v>
      </c>
      <c r="D28" s="109">
        <v>7798524</v>
      </c>
      <c r="E28" s="109">
        <v>7798524</v>
      </c>
      <c r="F28" s="109"/>
      <c r="G28" s="109"/>
    </row>
    <row r="29" ht="18" customHeight="1" spans="1:7">
      <c r="A29" s="161" t="s">
        <v>142</v>
      </c>
      <c r="B29" s="161" t="s">
        <v>143</v>
      </c>
      <c r="C29" s="109">
        <v>7798524</v>
      </c>
      <c r="D29" s="109">
        <v>7798524</v>
      </c>
      <c r="E29" s="109">
        <v>7798524</v>
      </c>
      <c r="F29" s="109"/>
      <c r="G29" s="109"/>
    </row>
    <row r="30" ht="18" customHeight="1" spans="1:7">
      <c r="A30" s="108" t="s">
        <v>182</v>
      </c>
      <c r="B30" s="186" t="s">
        <v>182</v>
      </c>
      <c r="C30" s="109">
        <v>146155067.79</v>
      </c>
      <c r="D30" s="109">
        <v>139381671.68</v>
      </c>
      <c r="E30" s="109">
        <v>125443231.68</v>
      </c>
      <c r="F30" s="109">
        <v>13938440</v>
      </c>
      <c r="G30" s="109">
        <v>6773396.11</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79" t="s">
        <v>183</v>
      </c>
    </row>
    <row r="2" ht="41.25" customHeight="1" spans="1:6">
      <c r="A2" s="180" t="str">
        <f>"2026"&amp;"年一般公共预算“三公”经费支出预算表"</f>
        <v>2026年一般公共预算“三公”经费支出预算表</v>
      </c>
      <c r="B2" s="76"/>
      <c r="C2" s="76"/>
      <c r="D2" s="76"/>
      <c r="E2" s="75"/>
      <c r="F2" s="76"/>
    </row>
    <row r="3" customHeight="1" spans="1:6">
      <c r="A3" s="138" t="str">
        <f>"单位名称："&amp;"昆明市东川区公安局"</f>
        <v>单位名称：昆明市东川区公安局</v>
      </c>
      <c r="B3" s="181"/>
      <c r="D3" s="76"/>
      <c r="E3" s="75"/>
      <c r="F3" s="80" t="s">
        <v>1</v>
      </c>
    </row>
    <row r="4" ht="27" customHeight="1" spans="1:6">
      <c r="A4" s="81" t="s">
        <v>184</v>
      </c>
      <c r="B4" s="81" t="s">
        <v>185</v>
      </c>
      <c r="C4" s="83" t="s">
        <v>186</v>
      </c>
      <c r="D4" s="81"/>
      <c r="E4" s="82"/>
      <c r="F4" s="81" t="s">
        <v>187</v>
      </c>
    </row>
    <row r="5" ht="28.5" customHeight="1" spans="1:6">
      <c r="A5" s="182"/>
      <c r="B5" s="85"/>
      <c r="C5" s="82" t="s">
        <v>57</v>
      </c>
      <c r="D5" s="82" t="s">
        <v>188</v>
      </c>
      <c r="E5" s="82" t="s">
        <v>189</v>
      </c>
      <c r="F5" s="84"/>
    </row>
    <row r="6" ht="17.25" customHeight="1" spans="1:6">
      <c r="A6" s="87" t="s">
        <v>83</v>
      </c>
      <c r="B6" s="87" t="s">
        <v>84</v>
      </c>
      <c r="C6" s="87" t="s">
        <v>85</v>
      </c>
      <c r="D6" s="87" t="s">
        <v>86</v>
      </c>
      <c r="E6" s="87" t="s">
        <v>87</v>
      </c>
      <c r="F6" s="87" t="s">
        <v>88</v>
      </c>
    </row>
    <row r="7" ht="17.25" customHeight="1" spans="1:6">
      <c r="A7" s="109">
        <v>1747200</v>
      </c>
      <c r="B7" s="109"/>
      <c r="C7" s="109">
        <v>1664000</v>
      </c>
      <c r="D7" s="109"/>
      <c r="E7" s="109">
        <v>1664000</v>
      </c>
      <c r="F7" s="109">
        <v>83200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4"/>
  <sheetViews>
    <sheetView showZeros="0" topLeftCell="D27"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62"/>
      <c r="C1" s="168"/>
      <c r="E1" s="169"/>
      <c r="F1" s="169"/>
      <c r="G1" s="169"/>
      <c r="H1" s="169"/>
      <c r="I1" s="110"/>
      <c r="J1" s="110"/>
      <c r="K1" s="110"/>
      <c r="L1" s="110"/>
      <c r="M1" s="110"/>
      <c r="N1" s="110"/>
      <c r="O1" s="110"/>
      <c r="S1" s="110"/>
      <c r="W1" s="168"/>
      <c r="Y1" s="41" t="s">
        <v>190</v>
      </c>
    </row>
    <row r="2" ht="45.75" customHeight="1" spans="1:25">
      <c r="A2" s="95" t="str">
        <f>"2026"&amp;"年部门基本支出预算表"</f>
        <v>2026年部门基本支出预算表</v>
      </c>
      <c r="B2" s="42"/>
      <c r="C2" s="95"/>
      <c r="D2" s="95"/>
      <c r="E2" s="95"/>
      <c r="F2" s="95"/>
      <c r="G2" s="95"/>
      <c r="H2" s="95"/>
      <c r="I2" s="95"/>
      <c r="J2" s="95"/>
      <c r="K2" s="95"/>
      <c r="L2" s="95"/>
      <c r="M2" s="95"/>
      <c r="N2" s="95"/>
      <c r="O2" s="95"/>
      <c r="P2" s="42"/>
      <c r="Q2" s="42"/>
      <c r="R2" s="42"/>
      <c r="S2" s="95"/>
      <c r="T2" s="95"/>
      <c r="U2" s="95"/>
      <c r="V2" s="95"/>
      <c r="W2" s="95"/>
      <c r="X2" s="95"/>
      <c r="Y2" s="95"/>
    </row>
    <row r="3" ht="18.75" customHeight="1" spans="1:25">
      <c r="A3" s="43" t="str">
        <f>"单位名称："&amp;"昆明市东川区公安局"</f>
        <v>单位名称：昆明市东川区公安局</v>
      </c>
      <c r="B3" s="44"/>
      <c r="C3" s="170"/>
      <c r="D3" s="170"/>
      <c r="E3" s="170"/>
      <c r="F3" s="170"/>
      <c r="G3" s="170"/>
      <c r="H3" s="170"/>
      <c r="I3" s="115"/>
      <c r="J3" s="115"/>
      <c r="K3" s="115"/>
      <c r="L3" s="115"/>
      <c r="M3" s="115"/>
      <c r="N3" s="115"/>
      <c r="O3" s="115"/>
      <c r="P3" s="45"/>
      <c r="Q3" s="45"/>
      <c r="R3" s="45"/>
      <c r="S3" s="115"/>
      <c r="W3" s="168"/>
      <c r="Y3" s="41" t="s">
        <v>1</v>
      </c>
    </row>
    <row r="4" ht="18" customHeight="1" spans="1:25">
      <c r="A4" s="47" t="s">
        <v>191</v>
      </c>
      <c r="B4" s="47" t="s">
        <v>192</v>
      </c>
      <c r="C4" s="47" t="s">
        <v>193</v>
      </c>
      <c r="D4" s="47" t="s">
        <v>194</v>
      </c>
      <c r="E4" s="47" t="s">
        <v>195</v>
      </c>
      <c r="F4" s="47" t="s">
        <v>196</v>
      </c>
      <c r="G4" s="47" t="s">
        <v>197</v>
      </c>
      <c r="H4" s="47" t="s">
        <v>198</v>
      </c>
      <c r="I4" s="171" t="s">
        <v>199</v>
      </c>
      <c r="J4" s="121" t="s">
        <v>199</v>
      </c>
      <c r="K4" s="121"/>
      <c r="L4" s="121"/>
      <c r="M4" s="121"/>
      <c r="N4" s="121"/>
      <c r="O4" s="121"/>
      <c r="P4" s="14"/>
      <c r="Q4" s="14"/>
      <c r="R4" s="14"/>
      <c r="S4" s="120" t="s">
        <v>61</v>
      </c>
      <c r="T4" s="121" t="s">
        <v>62</v>
      </c>
      <c r="U4" s="121"/>
      <c r="V4" s="121"/>
      <c r="W4" s="121"/>
      <c r="X4" s="121"/>
      <c r="Y4" s="105"/>
    </row>
    <row r="5" ht="18" customHeight="1" spans="1:25">
      <c r="A5" s="49"/>
      <c r="B5" s="63"/>
      <c r="C5" s="154"/>
      <c r="D5" s="49"/>
      <c r="E5" s="49"/>
      <c r="F5" s="49"/>
      <c r="G5" s="49"/>
      <c r="H5" s="49"/>
      <c r="I5" s="152" t="s">
        <v>200</v>
      </c>
      <c r="J5" s="171" t="s">
        <v>58</v>
      </c>
      <c r="K5" s="121"/>
      <c r="L5" s="121"/>
      <c r="M5" s="121"/>
      <c r="N5" s="121"/>
      <c r="O5" s="105"/>
      <c r="P5" s="13" t="s">
        <v>201</v>
      </c>
      <c r="Q5" s="14"/>
      <c r="R5" s="15"/>
      <c r="S5" s="47" t="s">
        <v>61</v>
      </c>
      <c r="T5" s="171" t="s">
        <v>62</v>
      </c>
      <c r="U5" s="120" t="s">
        <v>64</v>
      </c>
      <c r="V5" s="121" t="s">
        <v>62</v>
      </c>
      <c r="W5" s="120" t="s">
        <v>66</v>
      </c>
      <c r="X5" s="120" t="s">
        <v>67</v>
      </c>
      <c r="Y5" s="172" t="s">
        <v>68</v>
      </c>
    </row>
    <row r="6" ht="19.5" customHeight="1" spans="1:25">
      <c r="A6" s="63"/>
      <c r="B6" s="63"/>
      <c r="C6" s="63"/>
      <c r="D6" s="63"/>
      <c r="E6" s="63"/>
      <c r="F6" s="63"/>
      <c r="G6" s="63"/>
      <c r="H6" s="63"/>
      <c r="I6" s="63"/>
      <c r="J6" s="173" t="s">
        <v>202</v>
      </c>
      <c r="K6" s="47"/>
      <c r="L6" s="47" t="s">
        <v>203</v>
      </c>
      <c r="M6" s="47" t="s">
        <v>204</v>
      </c>
      <c r="N6" s="47" t="s">
        <v>205</v>
      </c>
      <c r="O6" s="47" t="s">
        <v>206</v>
      </c>
      <c r="P6" s="47" t="s">
        <v>58</v>
      </c>
      <c r="Q6" s="47" t="s">
        <v>59</v>
      </c>
      <c r="R6" s="47" t="s">
        <v>60</v>
      </c>
      <c r="S6" s="63"/>
      <c r="T6" s="47" t="s">
        <v>57</v>
      </c>
      <c r="U6" s="47" t="s">
        <v>64</v>
      </c>
      <c r="V6" s="47" t="s">
        <v>207</v>
      </c>
      <c r="W6" s="47" t="s">
        <v>66</v>
      </c>
      <c r="X6" s="47" t="s">
        <v>67</v>
      </c>
      <c r="Y6" s="47" t="s">
        <v>68</v>
      </c>
    </row>
    <row r="7" ht="37.5" customHeight="1" spans="1:25">
      <c r="A7" s="174"/>
      <c r="B7" s="54"/>
      <c r="C7" s="174"/>
      <c r="D7" s="174"/>
      <c r="E7" s="174"/>
      <c r="F7" s="174"/>
      <c r="G7" s="174"/>
      <c r="H7" s="174"/>
      <c r="I7" s="174"/>
      <c r="J7" s="175" t="s">
        <v>57</v>
      </c>
      <c r="K7" s="176" t="s">
        <v>208</v>
      </c>
      <c r="L7" s="52" t="s">
        <v>209</v>
      </c>
      <c r="M7" s="52" t="s">
        <v>204</v>
      </c>
      <c r="N7" s="52" t="s">
        <v>205</v>
      </c>
      <c r="O7" s="52" t="s">
        <v>206</v>
      </c>
      <c r="P7" s="52" t="s">
        <v>204</v>
      </c>
      <c r="Q7" s="52" t="s">
        <v>205</v>
      </c>
      <c r="R7" s="52" t="s">
        <v>206</v>
      </c>
      <c r="S7" s="52" t="s">
        <v>61</v>
      </c>
      <c r="T7" s="52" t="s">
        <v>57</v>
      </c>
      <c r="U7" s="52" t="s">
        <v>64</v>
      </c>
      <c r="V7" s="52" t="s">
        <v>207</v>
      </c>
      <c r="W7" s="52" t="s">
        <v>66</v>
      </c>
      <c r="X7" s="52" t="s">
        <v>67</v>
      </c>
      <c r="Y7" s="52"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210</v>
      </c>
      <c r="D9" s="26" t="s">
        <v>211</v>
      </c>
      <c r="E9" s="26" t="s">
        <v>102</v>
      </c>
      <c r="F9" s="26" t="s">
        <v>103</v>
      </c>
      <c r="G9" s="26" t="s">
        <v>212</v>
      </c>
      <c r="H9" s="26" t="s">
        <v>213</v>
      </c>
      <c r="I9" s="109">
        <v>20387076</v>
      </c>
      <c r="J9" s="109">
        <v>20387076</v>
      </c>
      <c r="K9" s="109"/>
      <c r="L9" s="109"/>
      <c r="M9" s="109"/>
      <c r="N9" s="109">
        <v>20387076</v>
      </c>
      <c r="O9" s="109"/>
      <c r="P9" s="109"/>
      <c r="Q9" s="109"/>
      <c r="R9" s="109"/>
      <c r="S9" s="109"/>
      <c r="T9" s="109"/>
      <c r="U9" s="109"/>
      <c r="V9" s="109"/>
      <c r="W9" s="109"/>
      <c r="X9" s="109"/>
      <c r="Y9" s="109"/>
    </row>
    <row r="10" ht="20.25" customHeight="1" spans="1:25">
      <c r="A10" s="26" t="s">
        <v>70</v>
      </c>
      <c r="B10" s="26" t="s">
        <v>70</v>
      </c>
      <c r="C10" s="26" t="s">
        <v>210</v>
      </c>
      <c r="D10" s="26" t="s">
        <v>211</v>
      </c>
      <c r="E10" s="26" t="s">
        <v>102</v>
      </c>
      <c r="F10" s="26" t="s">
        <v>103</v>
      </c>
      <c r="G10" s="26" t="s">
        <v>214</v>
      </c>
      <c r="H10" s="26" t="s">
        <v>215</v>
      </c>
      <c r="I10" s="109">
        <v>3586920</v>
      </c>
      <c r="J10" s="109">
        <v>3586920</v>
      </c>
      <c r="K10" s="58"/>
      <c r="L10" s="58"/>
      <c r="M10" s="58"/>
      <c r="N10" s="109">
        <v>3586920</v>
      </c>
      <c r="O10" s="58"/>
      <c r="P10" s="109"/>
      <c r="Q10" s="109"/>
      <c r="R10" s="109"/>
      <c r="S10" s="109"/>
      <c r="T10" s="109"/>
      <c r="U10" s="109"/>
      <c r="V10" s="109"/>
      <c r="W10" s="109"/>
      <c r="X10" s="109"/>
      <c r="Y10" s="109"/>
    </row>
    <row r="11" ht="20.25" customHeight="1" spans="1:25">
      <c r="A11" s="26" t="s">
        <v>70</v>
      </c>
      <c r="B11" s="26" t="s">
        <v>70</v>
      </c>
      <c r="C11" s="26" t="s">
        <v>210</v>
      </c>
      <c r="D11" s="26" t="s">
        <v>211</v>
      </c>
      <c r="E11" s="26" t="s">
        <v>102</v>
      </c>
      <c r="F11" s="26" t="s">
        <v>103</v>
      </c>
      <c r="G11" s="26" t="s">
        <v>214</v>
      </c>
      <c r="H11" s="26" t="s">
        <v>215</v>
      </c>
      <c r="I11" s="109">
        <v>37609596</v>
      </c>
      <c r="J11" s="109">
        <v>37609596</v>
      </c>
      <c r="K11" s="58"/>
      <c r="L11" s="58"/>
      <c r="M11" s="58"/>
      <c r="N11" s="109">
        <v>37609596</v>
      </c>
      <c r="O11" s="58"/>
      <c r="P11" s="109"/>
      <c r="Q11" s="109"/>
      <c r="R11" s="109"/>
      <c r="S11" s="109"/>
      <c r="T11" s="109"/>
      <c r="U11" s="109"/>
      <c r="V11" s="109"/>
      <c r="W11" s="109"/>
      <c r="X11" s="109"/>
      <c r="Y11" s="109"/>
    </row>
    <row r="12" ht="20.25" customHeight="1" spans="1:25">
      <c r="A12" s="26" t="s">
        <v>70</v>
      </c>
      <c r="B12" s="26" t="s">
        <v>70</v>
      </c>
      <c r="C12" s="26" t="s">
        <v>210</v>
      </c>
      <c r="D12" s="26" t="s">
        <v>211</v>
      </c>
      <c r="E12" s="26" t="s">
        <v>102</v>
      </c>
      <c r="F12" s="26" t="s">
        <v>103</v>
      </c>
      <c r="G12" s="26" t="s">
        <v>214</v>
      </c>
      <c r="H12" s="26" t="s">
        <v>215</v>
      </c>
      <c r="I12" s="109">
        <v>1008000</v>
      </c>
      <c r="J12" s="109">
        <v>1008000</v>
      </c>
      <c r="K12" s="58"/>
      <c r="L12" s="58"/>
      <c r="M12" s="58"/>
      <c r="N12" s="109">
        <v>1008000</v>
      </c>
      <c r="O12" s="58"/>
      <c r="P12" s="109"/>
      <c r="Q12" s="109"/>
      <c r="R12" s="109"/>
      <c r="S12" s="109"/>
      <c r="T12" s="109"/>
      <c r="U12" s="109"/>
      <c r="V12" s="109"/>
      <c r="W12" s="109"/>
      <c r="X12" s="109"/>
      <c r="Y12" s="109"/>
    </row>
    <row r="13" ht="20.25" customHeight="1" spans="1:25">
      <c r="A13" s="26" t="s">
        <v>70</v>
      </c>
      <c r="B13" s="26" t="s">
        <v>70</v>
      </c>
      <c r="C13" s="26" t="s">
        <v>210</v>
      </c>
      <c r="D13" s="26" t="s">
        <v>211</v>
      </c>
      <c r="E13" s="26" t="s">
        <v>102</v>
      </c>
      <c r="F13" s="26" t="s">
        <v>103</v>
      </c>
      <c r="G13" s="26" t="s">
        <v>216</v>
      </c>
      <c r="H13" s="26" t="s">
        <v>217</v>
      </c>
      <c r="I13" s="109">
        <v>1698923</v>
      </c>
      <c r="J13" s="109">
        <v>1698923</v>
      </c>
      <c r="K13" s="58"/>
      <c r="L13" s="58"/>
      <c r="M13" s="58"/>
      <c r="N13" s="109">
        <v>1698923</v>
      </c>
      <c r="O13" s="58"/>
      <c r="P13" s="109"/>
      <c r="Q13" s="109"/>
      <c r="R13" s="109"/>
      <c r="S13" s="109"/>
      <c r="T13" s="109"/>
      <c r="U13" s="109"/>
      <c r="V13" s="109"/>
      <c r="W13" s="109"/>
      <c r="X13" s="109"/>
      <c r="Y13" s="109"/>
    </row>
    <row r="14" ht="20.25" customHeight="1" spans="1:25">
      <c r="A14" s="26" t="s">
        <v>70</v>
      </c>
      <c r="B14" s="26" t="s">
        <v>70</v>
      </c>
      <c r="C14" s="26" t="s">
        <v>210</v>
      </c>
      <c r="D14" s="26" t="s">
        <v>211</v>
      </c>
      <c r="E14" s="26" t="s">
        <v>102</v>
      </c>
      <c r="F14" s="26" t="s">
        <v>103</v>
      </c>
      <c r="G14" s="26" t="s">
        <v>216</v>
      </c>
      <c r="H14" s="26" t="s">
        <v>217</v>
      </c>
      <c r="I14" s="109">
        <v>76490</v>
      </c>
      <c r="J14" s="109">
        <v>76490</v>
      </c>
      <c r="K14" s="58"/>
      <c r="L14" s="58"/>
      <c r="M14" s="58"/>
      <c r="N14" s="109">
        <v>76490</v>
      </c>
      <c r="O14" s="58"/>
      <c r="P14" s="109"/>
      <c r="Q14" s="109"/>
      <c r="R14" s="109"/>
      <c r="S14" s="109"/>
      <c r="T14" s="109"/>
      <c r="U14" s="109"/>
      <c r="V14" s="109"/>
      <c r="W14" s="109"/>
      <c r="X14" s="109"/>
      <c r="Y14" s="109"/>
    </row>
    <row r="15" ht="20.25" customHeight="1" spans="1:25">
      <c r="A15" s="26" t="s">
        <v>70</v>
      </c>
      <c r="B15" s="26" t="s">
        <v>70</v>
      </c>
      <c r="C15" s="26" t="s">
        <v>218</v>
      </c>
      <c r="D15" s="26" t="s">
        <v>219</v>
      </c>
      <c r="E15" s="26" t="s">
        <v>114</v>
      </c>
      <c r="F15" s="26" t="s">
        <v>115</v>
      </c>
      <c r="G15" s="26" t="s">
        <v>220</v>
      </c>
      <c r="H15" s="26" t="s">
        <v>221</v>
      </c>
      <c r="I15" s="109">
        <v>9133923.84</v>
      </c>
      <c r="J15" s="109">
        <v>9133923.84</v>
      </c>
      <c r="K15" s="58"/>
      <c r="L15" s="58"/>
      <c r="M15" s="58"/>
      <c r="N15" s="109">
        <v>9133923.84</v>
      </c>
      <c r="O15" s="58"/>
      <c r="P15" s="109"/>
      <c r="Q15" s="109"/>
      <c r="R15" s="109"/>
      <c r="S15" s="109"/>
      <c r="T15" s="109"/>
      <c r="U15" s="109"/>
      <c r="V15" s="109"/>
      <c r="W15" s="109"/>
      <c r="X15" s="109"/>
      <c r="Y15" s="109"/>
    </row>
    <row r="16" ht="20.25" customHeight="1" spans="1:25">
      <c r="A16" s="26" t="s">
        <v>70</v>
      </c>
      <c r="B16" s="26" t="s">
        <v>70</v>
      </c>
      <c r="C16" s="26" t="s">
        <v>218</v>
      </c>
      <c r="D16" s="26" t="s">
        <v>219</v>
      </c>
      <c r="E16" s="26" t="s">
        <v>116</v>
      </c>
      <c r="F16" s="26" t="s">
        <v>117</v>
      </c>
      <c r="G16" s="26" t="s">
        <v>222</v>
      </c>
      <c r="H16" s="26" t="s">
        <v>223</v>
      </c>
      <c r="I16" s="109">
        <v>2141436.26</v>
      </c>
      <c r="J16" s="109">
        <v>2141436.26</v>
      </c>
      <c r="K16" s="58"/>
      <c r="L16" s="58"/>
      <c r="M16" s="58"/>
      <c r="N16" s="109">
        <v>2141436.26</v>
      </c>
      <c r="O16" s="58"/>
      <c r="P16" s="109"/>
      <c r="Q16" s="109"/>
      <c r="R16" s="109"/>
      <c r="S16" s="109"/>
      <c r="T16" s="109"/>
      <c r="U16" s="109"/>
      <c r="V16" s="109"/>
      <c r="W16" s="109"/>
      <c r="X16" s="109"/>
      <c r="Y16" s="109"/>
    </row>
    <row r="17" ht="20.25" customHeight="1" spans="1:25">
      <c r="A17" s="26" t="s">
        <v>70</v>
      </c>
      <c r="B17" s="26" t="s">
        <v>70</v>
      </c>
      <c r="C17" s="26" t="s">
        <v>218</v>
      </c>
      <c r="D17" s="26" t="s">
        <v>219</v>
      </c>
      <c r="E17" s="26" t="s">
        <v>126</v>
      </c>
      <c r="F17" s="26" t="s">
        <v>127</v>
      </c>
      <c r="G17" s="26" t="s">
        <v>224</v>
      </c>
      <c r="H17" s="26" t="s">
        <v>225</v>
      </c>
      <c r="I17" s="109">
        <v>4859210.05</v>
      </c>
      <c r="J17" s="109">
        <v>4859210.05</v>
      </c>
      <c r="K17" s="58"/>
      <c r="L17" s="58"/>
      <c r="M17" s="58"/>
      <c r="N17" s="109">
        <v>4859210.05</v>
      </c>
      <c r="O17" s="58"/>
      <c r="P17" s="109"/>
      <c r="Q17" s="109"/>
      <c r="R17" s="109"/>
      <c r="S17" s="109"/>
      <c r="T17" s="109"/>
      <c r="U17" s="109"/>
      <c r="V17" s="109"/>
      <c r="W17" s="109"/>
      <c r="X17" s="109"/>
      <c r="Y17" s="109"/>
    </row>
    <row r="18" ht="20.25" customHeight="1" spans="1:25">
      <c r="A18" s="26" t="s">
        <v>70</v>
      </c>
      <c r="B18" s="26" t="s">
        <v>70</v>
      </c>
      <c r="C18" s="26" t="s">
        <v>218</v>
      </c>
      <c r="D18" s="26" t="s">
        <v>219</v>
      </c>
      <c r="E18" s="26" t="s">
        <v>126</v>
      </c>
      <c r="F18" s="26" t="s">
        <v>127</v>
      </c>
      <c r="G18" s="26" t="s">
        <v>224</v>
      </c>
      <c r="H18" s="26" t="s">
        <v>225</v>
      </c>
      <c r="I18" s="109">
        <v>105090.84</v>
      </c>
      <c r="J18" s="109">
        <v>105090.84</v>
      </c>
      <c r="K18" s="58"/>
      <c r="L18" s="58"/>
      <c r="M18" s="58"/>
      <c r="N18" s="109">
        <v>105090.84</v>
      </c>
      <c r="O18" s="58"/>
      <c r="P18" s="109"/>
      <c r="Q18" s="109"/>
      <c r="R18" s="109"/>
      <c r="S18" s="109"/>
      <c r="T18" s="109"/>
      <c r="U18" s="109"/>
      <c r="V18" s="109"/>
      <c r="W18" s="109"/>
      <c r="X18" s="109"/>
      <c r="Y18" s="109"/>
    </row>
    <row r="19" ht="20.25" customHeight="1" spans="1:25">
      <c r="A19" s="26" t="s">
        <v>70</v>
      </c>
      <c r="B19" s="26" t="s">
        <v>70</v>
      </c>
      <c r="C19" s="26" t="s">
        <v>218</v>
      </c>
      <c r="D19" s="26" t="s">
        <v>219</v>
      </c>
      <c r="E19" s="26" t="s">
        <v>126</v>
      </c>
      <c r="F19" s="26" t="s">
        <v>127</v>
      </c>
      <c r="G19" s="26" t="s">
        <v>224</v>
      </c>
      <c r="H19" s="26" t="s">
        <v>225</v>
      </c>
      <c r="I19" s="109">
        <v>217501.44</v>
      </c>
      <c r="J19" s="109">
        <v>217501.44</v>
      </c>
      <c r="K19" s="58"/>
      <c r="L19" s="58"/>
      <c r="M19" s="58"/>
      <c r="N19" s="109">
        <v>217501.44</v>
      </c>
      <c r="O19" s="58"/>
      <c r="P19" s="109"/>
      <c r="Q19" s="109"/>
      <c r="R19" s="109"/>
      <c r="S19" s="109"/>
      <c r="T19" s="109"/>
      <c r="U19" s="109"/>
      <c r="V19" s="109"/>
      <c r="W19" s="109"/>
      <c r="X19" s="109"/>
      <c r="Y19" s="109"/>
    </row>
    <row r="20" ht="20.25" customHeight="1" spans="1:25">
      <c r="A20" s="26" t="s">
        <v>70</v>
      </c>
      <c r="B20" s="26" t="s">
        <v>70</v>
      </c>
      <c r="C20" s="26" t="s">
        <v>218</v>
      </c>
      <c r="D20" s="26" t="s">
        <v>219</v>
      </c>
      <c r="E20" s="26" t="s">
        <v>128</v>
      </c>
      <c r="F20" s="26" t="s">
        <v>129</v>
      </c>
      <c r="G20" s="26" t="s">
        <v>226</v>
      </c>
      <c r="H20" s="26" t="s">
        <v>227</v>
      </c>
      <c r="I20" s="109">
        <v>970270.26</v>
      </c>
      <c r="J20" s="109">
        <v>970270.26</v>
      </c>
      <c r="K20" s="58"/>
      <c r="L20" s="58"/>
      <c r="M20" s="58"/>
      <c r="N20" s="109">
        <v>970270.26</v>
      </c>
      <c r="O20" s="58"/>
      <c r="P20" s="109"/>
      <c r="Q20" s="109"/>
      <c r="R20" s="109"/>
      <c r="S20" s="109"/>
      <c r="T20" s="109"/>
      <c r="U20" s="109"/>
      <c r="V20" s="109"/>
      <c r="W20" s="109"/>
      <c r="X20" s="109"/>
      <c r="Y20" s="109"/>
    </row>
    <row r="21" ht="20.25" customHeight="1" spans="1:25">
      <c r="A21" s="26" t="s">
        <v>70</v>
      </c>
      <c r="B21" s="26" t="s">
        <v>70</v>
      </c>
      <c r="C21" s="26" t="s">
        <v>218</v>
      </c>
      <c r="D21" s="26" t="s">
        <v>219</v>
      </c>
      <c r="E21" s="26" t="s">
        <v>128</v>
      </c>
      <c r="F21" s="26" t="s">
        <v>129</v>
      </c>
      <c r="G21" s="26" t="s">
        <v>226</v>
      </c>
      <c r="H21" s="26" t="s">
        <v>227</v>
      </c>
      <c r="I21" s="109">
        <v>3075449.4</v>
      </c>
      <c r="J21" s="109">
        <v>3075449.4</v>
      </c>
      <c r="K21" s="58"/>
      <c r="L21" s="58"/>
      <c r="M21" s="58"/>
      <c r="N21" s="109">
        <v>3075449.4</v>
      </c>
      <c r="O21" s="58"/>
      <c r="P21" s="109"/>
      <c r="Q21" s="109"/>
      <c r="R21" s="109"/>
      <c r="S21" s="109"/>
      <c r="T21" s="109"/>
      <c r="U21" s="109"/>
      <c r="V21" s="109"/>
      <c r="W21" s="109"/>
      <c r="X21" s="109"/>
      <c r="Y21" s="109"/>
    </row>
    <row r="22" ht="20.25" customHeight="1" spans="1:25">
      <c r="A22" s="26" t="s">
        <v>70</v>
      </c>
      <c r="B22" s="26" t="s">
        <v>70</v>
      </c>
      <c r="C22" s="26" t="s">
        <v>218</v>
      </c>
      <c r="D22" s="26" t="s">
        <v>219</v>
      </c>
      <c r="E22" s="26" t="s">
        <v>102</v>
      </c>
      <c r="F22" s="26" t="s">
        <v>103</v>
      </c>
      <c r="G22" s="26" t="s">
        <v>228</v>
      </c>
      <c r="H22" s="26" t="s">
        <v>229</v>
      </c>
      <c r="I22" s="109">
        <v>4083.58</v>
      </c>
      <c r="J22" s="109">
        <v>4083.58</v>
      </c>
      <c r="K22" s="58"/>
      <c r="L22" s="58"/>
      <c r="M22" s="58"/>
      <c r="N22" s="109">
        <v>4083.58</v>
      </c>
      <c r="O22" s="58"/>
      <c r="P22" s="109"/>
      <c r="Q22" s="109"/>
      <c r="R22" s="109"/>
      <c r="S22" s="109"/>
      <c r="T22" s="109"/>
      <c r="U22" s="109"/>
      <c r="V22" s="109"/>
      <c r="W22" s="109"/>
      <c r="X22" s="109"/>
      <c r="Y22" s="109"/>
    </row>
    <row r="23" ht="20.25" customHeight="1" spans="1:25">
      <c r="A23" s="26" t="s">
        <v>70</v>
      </c>
      <c r="B23" s="26" t="s">
        <v>70</v>
      </c>
      <c r="C23" s="26" t="s">
        <v>218</v>
      </c>
      <c r="D23" s="26" t="s">
        <v>219</v>
      </c>
      <c r="E23" s="26" t="s">
        <v>130</v>
      </c>
      <c r="F23" s="26" t="s">
        <v>131</v>
      </c>
      <c r="G23" s="26" t="s">
        <v>228</v>
      </c>
      <c r="H23" s="26" t="s">
        <v>229</v>
      </c>
      <c r="I23" s="109">
        <v>150735.31</v>
      </c>
      <c r="J23" s="109">
        <v>150735.31</v>
      </c>
      <c r="K23" s="58"/>
      <c r="L23" s="58"/>
      <c r="M23" s="58"/>
      <c r="N23" s="109">
        <v>150735.31</v>
      </c>
      <c r="O23" s="58"/>
      <c r="P23" s="109"/>
      <c r="Q23" s="109"/>
      <c r="R23" s="109"/>
      <c r="S23" s="109"/>
      <c r="T23" s="109"/>
      <c r="U23" s="109"/>
      <c r="V23" s="109"/>
      <c r="W23" s="109"/>
      <c r="X23" s="109"/>
      <c r="Y23" s="109"/>
    </row>
    <row r="24" ht="20.25" customHeight="1" spans="1:25">
      <c r="A24" s="26" t="s">
        <v>70</v>
      </c>
      <c r="B24" s="26" t="s">
        <v>70</v>
      </c>
      <c r="C24" s="26" t="s">
        <v>230</v>
      </c>
      <c r="D24" s="26" t="s">
        <v>143</v>
      </c>
      <c r="E24" s="26" t="s">
        <v>142</v>
      </c>
      <c r="F24" s="26" t="s">
        <v>143</v>
      </c>
      <c r="G24" s="26" t="s">
        <v>231</v>
      </c>
      <c r="H24" s="26" t="s">
        <v>143</v>
      </c>
      <c r="I24" s="109">
        <v>7798524</v>
      </c>
      <c r="J24" s="109">
        <v>7798524</v>
      </c>
      <c r="K24" s="58"/>
      <c r="L24" s="58"/>
      <c r="M24" s="58"/>
      <c r="N24" s="109">
        <v>7798524</v>
      </c>
      <c r="O24" s="58"/>
      <c r="P24" s="109"/>
      <c r="Q24" s="109"/>
      <c r="R24" s="109"/>
      <c r="S24" s="109"/>
      <c r="T24" s="109"/>
      <c r="U24" s="109"/>
      <c r="V24" s="109"/>
      <c r="W24" s="109"/>
      <c r="X24" s="109"/>
      <c r="Y24" s="109"/>
    </row>
    <row r="25" ht="20.25" customHeight="1" spans="1:25">
      <c r="A25" s="26" t="s">
        <v>70</v>
      </c>
      <c r="B25" s="26" t="s">
        <v>70</v>
      </c>
      <c r="C25" s="26" t="s">
        <v>232</v>
      </c>
      <c r="D25" s="26" t="s">
        <v>233</v>
      </c>
      <c r="E25" s="26" t="s">
        <v>102</v>
      </c>
      <c r="F25" s="26" t="s">
        <v>103</v>
      </c>
      <c r="G25" s="26" t="s">
        <v>234</v>
      </c>
      <c r="H25" s="26" t="s">
        <v>235</v>
      </c>
      <c r="I25" s="109">
        <v>1664000</v>
      </c>
      <c r="J25" s="109">
        <v>1664000</v>
      </c>
      <c r="K25" s="58"/>
      <c r="L25" s="58"/>
      <c r="M25" s="58"/>
      <c r="N25" s="109">
        <v>1664000</v>
      </c>
      <c r="O25" s="58"/>
      <c r="P25" s="109"/>
      <c r="Q25" s="109"/>
      <c r="R25" s="109"/>
      <c r="S25" s="109"/>
      <c r="T25" s="109"/>
      <c r="U25" s="109"/>
      <c r="V25" s="109"/>
      <c r="W25" s="109"/>
      <c r="X25" s="109"/>
      <c r="Y25" s="109"/>
    </row>
    <row r="26" ht="20.25" customHeight="1" spans="1:25">
      <c r="A26" s="26" t="s">
        <v>70</v>
      </c>
      <c r="B26" s="26" t="s">
        <v>70</v>
      </c>
      <c r="C26" s="26" t="s">
        <v>236</v>
      </c>
      <c r="D26" s="26" t="s">
        <v>187</v>
      </c>
      <c r="E26" s="26" t="s">
        <v>102</v>
      </c>
      <c r="F26" s="26" t="s">
        <v>103</v>
      </c>
      <c r="G26" s="26" t="s">
        <v>237</v>
      </c>
      <c r="H26" s="26" t="s">
        <v>187</v>
      </c>
      <c r="I26" s="109">
        <v>83200</v>
      </c>
      <c r="J26" s="109">
        <v>83200</v>
      </c>
      <c r="K26" s="58"/>
      <c r="L26" s="58"/>
      <c r="M26" s="58"/>
      <c r="N26" s="109">
        <v>83200</v>
      </c>
      <c r="O26" s="58"/>
      <c r="P26" s="109"/>
      <c r="Q26" s="109"/>
      <c r="R26" s="109"/>
      <c r="S26" s="109"/>
      <c r="T26" s="109"/>
      <c r="U26" s="109"/>
      <c r="V26" s="109"/>
      <c r="W26" s="109"/>
      <c r="X26" s="109"/>
      <c r="Y26" s="109"/>
    </row>
    <row r="27" ht="20.25" customHeight="1" spans="1:25">
      <c r="A27" s="26" t="s">
        <v>70</v>
      </c>
      <c r="B27" s="26" t="s">
        <v>70</v>
      </c>
      <c r="C27" s="26" t="s">
        <v>238</v>
      </c>
      <c r="D27" s="26" t="s">
        <v>239</v>
      </c>
      <c r="E27" s="26" t="s">
        <v>102</v>
      </c>
      <c r="F27" s="26" t="s">
        <v>103</v>
      </c>
      <c r="G27" s="26" t="s">
        <v>240</v>
      </c>
      <c r="H27" s="26" t="s">
        <v>241</v>
      </c>
      <c r="I27" s="109">
        <v>3902400</v>
      </c>
      <c r="J27" s="109">
        <v>3902400</v>
      </c>
      <c r="K27" s="58"/>
      <c r="L27" s="58"/>
      <c r="M27" s="58"/>
      <c r="N27" s="109">
        <v>3902400</v>
      </c>
      <c r="O27" s="58"/>
      <c r="P27" s="109"/>
      <c r="Q27" s="109"/>
      <c r="R27" s="109"/>
      <c r="S27" s="109"/>
      <c r="T27" s="109"/>
      <c r="U27" s="109"/>
      <c r="V27" s="109"/>
      <c r="W27" s="109"/>
      <c r="X27" s="109"/>
      <c r="Y27" s="109"/>
    </row>
    <row r="28" ht="20.25" customHeight="1" spans="1:25">
      <c r="A28" s="26" t="s">
        <v>70</v>
      </c>
      <c r="B28" s="26" t="s">
        <v>70</v>
      </c>
      <c r="C28" s="26" t="s">
        <v>242</v>
      </c>
      <c r="D28" s="26" t="s">
        <v>243</v>
      </c>
      <c r="E28" s="26" t="s">
        <v>102</v>
      </c>
      <c r="F28" s="26" t="s">
        <v>103</v>
      </c>
      <c r="G28" s="26" t="s">
        <v>244</v>
      </c>
      <c r="H28" s="26" t="s">
        <v>243</v>
      </c>
      <c r="I28" s="109">
        <v>1123200</v>
      </c>
      <c r="J28" s="109">
        <v>1123200</v>
      </c>
      <c r="K28" s="58"/>
      <c r="L28" s="58"/>
      <c r="M28" s="58"/>
      <c r="N28" s="109">
        <v>1123200</v>
      </c>
      <c r="O28" s="58"/>
      <c r="P28" s="109"/>
      <c r="Q28" s="109"/>
      <c r="R28" s="109"/>
      <c r="S28" s="109"/>
      <c r="T28" s="109"/>
      <c r="U28" s="109"/>
      <c r="V28" s="109"/>
      <c r="W28" s="109"/>
      <c r="X28" s="109"/>
      <c r="Y28" s="109"/>
    </row>
    <row r="29" ht="20.25" customHeight="1" spans="1:25">
      <c r="A29" s="26" t="s">
        <v>70</v>
      </c>
      <c r="B29" s="26" t="s">
        <v>70</v>
      </c>
      <c r="C29" s="26" t="s">
        <v>245</v>
      </c>
      <c r="D29" s="26" t="s">
        <v>246</v>
      </c>
      <c r="E29" s="26" t="s">
        <v>112</v>
      </c>
      <c r="F29" s="26" t="s">
        <v>113</v>
      </c>
      <c r="G29" s="26" t="s">
        <v>247</v>
      </c>
      <c r="H29" s="26" t="s">
        <v>248</v>
      </c>
      <c r="I29" s="109">
        <v>119400</v>
      </c>
      <c r="J29" s="109">
        <v>119400</v>
      </c>
      <c r="K29" s="58"/>
      <c r="L29" s="58"/>
      <c r="M29" s="58"/>
      <c r="N29" s="109">
        <v>119400</v>
      </c>
      <c r="O29" s="58"/>
      <c r="P29" s="109"/>
      <c r="Q29" s="109"/>
      <c r="R29" s="109"/>
      <c r="S29" s="109"/>
      <c r="T29" s="109"/>
      <c r="U29" s="109"/>
      <c r="V29" s="109"/>
      <c r="W29" s="109"/>
      <c r="X29" s="109"/>
      <c r="Y29" s="109"/>
    </row>
    <row r="30" ht="20.25" customHeight="1" spans="1:25">
      <c r="A30" s="26" t="s">
        <v>70</v>
      </c>
      <c r="B30" s="26" t="s">
        <v>70</v>
      </c>
      <c r="C30" s="26" t="s">
        <v>249</v>
      </c>
      <c r="D30" s="26" t="s">
        <v>250</v>
      </c>
      <c r="E30" s="26" t="s">
        <v>102</v>
      </c>
      <c r="F30" s="26" t="s">
        <v>103</v>
      </c>
      <c r="G30" s="26" t="s">
        <v>251</v>
      </c>
      <c r="H30" s="26" t="s">
        <v>252</v>
      </c>
      <c r="I30" s="109">
        <v>1248000</v>
      </c>
      <c r="J30" s="109">
        <v>1248000</v>
      </c>
      <c r="K30" s="58"/>
      <c r="L30" s="58"/>
      <c r="M30" s="58"/>
      <c r="N30" s="109">
        <v>1248000</v>
      </c>
      <c r="O30" s="58"/>
      <c r="P30" s="109"/>
      <c r="Q30" s="109"/>
      <c r="R30" s="109"/>
      <c r="S30" s="109"/>
      <c r="T30" s="109"/>
      <c r="U30" s="109"/>
      <c r="V30" s="109"/>
      <c r="W30" s="109"/>
      <c r="X30" s="109"/>
      <c r="Y30" s="109"/>
    </row>
    <row r="31" ht="20.25" customHeight="1" spans="1:25">
      <c r="A31" s="26" t="s">
        <v>70</v>
      </c>
      <c r="B31" s="26" t="s">
        <v>70</v>
      </c>
      <c r="C31" s="26" t="s">
        <v>249</v>
      </c>
      <c r="D31" s="26" t="s">
        <v>250</v>
      </c>
      <c r="E31" s="26" t="s">
        <v>102</v>
      </c>
      <c r="F31" s="26" t="s">
        <v>103</v>
      </c>
      <c r="G31" s="26" t="s">
        <v>253</v>
      </c>
      <c r="H31" s="26" t="s">
        <v>254</v>
      </c>
      <c r="I31" s="109">
        <v>665600</v>
      </c>
      <c r="J31" s="109">
        <v>665600</v>
      </c>
      <c r="K31" s="58"/>
      <c r="L31" s="58"/>
      <c r="M31" s="58"/>
      <c r="N31" s="109">
        <v>665600</v>
      </c>
      <c r="O31" s="58"/>
      <c r="P31" s="109"/>
      <c r="Q31" s="109"/>
      <c r="R31" s="109"/>
      <c r="S31" s="109"/>
      <c r="T31" s="109"/>
      <c r="U31" s="109"/>
      <c r="V31" s="109"/>
      <c r="W31" s="109"/>
      <c r="X31" s="109"/>
      <c r="Y31" s="109"/>
    </row>
    <row r="32" ht="20.25" customHeight="1" spans="1:25">
      <c r="A32" s="26" t="s">
        <v>70</v>
      </c>
      <c r="B32" s="26" t="s">
        <v>70</v>
      </c>
      <c r="C32" s="26" t="s">
        <v>249</v>
      </c>
      <c r="D32" s="26" t="s">
        <v>250</v>
      </c>
      <c r="E32" s="26" t="s">
        <v>102</v>
      </c>
      <c r="F32" s="26" t="s">
        <v>103</v>
      </c>
      <c r="G32" s="26" t="s">
        <v>255</v>
      </c>
      <c r="H32" s="26" t="s">
        <v>256</v>
      </c>
      <c r="I32" s="109">
        <v>665600</v>
      </c>
      <c r="J32" s="109">
        <v>665600</v>
      </c>
      <c r="K32" s="58"/>
      <c r="L32" s="58"/>
      <c r="M32" s="58"/>
      <c r="N32" s="109">
        <v>665600</v>
      </c>
      <c r="O32" s="58"/>
      <c r="P32" s="109"/>
      <c r="Q32" s="109"/>
      <c r="R32" s="109"/>
      <c r="S32" s="109"/>
      <c r="T32" s="109"/>
      <c r="U32" s="109"/>
      <c r="V32" s="109"/>
      <c r="W32" s="109"/>
      <c r="X32" s="109"/>
      <c r="Y32" s="109"/>
    </row>
    <row r="33" ht="20.25" customHeight="1" spans="1:25">
      <c r="A33" s="26" t="s">
        <v>70</v>
      </c>
      <c r="B33" s="26" t="s">
        <v>70</v>
      </c>
      <c r="C33" s="26" t="s">
        <v>249</v>
      </c>
      <c r="D33" s="26" t="s">
        <v>250</v>
      </c>
      <c r="E33" s="26" t="s">
        <v>102</v>
      </c>
      <c r="F33" s="26" t="s">
        <v>103</v>
      </c>
      <c r="G33" s="26" t="s">
        <v>257</v>
      </c>
      <c r="H33" s="26" t="s">
        <v>258</v>
      </c>
      <c r="I33" s="109">
        <v>1040000</v>
      </c>
      <c r="J33" s="109">
        <v>1040000</v>
      </c>
      <c r="K33" s="58"/>
      <c r="L33" s="58"/>
      <c r="M33" s="58"/>
      <c r="N33" s="109">
        <v>1040000</v>
      </c>
      <c r="O33" s="58"/>
      <c r="P33" s="109"/>
      <c r="Q33" s="109"/>
      <c r="R33" s="109"/>
      <c r="S33" s="109"/>
      <c r="T33" s="109"/>
      <c r="U33" s="109"/>
      <c r="V33" s="109"/>
      <c r="W33" s="109"/>
      <c r="X33" s="109"/>
      <c r="Y33" s="109"/>
    </row>
    <row r="34" ht="20.25" customHeight="1" spans="1:25">
      <c r="A34" s="26" t="s">
        <v>70</v>
      </c>
      <c r="B34" s="26" t="s">
        <v>70</v>
      </c>
      <c r="C34" s="26" t="s">
        <v>249</v>
      </c>
      <c r="D34" s="26" t="s">
        <v>250</v>
      </c>
      <c r="E34" s="26" t="s">
        <v>102</v>
      </c>
      <c r="F34" s="26" t="s">
        <v>103</v>
      </c>
      <c r="G34" s="26" t="s">
        <v>259</v>
      </c>
      <c r="H34" s="26" t="s">
        <v>260</v>
      </c>
      <c r="I34" s="109">
        <v>2496000</v>
      </c>
      <c r="J34" s="109">
        <v>2496000</v>
      </c>
      <c r="K34" s="58"/>
      <c r="L34" s="58"/>
      <c r="M34" s="58"/>
      <c r="N34" s="109">
        <v>2496000</v>
      </c>
      <c r="O34" s="58"/>
      <c r="P34" s="109"/>
      <c r="Q34" s="109"/>
      <c r="R34" s="109"/>
      <c r="S34" s="109"/>
      <c r="T34" s="109"/>
      <c r="U34" s="109"/>
      <c r="V34" s="109"/>
      <c r="W34" s="109"/>
      <c r="X34" s="109"/>
      <c r="Y34" s="109"/>
    </row>
    <row r="35" ht="20.25" customHeight="1" spans="1:25">
      <c r="A35" s="26" t="s">
        <v>70</v>
      </c>
      <c r="B35" s="26" t="s">
        <v>70</v>
      </c>
      <c r="C35" s="26" t="s">
        <v>249</v>
      </c>
      <c r="D35" s="26" t="s">
        <v>250</v>
      </c>
      <c r="E35" s="26" t="s">
        <v>102</v>
      </c>
      <c r="F35" s="26" t="s">
        <v>103</v>
      </c>
      <c r="G35" s="26" t="s">
        <v>261</v>
      </c>
      <c r="H35" s="26" t="s">
        <v>262</v>
      </c>
      <c r="I35" s="109">
        <v>457600</v>
      </c>
      <c r="J35" s="109">
        <v>457600</v>
      </c>
      <c r="K35" s="58"/>
      <c r="L35" s="58"/>
      <c r="M35" s="58"/>
      <c r="N35" s="109">
        <v>457600</v>
      </c>
      <c r="O35" s="58"/>
      <c r="P35" s="109"/>
      <c r="Q35" s="109"/>
      <c r="R35" s="109"/>
      <c r="S35" s="109"/>
      <c r="T35" s="109"/>
      <c r="U35" s="109"/>
      <c r="V35" s="109"/>
      <c r="W35" s="109"/>
      <c r="X35" s="109"/>
      <c r="Y35" s="109"/>
    </row>
    <row r="36" ht="20.25" customHeight="1" spans="1:25">
      <c r="A36" s="26" t="s">
        <v>70</v>
      </c>
      <c r="B36" s="26" t="s">
        <v>70</v>
      </c>
      <c r="C36" s="26" t="s">
        <v>249</v>
      </c>
      <c r="D36" s="26" t="s">
        <v>250</v>
      </c>
      <c r="E36" s="26" t="s">
        <v>102</v>
      </c>
      <c r="F36" s="26" t="s">
        <v>103</v>
      </c>
      <c r="G36" s="26" t="s">
        <v>263</v>
      </c>
      <c r="H36" s="26" t="s">
        <v>264</v>
      </c>
      <c r="I36" s="109">
        <v>41600</v>
      </c>
      <c r="J36" s="109">
        <v>41600</v>
      </c>
      <c r="K36" s="58"/>
      <c r="L36" s="58"/>
      <c r="M36" s="58"/>
      <c r="N36" s="109">
        <v>41600</v>
      </c>
      <c r="O36" s="58"/>
      <c r="P36" s="109"/>
      <c r="Q36" s="109"/>
      <c r="R36" s="109"/>
      <c r="S36" s="109"/>
      <c r="T36" s="109"/>
      <c r="U36" s="109"/>
      <c r="V36" s="109"/>
      <c r="W36" s="109"/>
      <c r="X36" s="109"/>
      <c r="Y36" s="109"/>
    </row>
    <row r="37" ht="20.25" customHeight="1" spans="1:25">
      <c r="A37" s="26" t="s">
        <v>70</v>
      </c>
      <c r="B37" s="26" t="s">
        <v>70</v>
      </c>
      <c r="C37" s="26" t="s">
        <v>249</v>
      </c>
      <c r="D37" s="26" t="s">
        <v>250</v>
      </c>
      <c r="E37" s="26" t="s">
        <v>102</v>
      </c>
      <c r="F37" s="26" t="s">
        <v>103</v>
      </c>
      <c r="G37" s="26" t="s">
        <v>265</v>
      </c>
      <c r="H37" s="26" t="s">
        <v>266</v>
      </c>
      <c r="I37" s="109">
        <v>41600</v>
      </c>
      <c r="J37" s="109">
        <v>41600</v>
      </c>
      <c r="K37" s="58"/>
      <c r="L37" s="58"/>
      <c r="M37" s="58"/>
      <c r="N37" s="109">
        <v>41600</v>
      </c>
      <c r="O37" s="58"/>
      <c r="P37" s="109"/>
      <c r="Q37" s="109"/>
      <c r="R37" s="109"/>
      <c r="S37" s="109"/>
      <c r="T37" s="109"/>
      <c r="U37" s="109"/>
      <c r="V37" s="109"/>
      <c r="W37" s="109"/>
      <c r="X37" s="109"/>
      <c r="Y37" s="109"/>
    </row>
    <row r="38" ht="20.25" customHeight="1" spans="1:25">
      <c r="A38" s="26" t="s">
        <v>70</v>
      </c>
      <c r="B38" s="26" t="s">
        <v>70</v>
      </c>
      <c r="C38" s="26" t="s">
        <v>267</v>
      </c>
      <c r="D38" s="26" t="s">
        <v>268</v>
      </c>
      <c r="E38" s="26" t="s">
        <v>102</v>
      </c>
      <c r="F38" s="26" t="s">
        <v>103</v>
      </c>
      <c r="G38" s="26" t="s">
        <v>240</v>
      </c>
      <c r="H38" s="26" t="s">
        <v>241</v>
      </c>
      <c r="I38" s="109">
        <v>390240</v>
      </c>
      <c r="J38" s="109">
        <v>390240</v>
      </c>
      <c r="K38" s="58"/>
      <c r="L38" s="58"/>
      <c r="M38" s="58"/>
      <c r="N38" s="109">
        <v>390240</v>
      </c>
      <c r="O38" s="58"/>
      <c r="P38" s="109"/>
      <c r="Q38" s="109"/>
      <c r="R38" s="109"/>
      <c r="S38" s="109"/>
      <c r="T38" s="109"/>
      <c r="U38" s="109"/>
      <c r="V38" s="109"/>
      <c r="W38" s="109"/>
      <c r="X38" s="109"/>
      <c r="Y38" s="109"/>
    </row>
    <row r="39" ht="20.25" customHeight="1" spans="1:25">
      <c r="A39" s="26" t="s">
        <v>70</v>
      </c>
      <c r="B39" s="26" t="s">
        <v>70</v>
      </c>
      <c r="C39" s="26" t="s">
        <v>269</v>
      </c>
      <c r="D39" s="26" t="s">
        <v>270</v>
      </c>
      <c r="E39" s="26" t="s">
        <v>106</v>
      </c>
      <c r="F39" s="26" t="s">
        <v>107</v>
      </c>
      <c r="G39" s="26" t="s">
        <v>271</v>
      </c>
      <c r="H39" s="26" t="s">
        <v>272</v>
      </c>
      <c r="I39" s="109">
        <v>1185040</v>
      </c>
      <c r="J39" s="109">
        <v>1185040</v>
      </c>
      <c r="K39" s="58"/>
      <c r="L39" s="58"/>
      <c r="M39" s="58"/>
      <c r="N39" s="109">
        <v>1185040</v>
      </c>
      <c r="O39" s="58"/>
      <c r="P39" s="109"/>
      <c r="Q39" s="109"/>
      <c r="R39" s="109"/>
      <c r="S39" s="109"/>
      <c r="T39" s="109"/>
      <c r="U39" s="109"/>
      <c r="V39" s="109"/>
      <c r="W39" s="109"/>
      <c r="X39" s="109"/>
      <c r="Y39" s="109"/>
    </row>
    <row r="40" ht="20.25" customHeight="1" spans="1:25">
      <c r="A40" s="26" t="s">
        <v>70</v>
      </c>
      <c r="B40" s="26" t="s">
        <v>70</v>
      </c>
      <c r="C40" s="26" t="s">
        <v>273</v>
      </c>
      <c r="D40" s="26" t="s">
        <v>274</v>
      </c>
      <c r="E40" s="26" t="s">
        <v>112</v>
      </c>
      <c r="F40" s="26" t="s">
        <v>113</v>
      </c>
      <c r="G40" s="26" t="s">
        <v>271</v>
      </c>
      <c r="H40" s="26" t="s">
        <v>272</v>
      </c>
      <c r="I40" s="109">
        <v>2971200</v>
      </c>
      <c r="J40" s="109">
        <v>2971200</v>
      </c>
      <c r="K40" s="58"/>
      <c r="L40" s="58"/>
      <c r="M40" s="58"/>
      <c r="N40" s="109">
        <v>2971200</v>
      </c>
      <c r="O40" s="58"/>
      <c r="P40" s="109"/>
      <c r="Q40" s="109"/>
      <c r="R40" s="109"/>
      <c r="S40" s="109"/>
      <c r="T40" s="109"/>
      <c r="U40" s="109"/>
      <c r="V40" s="109"/>
      <c r="W40" s="109"/>
      <c r="X40" s="109"/>
      <c r="Y40" s="109"/>
    </row>
    <row r="41" ht="20.25" customHeight="1" spans="1:25">
      <c r="A41" s="26" t="s">
        <v>70</v>
      </c>
      <c r="B41" s="26" t="s">
        <v>70</v>
      </c>
      <c r="C41" s="26" t="s">
        <v>275</v>
      </c>
      <c r="D41" s="26" t="s">
        <v>276</v>
      </c>
      <c r="E41" s="26" t="s">
        <v>102</v>
      </c>
      <c r="F41" s="26" t="s">
        <v>103</v>
      </c>
      <c r="G41" s="26" t="s">
        <v>216</v>
      </c>
      <c r="H41" s="26" t="s">
        <v>217</v>
      </c>
      <c r="I41" s="109">
        <v>6811200</v>
      </c>
      <c r="J41" s="109">
        <v>6811200</v>
      </c>
      <c r="K41" s="58"/>
      <c r="L41" s="58"/>
      <c r="M41" s="58"/>
      <c r="N41" s="109">
        <v>6811200</v>
      </c>
      <c r="O41" s="58"/>
      <c r="P41" s="109"/>
      <c r="Q41" s="109"/>
      <c r="R41" s="109"/>
      <c r="S41" s="109"/>
      <c r="T41" s="109"/>
      <c r="U41" s="109"/>
      <c r="V41" s="109"/>
      <c r="W41" s="109"/>
      <c r="X41" s="109"/>
      <c r="Y41" s="109"/>
    </row>
    <row r="42" ht="20.25" customHeight="1" spans="1:25">
      <c r="A42" s="26" t="s">
        <v>70</v>
      </c>
      <c r="B42" s="26" t="s">
        <v>70</v>
      </c>
      <c r="C42" s="26" t="s">
        <v>277</v>
      </c>
      <c r="D42" s="26" t="s">
        <v>278</v>
      </c>
      <c r="E42" s="26" t="s">
        <v>102</v>
      </c>
      <c r="F42" s="26" t="s">
        <v>103</v>
      </c>
      <c r="G42" s="26" t="s">
        <v>279</v>
      </c>
      <c r="H42" s="26" t="s">
        <v>280</v>
      </c>
      <c r="I42" s="109">
        <v>5505408</v>
      </c>
      <c r="J42" s="109">
        <v>5505408</v>
      </c>
      <c r="K42" s="58"/>
      <c r="L42" s="58"/>
      <c r="M42" s="58"/>
      <c r="N42" s="109">
        <v>5505408</v>
      </c>
      <c r="O42" s="58"/>
      <c r="P42" s="109"/>
      <c r="Q42" s="109"/>
      <c r="R42" s="109"/>
      <c r="S42" s="109"/>
      <c r="T42" s="109"/>
      <c r="U42" s="109"/>
      <c r="V42" s="109"/>
      <c r="W42" s="109"/>
      <c r="X42" s="109"/>
      <c r="Y42" s="109"/>
    </row>
    <row r="43" ht="20.25" customHeight="1" spans="1:25">
      <c r="A43" s="26" t="s">
        <v>70</v>
      </c>
      <c r="B43" s="26" t="s">
        <v>70</v>
      </c>
      <c r="C43" s="26" t="s">
        <v>277</v>
      </c>
      <c r="D43" s="26" t="s">
        <v>278</v>
      </c>
      <c r="E43" s="26" t="s">
        <v>102</v>
      </c>
      <c r="F43" s="26" t="s">
        <v>103</v>
      </c>
      <c r="G43" s="26" t="s">
        <v>279</v>
      </c>
      <c r="H43" s="26" t="s">
        <v>280</v>
      </c>
      <c r="I43" s="109">
        <v>16147153.7</v>
      </c>
      <c r="J43" s="109">
        <v>16147153.7</v>
      </c>
      <c r="K43" s="58"/>
      <c r="L43" s="58"/>
      <c r="M43" s="58"/>
      <c r="N43" s="109">
        <v>16147153.7</v>
      </c>
      <c r="O43" s="58"/>
      <c r="P43" s="109"/>
      <c r="Q43" s="109"/>
      <c r="R43" s="109"/>
      <c r="S43" s="109"/>
      <c r="T43" s="109"/>
      <c r="U43" s="109"/>
      <c r="V43" s="109"/>
      <c r="W43" s="109"/>
      <c r="X43" s="109"/>
      <c r="Y43" s="109"/>
    </row>
    <row r="44" ht="17.25" customHeight="1" spans="1:25">
      <c r="A44" s="68" t="s">
        <v>182</v>
      </c>
      <c r="B44" s="69"/>
      <c r="C44" s="177"/>
      <c r="D44" s="177"/>
      <c r="E44" s="177"/>
      <c r="F44" s="177"/>
      <c r="G44" s="177"/>
      <c r="H44" s="178"/>
      <c r="I44" s="109">
        <v>139381671.68</v>
      </c>
      <c r="J44" s="109">
        <v>139381671.68</v>
      </c>
      <c r="K44" s="109"/>
      <c r="L44" s="109"/>
      <c r="M44" s="109"/>
      <c r="N44" s="109">
        <v>139381671.68</v>
      </c>
      <c r="O44" s="109"/>
      <c r="P44" s="109"/>
      <c r="Q44" s="109"/>
      <c r="R44" s="109"/>
      <c r="S44" s="109"/>
      <c r="T44" s="109"/>
      <c r="U44" s="109"/>
      <c r="V44" s="109"/>
      <c r="W44" s="109"/>
      <c r="X44" s="109"/>
      <c r="Y44" s="109"/>
    </row>
  </sheetData>
  <mergeCells count="31">
    <mergeCell ref="A2:Y2"/>
    <mergeCell ref="A3:H3"/>
    <mergeCell ref="I4:Y4"/>
    <mergeCell ref="J5:O5"/>
    <mergeCell ref="P5:R5"/>
    <mergeCell ref="T5:Y5"/>
    <mergeCell ref="J6:K6"/>
    <mergeCell ref="A44:H44"/>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A6"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2"/>
      <c r="E1" s="40"/>
      <c r="F1" s="40"/>
      <c r="G1" s="40"/>
      <c r="H1" s="40"/>
      <c r="U1" s="162"/>
      <c r="W1" s="163" t="s">
        <v>281</v>
      </c>
    </row>
    <row r="2" ht="46.5" customHeight="1" spans="1:23">
      <c r="A2" s="42" t="str">
        <f>"2026"&amp;"年部门项目支出预算表"</f>
        <v>2026年部门项目支出预算表</v>
      </c>
      <c r="B2" s="42"/>
      <c r="C2" s="42"/>
      <c r="D2" s="42"/>
      <c r="E2" s="42"/>
      <c r="F2" s="42"/>
      <c r="G2" s="42"/>
      <c r="H2" s="42"/>
      <c r="I2" s="42"/>
      <c r="J2" s="42"/>
      <c r="K2" s="42"/>
      <c r="L2" s="42"/>
      <c r="M2" s="42"/>
      <c r="N2" s="42"/>
      <c r="O2" s="42"/>
      <c r="P2" s="42"/>
      <c r="Q2" s="42"/>
      <c r="R2" s="42"/>
      <c r="S2" s="42"/>
      <c r="T2" s="42"/>
      <c r="U2" s="42"/>
      <c r="V2" s="42"/>
      <c r="W2" s="42"/>
    </row>
    <row r="3" ht="13.5" customHeight="1" spans="1:23">
      <c r="A3" s="43" t="str">
        <f>"单位名称："&amp;"昆明市东川区公安局"</f>
        <v>单位名称：昆明市东川区公安局</v>
      </c>
      <c r="B3" s="44"/>
      <c r="C3" s="44"/>
      <c r="D3" s="44"/>
      <c r="E3" s="44"/>
      <c r="F3" s="44"/>
      <c r="G3" s="44"/>
      <c r="H3" s="44"/>
      <c r="I3" s="45"/>
      <c r="J3" s="45"/>
      <c r="K3" s="45"/>
      <c r="L3" s="45"/>
      <c r="M3" s="45"/>
      <c r="N3" s="45"/>
      <c r="O3" s="45"/>
      <c r="P3" s="45"/>
      <c r="Q3" s="45"/>
      <c r="U3" s="162"/>
      <c r="W3" s="139" t="s">
        <v>1</v>
      </c>
    </row>
    <row r="4" ht="21.75" customHeight="1" spans="1:23">
      <c r="A4" s="47" t="s">
        <v>282</v>
      </c>
      <c r="B4" s="48" t="s">
        <v>193</v>
      </c>
      <c r="C4" s="47" t="s">
        <v>194</v>
      </c>
      <c r="D4" s="47" t="s">
        <v>283</v>
      </c>
      <c r="E4" s="48" t="s">
        <v>195</v>
      </c>
      <c r="F4" s="48" t="s">
        <v>196</v>
      </c>
      <c r="G4" s="48" t="s">
        <v>284</v>
      </c>
      <c r="H4" s="48" t="s">
        <v>285</v>
      </c>
      <c r="I4" s="62" t="s">
        <v>55</v>
      </c>
      <c r="J4" s="13" t="s">
        <v>286</v>
      </c>
      <c r="K4" s="14"/>
      <c r="L4" s="14"/>
      <c r="M4" s="15"/>
      <c r="N4" s="13" t="s">
        <v>201</v>
      </c>
      <c r="O4" s="14"/>
      <c r="P4" s="15"/>
      <c r="Q4" s="48" t="s">
        <v>61</v>
      </c>
      <c r="R4" s="13" t="s">
        <v>62</v>
      </c>
      <c r="S4" s="14"/>
      <c r="T4" s="14"/>
      <c r="U4" s="14"/>
      <c r="V4" s="14"/>
      <c r="W4" s="15"/>
    </row>
    <row r="5" ht="21.75" customHeight="1" spans="1:23">
      <c r="A5" s="49"/>
      <c r="B5" s="63"/>
      <c r="C5" s="49"/>
      <c r="D5" s="49"/>
      <c r="E5" s="50"/>
      <c r="F5" s="50"/>
      <c r="G5" s="50"/>
      <c r="H5" s="50"/>
      <c r="I5" s="63"/>
      <c r="J5" s="164" t="s">
        <v>58</v>
      </c>
      <c r="K5" s="165"/>
      <c r="L5" s="48" t="s">
        <v>59</v>
      </c>
      <c r="M5" s="48" t="s">
        <v>60</v>
      </c>
      <c r="N5" s="48" t="s">
        <v>58</v>
      </c>
      <c r="O5" s="48" t="s">
        <v>59</v>
      </c>
      <c r="P5" s="48" t="s">
        <v>60</v>
      </c>
      <c r="Q5" s="50"/>
      <c r="R5" s="48" t="s">
        <v>57</v>
      </c>
      <c r="S5" s="48" t="s">
        <v>64</v>
      </c>
      <c r="T5" s="48" t="s">
        <v>207</v>
      </c>
      <c r="U5" s="48" t="s">
        <v>66</v>
      </c>
      <c r="V5" s="48" t="s">
        <v>67</v>
      </c>
      <c r="W5" s="48" t="s">
        <v>68</v>
      </c>
    </row>
    <row r="6" ht="21" customHeight="1" spans="1:23">
      <c r="A6" s="63"/>
      <c r="B6" s="63"/>
      <c r="C6" s="63"/>
      <c r="D6" s="63"/>
      <c r="E6" s="63"/>
      <c r="F6" s="63"/>
      <c r="G6" s="63"/>
      <c r="H6" s="63"/>
      <c r="I6" s="63"/>
      <c r="J6" s="166" t="s">
        <v>57</v>
      </c>
      <c r="K6" s="167"/>
      <c r="L6" s="63"/>
      <c r="M6" s="63"/>
      <c r="N6" s="63"/>
      <c r="O6" s="63"/>
      <c r="P6" s="63"/>
      <c r="Q6" s="63"/>
      <c r="R6" s="63"/>
      <c r="S6" s="63"/>
      <c r="T6" s="63"/>
      <c r="U6" s="63"/>
      <c r="V6" s="63"/>
      <c r="W6" s="63"/>
    </row>
    <row r="7" ht="39.75" customHeight="1" spans="1:23">
      <c r="A7" s="52"/>
      <c r="B7" s="54"/>
      <c r="C7" s="52"/>
      <c r="D7" s="52"/>
      <c r="E7" s="53"/>
      <c r="F7" s="53"/>
      <c r="G7" s="53"/>
      <c r="H7" s="53"/>
      <c r="I7" s="54"/>
      <c r="J7" s="21" t="s">
        <v>57</v>
      </c>
      <c r="K7" s="21" t="s">
        <v>287</v>
      </c>
      <c r="L7" s="53"/>
      <c r="M7" s="53"/>
      <c r="N7" s="53"/>
      <c r="O7" s="53"/>
      <c r="P7" s="53"/>
      <c r="Q7" s="53"/>
      <c r="R7" s="53"/>
      <c r="S7" s="53"/>
      <c r="T7" s="53"/>
      <c r="U7" s="54"/>
      <c r="V7" s="53"/>
      <c r="W7" s="53"/>
    </row>
    <row r="8" ht="15" customHeight="1" spans="1:23">
      <c r="A8" s="55">
        <v>1</v>
      </c>
      <c r="B8" s="55">
        <v>2</v>
      </c>
      <c r="C8" s="55">
        <v>3</v>
      </c>
      <c r="D8" s="55">
        <v>4</v>
      </c>
      <c r="E8" s="55">
        <v>5</v>
      </c>
      <c r="F8" s="55">
        <v>6</v>
      </c>
      <c r="G8" s="55">
        <v>7</v>
      </c>
      <c r="H8" s="55">
        <v>8</v>
      </c>
      <c r="I8" s="55">
        <v>9</v>
      </c>
      <c r="J8" s="55">
        <v>10</v>
      </c>
      <c r="K8" s="55">
        <v>11</v>
      </c>
      <c r="L8" s="64">
        <v>12</v>
      </c>
      <c r="M8" s="64">
        <v>13</v>
      </c>
      <c r="N8" s="64">
        <v>14</v>
      </c>
      <c r="O8" s="64">
        <v>15</v>
      </c>
      <c r="P8" s="64">
        <v>16</v>
      </c>
      <c r="Q8" s="64">
        <v>17</v>
      </c>
      <c r="R8" s="64">
        <v>18</v>
      </c>
      <c r="S8" s="64">
        <v>19</v>
      </c>
      <c r="T8" s="64">
        <v>20</v>
      </c>
      <c r="U8" s="55">
        <v>21</v>
      </c>
      <c r="V8" s="64">
        <v>22</v>
      </c>
      <c r="W8" s="55">
        <v>23</v>
      </c>
    </row>
    <row r="9" ht="21.75" customHeight="1" spans="1:23">
      <c r="A9" s="97" t="s">
        <v>288</v>
      </c>
      <c r="B9" s="97" t="s">
        <v>289</v>
      </c>
      <c r="C9" s="97" t="s">
        <v>290</v>
      </c>
      <c r="D9" s="97" t="s">
        <v>70</v>
      </c>
      <c r="E9" s="97" t="s">
        <v>120</v>
      </c>
      <c r="F9" s="97" t="s">
        <v>121</v>
      </c>
      <c r="G9" s="97" t="s">
        <v>271</v>
      </c>
      <c r="H9" s="97" t="s">
        <v>272</v>
      </c>
      <c r="I9" s="109">
        <v>100170.84</v>
      </c>
      <c r="J9" s="109">
        <v>100170.84</v>
      </c>
      <c r="K9" s="109">
        <v>100170.84</v>
      </c>
      <c r="L9" s="109"/>
      <c r="M9" s="109"/>
      <c r="N9" s="109"/>
      <c r="O9" s="109"/>
      <c r="P9" s="109"/>
      <c r="Q9" s="109"/>
      <c r="R9" s="109"/>
      <c r="S9" s="109"/>
      <c r="T9" s="109"/>
      <c r="U9" s="109"/>
      <c r="V9" s="109"/>
      <c r="W9" s="109"/>
    </row>
    <row r="10" ht="21.75" customHeight="1" spans="1:23">
      <c r="A10" s="97" t="s">
        <v>291</v>
      </c>
      <c r="B10" s="97" t="s">
        <v>292</v>
      </c>
      <c r="C10" s="97" t="s">
        <v>293</v>
      </c>
      <c r="D10" s="97" t="s">
        <v>70</v>
      </c>
      <c r="E10" s="97" t="s">
        <v>106</v>
      </c>
      <c r="F10" s="97" t="s">
        <v>107</v>
      </c>
      <c r="G10" s="97" t="s">
        <v>279</v>
      </c>
      <c r="H10" s="97" t="s">
        <v>280</v>
      </c>
      <c r="I10" s="109">
        <v>160000</v>
      </c>
      <c r="J10" s="109">
        <v>160000</v>
      </c>
      <c r="K10" s="109">
        <v>160000</v>
      </c>
      <c r="L10" s="109"/>
      <c r="M10" s="109"/>
      <c r="N10" s="109"/>
      <c r="O10" s="109"/>
      <c r="P10" s="109"/>
      <c r="Q10" s="109"/>
      <c r="R10" s="109"/>
      <c r="S10" s="109"/>
      <c r="T10" s="109"/>
      <c r="U10" s="109"/>
      <c r="V10" s="109"/>
      <c r="W10" s="109"/>
    </row>
    <row r="11" ht="21.75" customHeight="1" spans="1:23">
      <c r="A11" s="97" t="s">
        <v>294</v>
      </c>
      <c r="B11" s="97" t="s">
        <v>295</v>
      </c>
      <c r="C11" s="97" t="s">
        <v>296</v>
      </c>
      <c r="D11" s="97" t="s">
        <v>70</v>
      </c>
      <c r="E11" s="97" t="s">
        <v>102</v>
      </c>
      <c r="F11" s="97" t="s">
        <v>103</v>
      </c>
      <c r="G11" s="97" t="s">
        <v>297</v>
      </c>
      <c r="H11" s="97" t="s">
        <v>298</v>
      </c>
      <c r="I11" s="109">
        <v>1360000</v>
      </c>
      <c r="J11" s="109">
        <v>1360000</v>
      </c>
      <c r="K11" s="109">
        <v>1360000</v>
      </c>
      <c r="L11" s="109"/>
      <c r="M11" s="109"/>
      <c r="N11" s="109"/>
      <c r="O11" s="109"/>
      <c r="P11" s="109"/>
      <c r="Q11" s="109"/>
      <c r="R11" s="109"/>
      <c r="S11" s="109"/>
      <c r="T11" s="109"/>
      <c r="U11" s="109"/>
      <c r="V11" s="109"/>
      <c r="W11" s="109"/>
    </row>
    <row r="12" ht="21.75" customHeight="1" spans="1:23">
      <c r="A12" s="97" t="s">
        <v>294</v>
      </c>
      <c r="B12" s="97" t="s">
        <v>299</v>
      </c>
      <c r="C12" s="97" t="s">
        <v>300</v>
      </c>
      <c r="D12" s="97" t="s">
        <v>70</v>
      </c>
      <c r="E12" s="97" t="s">
        <v>136</v>
      </c>
      <c r="F12" s="97" t="s">
        <v>137</v>
      </c>
      <c r="G12" s="97" t="s">
        <v>301</v>
      </c>
      <c r="H12" s="97" t="s">
        <v>302</v>
      </c>
      <c r="I12" s="109">
        <v>1063700</v>
      </c>
      <c r="J12" s="109">
        <v>1063700</v>
      </c>
      <c r="K12" s="109">
        <v>1063700</v>
      </c>
      <c r="L12" s="109"/>
      <c r="M12" s="109"/>
      <c r="N12" s="109"/>
      <c r="O12" s="109"/>
      <c r="P12" s="109"/>
      <c r="Q12" s="109"/>
      <c r="R12" s="109"/>
      <c r="S12" s="109"/>
      <c r="T12" s="109"/>
      <c r="U12" s="109"/>
      <c r="V12" s="109"/>
      <c r="W12" s="109"/>
    </row>
    <row r="13" ht="21.75" customHeight="1" spans="1:23">
      <c r="A13" s="97" t="s">
        <v>294</v>
      </c>
      <c r="B13" s="97" t="s">
        <v>303</v>
      </c>
      <c r="C13" s="97" t="s">
        <v>304</v>
      </c>
      <c r="D13" s="97" t="s">
        <v>70</v>
      </c>
      <c r="E13" s="97" t="s">
        <v>106</v>
      </c>
      <c r="F13" s="97" t="s">
        <v>107</v>
      </c>
      <c r="G13" s="97" t="s">
        <v>301</v>
      </c>
      <c r="H13" s="97" t="s">
        <v>302</v>
      </c>
      <c r="I13" s="109">
        <v>29788</v>
      </c>
      <c r="J13" s="109">
        <v>29788</v>
      </c>
      <c r="K13" s="109">
        <v>29788</v>
      </c>
      <c r="L13" s="109"/>
      <c r="M13" s="109"/>
      <c r="N13" s="109"/>
      <c r="O13" s="109"/>
      <c r="P13" s="109"/>
      <c r="Q13" s="109"/>
      <c r="R13" s="109"/>
      <c r="S13" s="109"/>
      <c r="T13" s="109"/>
      <c r="U13" s="109"/>
      <c r="V13" s="109"/>
      <c r="W13" s="109"/>
    </row>
    <row r="14" ht="21.75" customHeight="1" spans="1:23">
      <c r="A14" s="97" t="s">
        <v>294</v>
      </c>
      <c r="B14" s="97" t="s">
        <v>305</v>
      </c>
      <c r="C14" s="97" t="s">
        <v>306</v>
      </c>
      <c r="D14" s="97" t="s">
        <v>70</v>
      </c>
      <c r="E14" s="97" t="s">
        <v>106</v>
      </c>
      <c r="F14" s="97" t="s">
        <v>107</v>
      </c>
      <c r="G14" s="97" t="s">
        <v>301</v>
      </c>
      <c r="H14" s="97" t="s">
        <v>302</v>
      </c>
      <c r="I14" s="109">
        <v>20219.85</v>
      </c>
      <c r="J14" s="109">
        <v>20219.85</v>
      </c>
      <c r="K14" s="109">
        <v>20219.85</v>
      </c>
      <c r="L14" s="109"/>
      <c r="M14" s="109"/>
      <c r="N14" s="109"/>
      <c r="O14" s="109"/>
      <c r="P14" s="109"/>
      <c r="Q14" s="109"/>
      <c r="R14" s="109"/>
      <c r="S14" s="109"/>
      <c r="T14" s="109"/>
      <c r="U14" s="109"/>
      <c r="V14" s="109"/>
      <c r="W14" s="109"/>
    </row>
    <row r="15" ht="21.75" customHeight="1" spans="1:23">
      <c r="A15" s="97" t="s">
        <v>294</v>
      </c>
      <c r="B15" s="97" t="s">
        <v>307</v>
      </c>
      <c r="C15" s="97" t="s">
        <v>308</v>
      </c>
      <c r="D15" s="97" t="s">
        <v>70</v>
      </c>
      <c r="E15" s="97" t="s">
        <v>104</v>
      </c>
      <c r="F15" s="97" t="s">
        <v>105</v>
      </c>
      <c r="G15" s="97" t="s">
        <v>271</v>
      </c>
      <c r="H15" s="97" t="s">
        <v>272</v>
      </c>
      <c r="I15" s="109">
        <v>24000</v>
      </c>
      <c r="J15" s="109">
        <v>24000</v>
      </c>
      <c r="K15" s="109">
        <v>24000</v>
      </c>
      <c r="L15" s="109"/>
      <c r="M15" s="109"/>
      <c r="N15" s="109"/>
      <c r="O15" s="109"/>
      <c r="P15" s="109"/>
      <c r="Q15" s="109"/>
      <c r="R15" s="109"/>
      <c r="S15" s="109"/>
      <c r="T15" s="109"/>
      <c r="U15" s="109"/>
      <c r="V15" s="109"/>
      <c r="W15" s="109"/>
    </row>
    <row r="16" ht="21.75" customHeight="1" spans="1:23">
      <c r="A16" s="97" t="s">
        <v>294</v>
      </c>
      <c r="B16" s="97" t="s">
        <v>309</v>
      </c>
      <c r="C16" s="97" t="s">
        <v>310</v>
      </c>
      <c r="D16" s="97" t="s">
        <v>70</v>
      </c>
      <c r="E16" s="97" t="s">
        <v>106</v>
      </c>
      <c r="F16" s="97" t="s">
        <v>107</v>
      </c>
      <c r="G16" s="97" t="s">
        <v>311</v>
      </c>
      <c r="H16" s="97" t="s">
        <v>312</v>
      </c>
      <c r="I16" s="109">
        <v>679500</v>
      </c>
      <c r="J16" s="109">
        <v>679500</v>
      </c>
      <c r="K16" s="109">
        <v>679500</v>
      </c>
      <c r="L16" s="109"/>
      <c r="M16" s="109"/>
      <c r="N16" s="109"/>
      <c r="O16" s="109"/>
      <c r="P16" s="109"/>
      <c r="Q16" s="109"/>
      <c r="R16" s="109"/>
      <c r="S16" s="109"/>
      <c r="T16" s="109"/>
      <c r="U16" s="109"/>
      <c r="V16" s="109"/>
      <c r="W16" s="109"/>
    </row>
    <row r="17" ht="21.75" customHeight="1" spans="1:23">
      <c r="A17" s="97" t="s">
        <v>294</v>
      </c>
      <c r="B17" s="97" t="s">
        <v>313</v>
      </c>
      <c r="C17" s="97" t="s">
        <v>314</v>
      </c>
      <c r="D17" s="97" t="s">
        <v>70</v>
      </c>
      <c r="E17" s="97" t="s">
        <v>106</v>
      </c>
      <c r="F17" s="97" t="s">
        <v>107</v>
      </c>
      <c r="G17" s="97" t="s">
        <v>301</v>
      </c>
      <c r="H17" s="97" t="s">
        <v>302</v>
      </c>
      <c r="I17" s="109">
        <v>44446</v>
      </c>
      <c r="J17" s="109">
        <v>44446</v>
      </c>
      <c r="K17" s="109">
        <v>44446</v>
      </c>
      <c r="L17" s="109"/>
      <c r="M17" s="109"/>
      <c r="N17" s="109"/>
      <c r="O17" s="109"/>
      <c r="P17" s="109"/>
      <c r="Q17" s="109"/>
      <c r="R17" s="109"/>
      <c r="S17" s="109"/>
      <c r="T17" s="109"/>
      <c r="U17" s="109"/>
      <c r="V17" s="109"/>
      <c r="W17" s="109"/>
    </row>
    <row r="18" ht="21.75" customHeight="1" spans="1:23">
      <c r="A18" s="97" t="s">
        <v>315</v>
      </c>
      <c r="B18" s="97" t="s">
        <v>316</v>
      </c>
      <c r="C18" s="97" t="s">
        <v>317</v>
      </c>
      <c r="D18" s="97" t="s">
        <v>70</v>
      </c>
      <c r="E18" s="97" t="s">
        <v>106</v>
      </c>
      <c r="F18" s="97" t="s">
        <v>107</v>
      </c>
      <c r="G18" s="97" t="s">
        <v>301</v>
      </c>
      <c r="H18" s="97" t="s">
        <v>302</v>
      </c>
      <c r="I18" s="109">
        <v>30895.48</v>
      </c>
      <c r="J18" s="109">
        <v>30895.48</v>
      </c>
      <c r="K18" s="109">
        <v>30895.48</v>
      </c>
      <c r="L18" s="109"/>
      <c r="M18" s="109"/>
      <c r="N18" s="109"/>
      <c r="O18" s="109"/>
      <c r="P18" s="109"/>
      <c r="Q18" s="109"/>
      <c r="R18" s="109"/>
      <c r="S18" s="109"/>
      <c r="T18" s="109"/>
      <c r="U18" s="109"/>
      <c r="V18" s="109"/>
      <c r="W18" s="109"/>
    </row>
    <row r="19" ht="21.75" customHeight="1" spans="1:23">
      <c r="A19" s="97" t="s">
        <v>315</v>
      </c>
      <c r="B19" s="97" t="s">
        <v>318</v>
      </c>
      <c r="C19" s="97" t="s">
        <v>319</v>
      </c>
      <c r="D19" s="97" t="s">
        <v>70</v>
      </c>
      <c r="E19" s="97" t="s">
        <v>106</v>
      </c>
      <c r="F19" s="97" t="s">
        <v>107</v>
      </c>
      <c r="G19" s="97" t="s">
        <v>301</v>
      </c>
      <c r="H19" s="97" t="s">
        <v>302</v>
      </c>
      <c r="I19" s="109">
        <v>106744.2</v>
      </c>
      <c r="J19" s="109">
        <v>106744.2</v>
      </c>
      <c r="K19" s="109">
        <v>106744.2</v>
      </c>
      <c r="L19" s="109"/>
      <c r="M19" s="109"/>
      <c r="N19" s="109"/>
      <c r="O19" s="109"/>
      <c r="P19" s="109"/>
      <c r="Q19" s="109"/>
      <c r="R19" s="109"/>
      <c r="S19" s="109"/>
      <c r="T19" s="109"/>
      <c r="U19" s="109"/>
      <c r="V19" s="109"/>
      <c r="W19" s="109"/>
    </row>
    <row r="20" ht="21.75" customHeight="1" spans="1:23">
      <c r="A20" s="97" t="s">
        <v>315</v>
      </c>
      <c r="B20" s="97" t="s">
        <v>320</v>
      </c>
      <c r="C20" s="97" t="s">
        <v>321</v>
      </c>
      <c r="D20" s="97" t="s">
        <v>70</v>
      </c>
      <c r="E20" s="97" t="s">
        <v>106</v>
      </c>
      <c r="F20" s="97" t="s">
        <v>107</v>
      </c>
      <c r="G20" s="97" t="s">
        <v>301</v>
      </c>
      <c r="H20" s="97" t="s">
        <v>302</v>
      </c>
      <c r="I20" s="109">
        <v>10000</v>
      </c>
      <c r="J20" s="109">
        <v>10000</v>
      </c>
      <c r="K20" s="109">
        <v>10000</v>
      </c>
      <c r="L20" s="109"/>
      <c r="M20" s="109"/>
      <c r="N20" s="109"/>
      <c r="O20" s="109"/>
      <c r="P20" s="109"/>
      <c r="Q20" s="109"/>
      <c r="R20" s="109"/>
      <c r="S20" s="109"/>
      <c r="T20" s="109"/>
      <c r="U20" s="109"/>
      <c r="V20" s="109"/>
      <c r="W20" s="109"/>
    </row>
    <row r="21" ht="21.75" customHeight="1" spans="1:23">
      <c r="A21" s="97" t="s">
        <v>315</v>
      </c>
      <c r="B21" s="97" t="s">
        <v>322</v>
      </c>
      <c r="C21" s="97" t="s">
        <v>323</v>
      </c>
      <c r="D21" s="97" t="s">
        <v>70</v>
      </c>
      <c r="E21" s="97" t="s">
        <v>106</v>
      </c>
      <c r="F21" s="97" t="s">
        <v>107</v>
      </c>
      <c r="G21" s="97" t="s">
        <v>259</v>
      </c>
      <c r="H21" s="97" t="s">
        <v>260</v>
      </c>
      <c r="I21" s="109">
        <v>21000</v>
      </c>
      <c r="J21" s="109">
        <v>21000</v>
      </c>
      <c r="K21" s="109">
        <v>21000</v>
      </c>
      <c r="L21" s="109"/>
      <c r="M21" s="109"/>
      <c r="N21" s="109"/>
      <c r="O21" s="109"/>
      <c r="P21" s="109"/>
      <c r="Q21" s="109"/>
      <c r="R21" s="109"/>
      <c r="S21" s="109"/>
      <c r="T21" s="109"/>
      <c r="U21" s="109"/>
      <c r="V21" s="109"/>
      <c r="W21" s="109"/>
    </row>
    <row r="22" ht="21.75" customHeight="1" spans="1:23">
      <c r="A22" s="97" t="s">
        <v>315</v>
      </c>
      <c r="B22" s="97" t="s">
        <v>324</v>
      </c>
      <c r="C22" s="97" t="s">
        <v>325</v>
      </c>
      <c r="D22" s="97" t="s">
        <v>70</v>
      </c>
      <c r="E22" s="97" t="s">
        <v>106</v>
      </c>
      <c r="F22" s="97" t="s">
        <v>107</v>
      </c>
      <c r="G22" s="97" t="s">
        <v>259</v>
      </c>
      <c r="H22" s="97" t="s">
        <v>260</v>
      </c>
      <c r="I22" s="109">
        <v>789557.26</v>
      </c>
      <c r="J22" s="109">
        <v>789557.26</v>
      </c>
      <c r="K22" s="109">
        <v>789557.26</v>
      </c>
      <c r="L22" s="109"/>
      <c r="M22" s="109"/>
      <c r="N22" s="109"/>
      <c r="O22" s="109"/>
      <c r="P22" s="109"/>
      <c r="Q22" s="109"/>
      <c r="R22" s="109"/>
      <c r="S22" s="109"/>
      <c r="T22" s="109"/>
      <c r="U22" s="109"/>
      <c r="V22" s="109"/>
      <c r="W22" s="109"/>
    </row>
    <row r="23" ht="21.75" customHeight="1" spans="1:23">
      <c r="A23" s="97" t="s">
        <v>315</v>
      </c>
      <c r="B23" s="97" t="s">
        <v>326</v>
      </c>
      <c r="C23" s="97" t="s">
        <v>327</v>
      </c>
      <c r="D23" s="97" t="s">
        <v>70</v>
      </c>
      <c r="E23" s="97" t="s">
        <v>106</v>
      </c>
      <c r="F23" s="97" t="s">
        <v>107</v>
      </c>
      <c r="G23" s="97" t="s">
        <v>301</v>
      </c>
      <c r="H23" s="97" t="s">
        <v>302</v>
      </c>
      <c r="I23" s="109">
        <v>72000</v>
      </c>
      <c r="J23" s="109">
        <v>72000</v>
      </c>
      <c r="K23" s="109">
        <v>72000</v>
      </c>
      <c r="L23" s="109"/>
      <c r="M23" s="109"/>
      <c r="N23" s="109"/>
      <c r="O23" s="109"/>
      <c r="P23" s="109"/>
      <c r="Q23" s="109"/>
      <c r="R23" s="109"/>
      <c r="S23" s="109"/>
      <c r="T23" s="109"/>
      <c r="U23" s="109"/>
      <c r="V23" s="109"/>
      <c r="W23" s="109"/>
    </row>
    <row r="24" ht="21.75" customHeight="1" spans="1:23">
      <c r="A24" s="97" t="s">
        <v>315</v>
      </c>
      <c r="B24" s="97" t="s">
        <v>328</v>
      </c>
      <c r="C24" s="97" t="s">
        <v>329</v>
      </c>
      <c r="D24" s="97" t="s">
        <v>70</v>
      </c>
      <c r="E24" s="97" t="s">
        <v>106</v>
      </c>
      <c r="F24" s="97" t="s">
        <v>107</v>
      </c>
      <c r="G24" s="97" t="s">
        <v>271</v>
      </c>
      <c r="H24" s="97" t="s">
        <v>272</v>
      </c>
      <c r="I24" s="109">
        <v>467103.03</v>
      </c>
      <c r="J24" s="109">
        <v>467103.03</v>
      </c>
      <c r="K24" s="109">
        <v>467103.03</v>
      </c>
      <c r="L24" s="109"/>
      <c r="M24" s="109"/>
      <c r="N24" s="109"/>
      <c r="O24" s="109"/>
      <c r="P24" s="109"/>
      <c r="Q24" s="109"/>
      <c r="R24" s="109"/>
      <c r="S24" s="109"/>
      <c r="T24" s="109"/>
      <c r="U24" s="109"/>
      <c r="V24" s="109"/>
      <c r="W24" s="109"/>
    </row>
    <row r="25" ht="21.75" customHeight="1" spans="1:23">
      <c r="A25" s="97" t="s">
        <v>315</v>
      </c>
      <c r="B25" s="97" t="s">
        <v>330</v>
      </c>
      <c r="C25" s="97" t="s">
        <v>331</v>
      </c>
      <c r="D25" s="97" t="s">
        <v>70</v>
      </c>
      <c r="E25" s="97" t="s">
        <v>104</v>
      </c>
      <c r="F25" s="97" t="s">
        <v>105</v>
      </c>
      <c r="G25" s="97" t="s">
        <v>271</v>
      </c>
      <c r="H25" s="97" t="s">
        <v>272</v>
      </c>
      <c r="I25" s="109">
        <v>134400</v>
      </c>
      <c r="J25" s="109">
        <v>134400</v>
      </c>
      <c r="K25" s="109">
        <v>134400</v>
      </c>
      <c r="L25" s="109"/>
      <c r="M25" s="109"/>
      <c r="N25" s="109"/>
      <c r="O25" s="109"/>
      <c r="P25" s="109"/>
      <c r="Q25" s="109"/>
      <c r="R25" s="109"/>
      <c r="S25" s="109"/>
      <c r="T25" s="109"/>
      <c r="U25" s="109"/>
      <c r="V25" s="109"/>
      <c r="W25" s="109"/>
    </row>
    <row r="26" ht="21.75" customHeight="1" spans="1:23">
      <c r="A26" s="97" t="s">
        <v>315</v>
      </c>
      <c r="B26" s="97" t="s">
        <v>332</v>
      </c>
      <c r="C26" s="97" t="s">
        <v>333</v>
      </c>
      <c r="D26" s="97" t="s">
        <v>70</v>
      </c>
      <c r="E26" s="97" t="s">
        <v>106</v>
      </c>
      <c r="F26" s="97" t="s">
        <v>107</v>
      </c>
      <c r="G26" s="97" t="s">
        <v>259</v>
      </c>
      <c r="H26" s="97" t="s">
        <v>260</v>
      </c>
      <c r="I26" s="109">
        <v>300000</v>
      </c>
      <c r="J26" s="109">
        <v>300000</v>
      </c>
      <c r="K26" s="109">
        <v>300000</v>
      </c>
      <c r="L26" s="109"/>
      <c r="M26" s="109"/>
      <c r="N26" s="109"/>
      <c r="O26" s="109"/>
      <c r="P26" s="109"/>
      <c r="Q26" s="109"/>
      <c r="R26" s="109"/>
      <c r="S26" s="109"/>
      <c r="T26" s="109"/>
      <c r="U26" s="109"/>
      <c r="V26" s="109"/>
      <c r="W26" s="109"/>
    </row>
    <row r="27" ht="21.75" customHeight="1" spans="1:23">
      <c r="A27" s="97" t="s">
        <v>315</v>
      </c>
      <c r="B27" s="97" t="s">
        <v>332</v>
      </c>
      <c r="C27" s="97" t="s">
        <v>333</v>
      </c>
      <c r="D27" s="97" t="s">
        <v>70</v>
      </c>
      <c r="E27" s="97" t="s">
        <v>106</v>
      </c>
      <c r="F27" s="97" t="s">
        <v>107</v>
      </c>
      <c r="G27" s="97" t="s">
        <v>301</v>
      </c>
      <c r="H27" s="97" t="s">
        <v>302</v>
      </c>
      <c r="I27" s="109">
        <v>321871.45</v>
      </c>
      <c r="J27" s="109">
        <v>321871.45</v>
      </c>
      <c r="K27" s="109">
        <v>321871.45</v>
      </c>
      <c r="L27" s="109"/>
      <c r="M27" s="109"/>
      <c r="N27" s="109"/>
      <c r="O27" s="109"/>
      <c r="P27" s="109"/>
      <c r="Q27" s="109"/>
      <c r="R27" s="109"/>
      <c r="S27" s="109"/>
      <c r="T27" s="109"/>
      <c r="U27" s="109"/>
      <c r="V27" s="109"/>
      <c r="W27" s="109"/>
    </row>
    <row r="28" ht="21.75" customHeight="1" spans="1:23">
      <c r="A28" s="97" t="s">
        <v>315</v>
      </c>
      <c r="B28" s="97" t="s">
        <v>332</v>
      </c>
      <c r="C28" s="97" t="s">
        <v>333</v>
      </c>
      <c r="D28" s="97" t="s">
        <v>70</v>
      </c>
      <c r="E28" s="97" t="s">
        <v>106</v>
      </c>
      <c r="F28" s="97" t="s">
        <v>107</v>
      </c>
      <c r="G28" s="97" t="s">
        <v>297</v>
      </c>
      <c r="H28" s="97" t="s">
        <v>298</v>
      </c>
      <c r="I28" s="109">
        <v>300000</v>
      </c>
      <c r="J28" s="109">
        <v>300000</v>
      </c>
      <c r="K28" s="109">
        <v>300000</v>
      </c>
      <c r="L28" s="109"/>
      <c r="M28" s="109"/>
      <c r="N28" s="109"/>
      <c r="O28" s="109"/>
      <c r="P28" s="109"/>
      <c r="Q28" s="109"/>
      <c r="R28" s="109"/>
      <c r="S28" s="109"/>
      <c r="T28" s="109"/>
      <c r="U28" s="109"/>
      <c r="V28" s="109"/>
      <c r="W28" s="109"/>
    </row>
    <row r="29" ht="21.75" customHeight="1" spans="1:23">
      <c r="A29" s="97" t="s">
        <v>315</v>
      </c>
      <c r="B29" s="97" t="s">
        <v>334</v>
      </c>
      <c r="C29" s="97" t="s">
        <v>335</v>
      </c>
      <c r="D29" s="97" t="s">
        <v>70</v>
      </c>
      <c r="E29" s="97" t="s">
        <v>106</v>
      </c>
      <c r="F29" s="97" t="s">
        <v>107</v>
      </c>
      <c r="G29" s="97" t="s">
        <v>259</v>
      </c>
      <c r="H29" s="97" t="s">
        <v>260</v>
      </c>
      <c r="I29" s="109">
        <v>238000</v>
      </c>
      <c r="J29" s="109">
        <v>238000</v>
      </c>
      <c r="K29" s="109">
        <v>238000</v>
      </c>
      <c r="L29" s="109"/>
      <c r="M29" s="109"/>
      <c r="N29" s="109"/>
      <c r="O29" s="109"/>
      <c r="P29" s="109"/>
      <c r="Q29" s="109"/>
      <c r="R29" s="109"/>
      <c r="S29" s="109"/>
      <c r="T29" s="109"/>
      <c r="U29" s="109"/>
      <c r="V29" s="109"/>
      <c r="W29" s="109"/>
    </row>
    <row r="30" ht="21.75" customHeight="1" spans="1:23">
      <c r="A30" s="97" t="s">
        <v>315</v>
      </c>
      <c r="B30" s="97" t="s">
        <v>334</v>
      </c>
      <c r="C30" s="97" t="s">
        <v>335</v>
      </c>
      <c r="D30" s="97" t="s">
        <v>70</v>
      </c>
      <c r="E30" s="97" t="s">
        <v>106</v>
      </c>
      <c r="F30" s="97" t="s">
        <v>107</v>
      </c>
      <c r="G30" s="97" t="s">
        <v>301</v>
      </c>
      <c r="H30" s="97" t="s">
        <v>302</v>
      </c>
      <c r="I30" s="109">
        <v>250000</v>
      </c>
      <c r="J30" s="109">
        <v>250000</v>
      </c>
      <c r="K30" s="109">
        <v>250000</v>
      </c>
      <c r="L30" s="109"/>
      <c r="M30" s="109"/>
      <c r="N30" s="109"/>
      <c r="O30" s="109"/>
      <c r="P30" s="109"/>
      <c r="Q30" s="109"/>
      <c r="R30" s="109"/>
      <c r="S30" s="109"/>
      <c r="T30" s="109"/>
      <c r="U30" s="109"/>
      <c r="V30" s="109"/>
      <c r="W30" s="109"/>
    </row>
    <row r="31" ht="21.75" customHeight="1" spans="1:23">
      <c r="A31" s="97" t="s">
        <v>315</v>
      </c>
      <c r="B31" s="97" t="s">
        <v>334</v>
      </c>
      <c r="C31" s="97" t="s">
        <v>335</v>
      </c>
      <c r="D31" s="97" t="s">
        <v>70</v>
      </c>
      <c r="E31" s="97" t="s">
        <v>106</v>
      </c>
      <c r="F31" s="97" t="s">
        <v>107</v>
      </c>
      <c r="G31" s="97" t="s">
        <v>297</v>
      </c>
      <c r="H31" s="97" t="s">
        <v>298</v>
      </c>
      <c r="I31" s="109">
        <v>250000</v>
      </c>
      <c r="J31" s="109">
        <v>250000</v>
      </c>
      <c r="K31" s="109">
        <v>250000</v>
      </c>
      <c r="L31" s="109"/>
      <c r="M31" s="109"/>
      <c r="N31" s="109"/>
      <c r="O31" s="109"/>
      <c r="P31" s="109"/>
      <c r="Q31" s="109"/>
      <c r="R31" s="109"/>
      <c r="S31" s="109"/>
      <c r="T31" s="109"/>
      <c r="U31" s="109"/>
      <c r="V31" s="109"/>
      <c r="W31" s="109"/>
    </row>
    <row r="32" ht="18.75" customHeight="1" spans="1:23">
      <c r="A32" s="68" t="s">
        <v>182</v>
      </c>
      <c r="B32" s="69"/>
      <c r="C32" s="69"/>
      <c r="D32" s="69"/>
      <c r="E32" s="69"/>
      <c r="F32" s="69"/>
      <c r="G32" s="69"/>
      <c r="H32" s="70"/>
      <c r="I32" s="109">
        <v>6773396.11</v>
      </c>
      <c r="J32" s="109">
        <v>6773396.11</v>
      </c>
      <c r="K32" s="109">
        <v>6773396.11</v>
      </c>
      <c r="L32" s="109"/>
      <c r="M32" s="109"/>
      <c r="N32" s="109"/>
      <c r="O32" s="109"/>
      <c r="P32" s="109"/>
      <c r="Q32" s="109"/>
      <c r="R32" s="109"/>
      <c r="S32" s="109"/>
      <c r="T32" s="109"/>
      <c r="U32" s="109"/>
      <c r="V32" s="109"/>
      <c r="W32" s="109"/>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2"/>
  <sheetViews>
    <sheetView showZeros="0" topLeftCell="A59" workbookViewId="0">
      <selection activeCell="G71" sqref="G7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1" t="s">
        <v>336</v>
      </c>
    </row>
    <row r="2" ht="39.75" customHeight="1" spans="1:10">
      <c r="A2" s="94" t="str">
        <f>"2026"&amp;"年部门项目支出绩效目标表"</f>
        <v>2026年部门项目支出绩效目标表</v>
      </c>
      <c r="B2" s="42"/>
      <c r="C2" s="42"/>
      <c r="D2" s="42"/>
      <c r="E2" s="42"/>
      <c r="F2" s="95"/>
      <c r="G2" s="42"/>
      <c r="H2" s="95"/>
      <c r="I2" s="95"/>
      <c r="J2" s="42"/>
    </row>
    <row r="3" ht="17.25" customHeight="1" spans="1:10">
      <c r="A3" s="43" t="str">
        <f>"单位名称："&amp;"昆明市东川区公安局"</f>
        <v>单位名称：昆明市东川区公安局</v>
      </c>
    </row>
    <row r="4" ht="44.25" customHeight="1" spans="1:10">
      <c r="A4" s="21" t="s">
        <v>194</v>
      </c>
      <c r="B4" s="21" t="s">
        <v>337</v>
      </c>
      <c r="C4" s="21" t="s">
        <v>338</v>
      </c>
      <c r="D4" s="21" t="s">
        <v>339</v>
      </c>
      <c r="E4" s="21" t="s">
        <v>340</v>
      </c>
      <c r="F4" s="96" t="s">
        <v>341</v>
      </c>
      <c r="G4" s="21" t="s">
        <v>342</v>
      </c>
      <c r="H4" s="96" t="s">
        <v>343</v>
      </c>
      <c r="I4" s="96" t="s">
        <v>344</v>
      </c>
      <c r="J4" s="21" t="s">
        <v>345</v>
      </c>
    </row>
    <row r="5" ht="18.75" customHeight="1" spans="1:10">
      <c r="A5" s="159">
        <v>1</v>
      </c>
      <c r="B5" s="159">
        <v>2</v>
      </c>
      <c r="C5" s="159">
        <v>3</v>
      </c>
      <c r="D5" s="159">
        <v>4</v>
      </c>
      <c r="E5" s="159">
        <v>5</v>
      </c>
      <c r="F5" s="64">
        <v>6</v>
      </c>
      <c r="G5" s="159">
        <v>7</v>
      </c>
      <c r="H5" s="64">
        <v>8</v>
      </c>
      <c r="I5" s="64">
        <v>9</v>
      </c>
      <c r="J5" s="159">
        <v>10</v>
      </c>
    </row>
    <row r="6" ht="42" customHeight="1" spans="1:10">
      <c r="A6" s="22" t="s">
        <v>70</v>
      </c>
      <c r="B6" s="97"/>
      <c r="C6" s="97"/>
      <c r="D6" s="97"/>
      <c r="E6" s="39"/>
      <c r="F6" s="98"/>
      <c r="G6" s="39"/>
      <c r="H6" s="98"/>
      <c r="I6" s="98"/>
      <c r="J6" s="39"/>
    </row>
    <row r="7" ht="42" customHeight="1" spans="1:10">
      <c r="A7" s="160" t="s">
        <v>70</v>
      </c>
      <c r="B7" s="38"/>
      <c r="C7" s="38"/>
      <c r="D7" s="38"/>
      <c r="E7" s="22"/>
      <c r="F7" s="38"/>
      <c r="G7" s="22"/>
      <c r="H7" s="38"/>
      <c r="I7" s="38"/>
      <c r="J7" s="22"/>
    </row>
    <row r="8" ht="42" customHeight="1" spans="1:10">
      <c r="A8" s="161" t="s">
        <v>346</v>
      </c>
      <c r="B8" s="38" t="s">
        <v>346</v>
      </c>
      <c r="C8" s="38" t="s">
        <v>347</v>
      </c>
      <c r="D8" s="38" t="s">
        <v>348</v>
      </c>
      <c r="E8" s="22" t="s">
        <v>349</v>
      </c>
      <c r="F8" s="38" t="s">
        <v>350</v>
      </c>
      <c r="G8" s="22" t="s">
        <v>346</v>
      </c>
      <c r="H8" s="38" t="s">
        <v>351</v>
      </c>
      <c r="I8" s="38" t="s">
        <v>352</v>
      </c>
      <c r="J8" s="22" t="s">
        <v>353</v>
      </c>
    </row>
    <row r="9" ht="42" customHeight="1" spans="1:10">
      <c r="A9" s="161" t="s">
        <v>331</v>
      </c>
      <c r="B9" s="38" t="s">
        <v>354</v>
      </c>
      <c r="C9" s="38" t="s">
        <v>347</v>
      </c>
      <c r="D9" s="38" t="s">
        <v>355</v>
      </c>
      <c r="E9" s="22" t="s">
        <v>356</v>
      </c>
      <c r="F9" s="38" t="s">
        <v>357</v>
      </c>
      <c r="G9" s="22" t="s">
        <v>358</v>
      </c>
      <c r="H9" s="38" t="s">
        <v>359</v>
      </c>
      <c r="I9" s="38" t="s">
        <v>352</v>
      </c>
      <c r="J9" s="22" t="s">
        <v>360</v>
      </c>
    </row>
    <row r="10" ht="42" customHeight="1" spans="1:10">
      <c r="A10" s="161" t="s">
        <v>331</v>
      </c>
      <c r="B10" s="38" t="s">
        <v>354</v>
      </c>
      <c r="C10" s="38" t="s">
        <v>361</v>
      </c>
      <c r="D10" s="38" t="s">
        <v>362</v>
      </c>
      <c r="E10" s="22" t="s">
        <v>363</v>
      </c>
      <c r="F10" s="38" t="s">
        <v>350</v>
      </c>
      <c r="G10" s="22" t="s">
        <v>364</v>
      </c>
      <c r="H10" s="38" t="s">
        <v>365</v>
      </c>
      <c r="I10" s="38" t="s">
        <v>366</v>
      </c>
      <c r="J10" s="22" t="s">
        <v>367</v>
      </c>
    </row>
    <row r="11" ht="42" customHeight="1" spans="1:10">
      <c r="A11" s="161" t="s">
        <v>331</v>
      </c>
      <c r="B11" s="38" t="s">
        <v>354</v>
      </c>
      <c r="C11" s="38" t="s">
        <v>368</v>
      </c>
      <c r="D11" s="38" t="s">
        <v>369</v>
      </c>
      <c r="E11" s="22" t="s">
        <v>370</v>
      </c>
      <c r="F11" s="38" t="s">
        <v>350</v>
      </c>
      <c r="G11" s="22" t="s">
        <v>371</v>
      </c>
      <c r="H11" s="38" t="s">
        <v>365</v>
      </c>
      <c r="I11" s="38" t="s">
        <v>366</v>
      </c>
      <c r="J11" s="22" t="s">
        <v>372</v>
      </c>
    </row>
    <row r="12" ht="42" customHeight="1" spans="1:10">
      <c r="A12" s="161" t="s">
        <v>346</v>
      </c>
      <c r="B12" s="38" t="s">
        <v>346</v>
      </c>
      <c r="C12" s="38" t="s">
        <v>347</v>
      </c>
      <c r="D12" s="38" t="s">
        <v>348</v>
      </c>
      <c r="E12" s="22" t="s">
        <v>373</v>
      </c>
      <c r="F12" s="38" t="s">
        <v>357</v>
      </c>
      <c r="G12" s="22" t="s">
        <v>374</v>
      </c>
      <c r="H12" s="38" t="s">
        <v>375</v>
      </c>
      <c r="I12" s="38" t="s">
        <v>352</v>
      </c>
      <c r="J12" s="22" t="s">
        <v>376</v>
      </c>
    </row>
    <row r="13" ht="42" customHeight="1" spans="1:10">
      <c r="A13" s="161" t="s">
        <v>314</v>
      </c>
      <c r="B13" s="38" t="s">
        <v>377</v>
      </c>
      <c r="C13" s="38" t="s">
        <v>361</v>
      </c>
      <c r="D13" s="38" t="s">
        <v>362</v>
      </c>
      <c r="E13" s="22" t="s">
        <v>378</v>
      </c>
      <c r="F13" s="38" t="s">
        <v>350</v>
      </c>
      <c r="G13" s="22" t="s">
        <v>379</v>
      </c>
      <c r="H13" s="38" t="s">
        <v>380</v>
      </c>
      <c r="I13" s="38" t="s">
        <v>352</v>
      </c>
      <c r="J13" s="22" t="s">
        <v>381</v>
      </c>
    </row>
    <row r="14" ht="42" customHeight="1" spans="1:10">
      <c r="A14" s="161" t="s">
        <v>314</v>
      </c>
      <c r="B14" s="38" t="s">
        <v>377</v>
      </c>
      <c r="C14" s="38" t="s">
        <v>368</v>
      </c>
      <c r="D14" s="38" t="s">
        <v>369</v>
      </c>
      <c r="E14" s="22" t="s">
        <v>382</v>
      </c>
      <c r="F14" s="38" t="s">
        <v>350</v>
      </c>
      <c r="G14" s="22" t="s">
        <v>371</v>
      </c>
      <c r="H14" s="38" t="s">
        <v>365</v>
      </c>
      <c r="I14" s="38" t="s">
        <v>352</v>
      </c>
      <c r="J14" s="22" t="s">
        <v>383</v>
      </c>
    </row>
    <row r="15" ht="42" customHeight="1" spans="1:10">
      <c r="A15" s="161" t="s">
        <v>346</v>
      </c>
      <c r="B15" s="38" t="s">
        <v>346</v>
      </c>
      <c r="C15" s="38" t="s">
        <v>347</v>
      </c>
      <c r="D15" s="38" t="s">
        <v>348</v>
      </c>
      <c r="E15" s="22" t="s">
        <v>384</v>
      </c>
      <c r="F15" s="38" t="s">
        <v>350</v>
      </c>
      <c r="G15" s="22" t="s">
        <v>385</v>
      </c>
      <c r="H15" s="38" t="s">
        <v>386</v>
      </c>
      <c r="I15" s="38" t="s">
        <v>352</v>
      </c>
      <c r="J15" s="22" t="s">
        <v>387</v>
      </c>
    </row>
    <row r="16" ht="42" customHeight="1" spans="1:10">
      <c r="A16" s="161" t="s">
        <v>329</v>
      </c>
      <c r="B16" s="38" t="s">
        <v>388</v>
      </c>
      <c r="C16" s="38" t="s">
        <v>347</v>
      </c>
      <c r="D16" s="38" t="s">
        <v>348</v>
      </c>
      <c r="E16" s="22" t="s">
        <v>389</v>
      </c>
      <c r="F16" s="38" t="s">
        <v>357</v>
      </c>
      <c r="G16" s="22" t="s">
        <v>390</v>
      </c>
      <c r="H16" s="38" t="s">
        <v>386</v>
      </c>
      <c r="I16" s="38" t="s">
        <v>352</v>
      </c>
      <c r="J16" s="22" t="s">
        <v>391</v>
      </c>
    </row>
    <row r="17" ht="42" customHeight="1" spans="1:10">
      <c r="A17" s="161" t="s">
        <v>329</v>
      </c>
      <c r="B17" s="38" t="s">
        <v>388</v>
      </c>
      <c r="C17" s="38" t="s">
        <v>347</v>
      </c>
      <c r="D17" s="38" t="s">
        <v>348</v>
      </c>
      <c r="E17" s="22" t="s">
        <v>392</v>
      </c>
      <c r="F17" s="38" t="s">
        <v>350</v>
      </c>
      <c r="G17" s="22" t="s">
        <v>393</v>
      </c>
      <c r="H17" s="38" t="s">
        <v>386</v>
      </c>
      <c r="I17" s="38" t="s">
        <v>352</v>
      </c>
      <c r="J17" s="22" t="s">
        <v>394</v>
      </c>
    </row>
    <row r="18" ht="42" customHeight="1" spans="1:10">
      <c r="A18" s="161" t="s">
        <v>329</v>
      </c>
      <c r="B18" s="38" t="s">
        <v>388</v>
      </c>
      <c r="C18" s="38" t="s">
        <v>347</v>
      </c>
      <c r="D18" s="38" t="s">
        <v>348</v>
      </c>
      <c r="E18" s="22" t="s">
        <v>395</v>
      </c>
      <c r="F18" s="38" t="s">
        <v>350</v>
      </c>
      <c r="G18" s="22">
        <v>30</v>
      </c>
      <c r="H18" s="38" t="s">
        <v>396</v>
      </c>
      <c r="I18" s="38" t="s">
        <v>352</v>
      </c>
      <c r="J18" s="22" t="s">
        <v>397</v>
      </c>
    </row>
    <row r="19" ht="42" customHeight="1" spans="1:10">
      <c r="A19" s="161" t="s">
        <v>329</v>
      </c>
      <c r="B19" s="38" t="s">
        <v>388</v>
      </c>
      <c r="C19" s="38" t="s">
        <v>347</v>
      </c>
      <c r="D19" s="38" t="s">
        <v>398</v>
      </c>
      <c r="E19" s="22" t="s">
        <v>399</v>
      </c>
      <c r="F19" s="38" t="s">
        <v>350</v>
      </c>
      <c r="G19" s="22" t="s">
        <v>400</v>
      </c>
      <c r="H19" s="38" t="s">
        <v>365</v>
      </c>
      <c r="I19" s="38" t="s">
        <v>352</v>
      </c>
      <c r="J19" s="22" t="s">
        <v>401</v>
      </c>
    </row>
    <row r="20" ht="42" customHeight="1" spans="1:10">
      <c r="A20" s="161" t="s">
        <v>329</v>
      </c>
      <c r="B20" s="38" t="s">
        <v>388</v>
      </c>
      <c r="C20" s="38" t="s">
        <v>347</v>
      </c>
      <c r="D20" s="38" t="s">
        <v>398</v>
      </c>
      <c r="E20" s="22" t="s">
        <v>402</v>
      </c>
      <c r="F20" s="38" t="s">
        <v>350</v>
      </c>
      <c r="G20" s="22" t="s">
        <v>403</v>
      </c>
      <c r="H20" s="38" t="s">
        <v>365</v>
      </c>
      <c r="I20" s="38" t="s">
        <v>352</v>
      </c>
      <c r="J20" s="22" t="s">
        <v>404</v>
      </c>
    </row>
    <row r="21" ht="42" customHeight="1" spans="1:10">
      <c r="A21" s="161" t="s">
        <v>329</v>
      </c>
      <c r="B21" s="38" t="s">
        <v>388</v>
      </c>
      <c r="C21" s="38" t="s">
        <v>347</v>
      </c>
      <c r="D21" s="38" t="s">
        <v>398</v>
      </c>
      <c r="E21" s="22" t="s">
        <v>405</v>
      </c>
      <c r="F21" s="38" t="s">
        <v>350</v>
      </c>
      <c r="G21" s="22" t="s">
        <v>406</v>
      </c>
      <c r="H21" s="38" t="s">
        <v>365</v>
      </c>
      <c r="I21" s="38" t="s">
        <v>352</v>
      </c>
      <c r="J21" s="22" t="s">
        <v>407</v>
      </c>
    </row>
    <row r="22" ht="42" customHeight="1" spans="1:10">
      <c r="A22" s="161" t="s">
        <v>329</v>
      </c>
      <c r="B22" s="38" t="s">
        <v>388</v>
      </c>
      <c r="C22" s="38" t="s">
        <v>347</v>
      </c>
      <c r="D22" s="38" t="s">
        <v>355</v>
      </c>
      <c r="E22" s="22" t="s">
        <v>408</v>
      </c>
      <c r="F22" s="38" t="s">
        <v>350</v>
      </c>
      <c r="G22" s="22" t="s">
        <v>406</v>
      </c>
      <c r="H22" s="38" t="s">
        <v>365</v>
      </c>
      <c r="I22" s="38" t="s">
        <v>352</v>
      </c>
      <c r="J22" s="22" t="s">
        <v>409</v>
      </c>
    </row>
    <row r="23" ht="42" customHeight="1" spans="1:10">
      <c r="A23" s="161" t="s">
        <v>329</v>
      </c>
      <c r="B23" s="38" t="s">
        <v>388</v>
      </c>
      <c r="C23" s="38" t="s">
        <v>347</v>
      </c>
      <c r="D23" s="38" t="s">
        <v>355</v>
      </c>
      <c r="E23" s="22" t="s">
        <v>410</v>
      </c>
      <c r="F23" s="38" t="s">
        <v>350</v>
      </c>
      <c r="G23" s="22" t="s">
        <v>406</v>
      </c>
      <c r="H23" s="38" t="s">
        <v>365</v>
      </c>
      <c r="I23" s="38" t="s">
        <v>352</v>
      </c>
      <c r="J23" s="22" t="s">
        <v>411</v>
      </c>
    </row>
    <row r="24" ht="42" customHeight="1" spans="1:10">
      <c r="A24" s="161" t="s">
        <v>329</v>
      </c>
      <c r="B24" s="38" t="s">
        <v>388</v>
      </c>
      <c r="C24" s="38" t="s">
        <v>347</v>
      </c>
      <c r="D24" s="38" t="s">
        <v>355</v>
      </c>
      <c r="E24" s="22" t="s">
        <v>412</v>
      </c>
      <c r="F24" s="38" t="s">
        <v>350</v>
      </c>
      <c r="G24" s="22" t="s">
        <v>406</v>
      </c>
      <c r="H24" s="38" t="s">
        <v>365</v>
      </c>
      <c r="I24" s="38" t="s">
        <v>352</v>
      </c>
      <c r="J24" s="22" t="s">
        <v>413</v>
      </c>
    </row>
    <row r="25" ht="42" customHeight="1" spans="1:10">
      <c r="A25" s="161" t="s">
        <v>329</v>
      </c>
      <c r="B25" s="38" t="s">
        <v>388</v>
      </c>
      <c r="C25" s="38" t="s">
        <v>361</v>
      </c>
      <c r="D25" s="38" t="s">
        <v>362</v>
      </c>
      <c r="E25" s="22" t="s">
        <v>414</v>
      </c>
      <c r="F25" s="38" t="s">
        <v>357</v>
      </c>
      <c r="G25" s="22" t="s">
        <v>406</v>
      </c>
      <c r="H25" s="38" t="s">
        <v>415</v>
      </c>
      <c r="I25" s="38" t="s">
        <v>366</v>
      </c>
      <c r="J25" s="22" t="s">
        <v>416</v>
      </c>
    </row>
    <row r="26" ht="42" customHeight="1" spans="1:10">
      <c r="A26" s="161" t="s">
        <v>329</v>
      </c>
      <c r="B26" s="38" t="s">
        <v>388</v>
      </c>
      <c r="C26" s="38" t="s">
        <v>361</v>
      </c>
      <c r="D26" s="38" t="s">
        <v>362</v>
      </c>
      <c r="E26" s="22" t="s">
        <v>417</v>
      </c>
      <c r="F26" s="38" t="s">
        <v>357</v>
      </c>
      <c r="G26" s="22" t="s">
        <v>418</v>
      </c>
      <c r="H26" s="38" t="s">
        <v>365</v>
      </c>
      <c r="I26" s="38" t="s">
        <v>366</v>
      </c>
      <c r="J26" s="22" t="s">
        <v>416</v>
      </c>
    </row>
    <row r="27" ht="42" customHeight="1" spans="1:10">
      <c r="A27" s="161" t="s">
        <v>329</v>
      </c>
      <c r="B27" s="38" t="s">
        <v>388</v>
      </c>
      <c r="C27" s="38" t="s">
        <v>361</v>
      </c>
      <c r="D27" s="38" t="s">
        <v>362</v>
      </c>
      <c r="E27" s="22" t="s">
        <v>419</v>
      </c>
      <c r="F27" s="38" t="s">
        <v>350</v>
      </c>
      <c r="G27" s="22" t="s">
        <v>364</v>
      </c>
      <c r="H27" s="38" t="s">
        <v>365</v>
      </c>
      <c r="I27" s="38" t="s">
        <v>352</v>
      </c>
      <c r="J27" s="22" t="s">
        <v>420</v>
      </c>
    </row>
    <row r="28" ht="42" customHeight="1" spans="1:10">
      <c r="A28" s="161" t="s">
        <v>329</v>
      </c>
      <c r="B28" s="38" t="s">
        <v>388</v>
      </c>
      <c r="C28" s="38" t="s">
        <v>361</v>
      </c>
      <c r="D28" s="38" t="s">
        <v>421</v>
      </c>
      <c r="E28" s="22" t="s">
        <v>422</v>
      </c>
      <c r="F28" s="38" t="s">
        <v>357</v>
      </c>
      <c r="G28" s="22" t="s">
        <v>423</v>
      </c>
      <c r="H28" s="38" t="s">
        <v>424</v>
      </c>
      <c r="I28" s="38" t="s">
        <v>366</v>
      </c>
      <c r="J28" s="22" t="s">
        <v>425</v>
      </c>
    </row>
    <row r="29" ht="42" customHeight="1" spans="1:10">
      <c r="A29" s="161" t="s">
        <v>329</v>
      </c>
      <c r="B29" s="38" t="s">
        <v>388</v>
      </c>
      <c r="C29" s="38" t="s">
        <v>368</v>
      </c>
      <c r="D29" s="38" t="s">
        <v>369</v>
      </c>
      <c r="E29" s="22" t="s">
        <v>426</v>
      </c>
      <c r="F29" s="38" t="s">
        <v>350</v>
      </c>
      <c r="G29" s="22" t="s">
        <v>371</v>
      </c>
      <c r="H29" s="38" t="s">
        <v>365</v>
      </c>
      <c r="I29" s="38" t="s">
        <v>352</v>
      </c>
      <c r="J29" s="22" t="s">
        <v>427</v>
      </c>
    </row>
    <row r="30" ht="42" customHeight="1" spans="1:10">
      <c r="A30" s="161" t="s">
        <v>329</v>
      </c>
      <c r="B30" s="38" t="s">
        <v>388</v>
      </c>
      <c r="C30" s="38" t="s">
        <v>368</v>
      </c>
      <c r="D30" s="38" t="s">
        <v>369</v>
      </c>
      <c r="E30" s="22" t="s">
        <v>428</v>
      </c>
      <c r="F30" s="38" t="s">
        <v>350</v>
      </c>
      <c r="G30" s="22" t="s">
        <v>429</v>
      </c>
      <c r="H30" s="38" t="s">
        <v>365</v>
      </c>
      <c r="I30" s="38" t="s">
        <v>352</v>
      </c>
      <c r="J30" s="22" t="s">
        <v>430</v>
      </c>
    </row>
    <row r="31" ht="42" customHeight="1" spans="1:10">
      <c r="A31" s="161" t="s">
        <v>346</v>
      </c>
      <c r="B31" s="38" t="s">
        <v>346</v>
      </c>
      <c r="C31" s="38" t="s">
        <v>347</v>
      </c>
      <c r="D31" s="38" t="s">
        <v>355</v>
      </c>
      <c r="E31" s="22" t="s">
        <v>431</v>
      </c>
      <c r="F31" s="38" t="s">
        <v>357</v>
      </c>
      <c r="G31" s="22" t="s">
        <v>432</v>
      </c>
      <c r="H31" s="38" t="s">
        <v>359</v>
      </c>
      <c r="I31" s="38" t="s">
        <v>352</v>
      </c>
      <c r="J31" s="22" t="s">
        <v>433</v>
      </c>
    </row>
    <row r="32" ht="42" customHeight="1" spans="1:10">
      <c r="A32" s="161" t="s">
        <v>321</v>
      </c>
      <c r="B32" s="38" t="s">
        <v>434</v>
      </c>
      <c r="C32" s="38" t="s">
        <v>361</v>
      </c>
      <c r="D32" s="38" t="s">
        <v>362</v>
      </c>
      <c r="E32" s="22" t="s">
        <v>435</v>
      </c>
      <c r="F32" s="38" t="s">
        <v>357</v>
      </c>
      <c r="G32" s="22" t="s">
        <v>83</v>
      </c>
      <c r="H32" s="38" t="s">
        <v>380</v>
      </c>
      <c r="I32" s="38" t="s">
        <v>366</v>
      </c>
      <c r="J32" s="22" t="s">
        <v>436</v>
      </c>
    </row>
    <row r="33" ht="42" customHeight="1" spans="1:10">
      <c r="A33" s="161" t="s">
        <v>321</v>
      </c>
      <c r="B33" s="38" t="s">
        <v>434</v>
      </c>
      <c r="C33" s="38" t="s">
        <v>368</v>
      </c>
      <c r="D33" s="38" t="s">
        <v>369</v>
      </c>
      <c r="E33" s="22" t="s">
        <v>437</v>
      </c>
      <c r="F33" s="38" t="s">
        <v>350</v>
      </c>
      <c r="G33" s="22" t="s">
        <v>371</v>
      </c>
      <c r="H33" s="38" t="s">
        <v>365</v>
      </c>
      <c r="I33" s="38" t="s">
        <v>352</v>
      </c>
      <c r="J33" s="22" t="s">
        <v>438</v>
      </c>
    </row>
    <row r="34" ht="42" customHeight="1" spans="1:10">
      <c r="A34" s="161" t="s">
        <v>346</v>
      </c>
      <c r="B34" s="38" t="s">
        <v>346</v>
      </c>
      <c r="C34" s="38" t="s">
        <v>347</v>
      </c>
      <c r="D34" s="38" t="s">
        <v>348</v>
      </c>
      <c r="E34" s="22" t="s">
        <v>439</v>
      </c>
      <c r="F34" s="38" t="s">
        <v>350</v>
      </c>
      <c r="G34" s="22" t="s">
        <v>440</v>
      </c>
      <c r="H34" s="38" t="s">
        <v>441</v>
      </c>
      <c r="I34" s="38" t="s">
        <v>352</v>
      </c>
      <c r="J34" s="22" t="s">
        <v>442</v>
      </c>
    </row>
    <row r="35" ht="42" customHeight="1" spans="1:10">
      <c r="A35" s="161" t="s">
        <v>317</v>
      </c>
      <c r="B35" s="38" t="s">
        <v>443</v>
      </c>
      <c r="C35" s="38" t="s">
        <v>347</v>
      </c>
      <c r="D35" s="38" t="s">
        <v>348</v>
      </c>
      <c r="E35" s="22" t="s">
        <v>444</v>
      </c>
      <c r="F35" s="38" t="s">
        <v>350</v>
      </c>
      <c r="G35" s="22" t="s">
        <v>445</v>
      </c>
      <c r="H35" s="38" t="s">
        <v>386</v>
      </c>
      <c r="I35" s="38" t="s">
        <v>352</v>
      </c>
      <c r="J35" s="22" t="s">
        <v>446</v>
      </c>
    </row>
    <row r="36" ht="42" customHeight="1" spans="1:10">
      <c r="A36" s="161" t="s">
        <v>317</v>
      </c>
      <c r="B36" s="38" t="s">
        <v>443</v>
      </c>
      <c r="C36" s="38" t="s">
        <v>347</v>
      </c>
      <c r="D36" s="38" t="s">
        <v>355</v>
      </c>
      <c r="E36" s="22" t="s">
        <v>408</v>
      </c>
      <c r="F36" s="38" t="s">
        <v>357</v>
      </c>
      <c r="G36" s="22" t="s">
        <v>447</v>
      </c>
      <c r="H36" s="38" t="s">
        <v>386</v>
      </c>
      <c r="I36" s="38" t="s">
        <v>366</v>
      </c>
      <c r="J36" s="22" t="s">
        <v>448</v>
      </c>
    </row>
    <row r="37" ht="42" customHeight="1" spans="1:10">
      <c r="A37" s="161" t="s">
        <v>317</v>
      </c>
      <c r="B37" s="38" t="s">
        <v>443</v>
      </c>
      <c r="C37" s="38" t="s">
        <v>347</v>
      </c>
      <c r="D37" s="38" t="s">
        <v>355</v>
      </c>
      <c r="E37" s="22" t="s">
        <v>449</v>
      </c>
      <c r="F37" s="38" t="s">
        <v>357</v>
      </c>
      <c r="G37" s="22" t="s">
        <v>406</v>
      </c>
      <c r="H37" s="38" t="s">
        <v>365</v>
      </c>
      <c r="I37" s="38" t="s">
        <v>352</v>
      </c>
      <c r="J37" s="22" t="s">
        <v>450</v>
      </c>
    </row>
    <row r="38" ht="42" customHeight="1" spans="1:10">
      <c r="A38" s="161" t="s">
        <v>317</v>
      </c>
      <c r="B38" s="38" t="s">
        <v>443</v>
      </c>
      <c r="C38" s="38" t="s">
        <v>361</v>
      </c>
      <c r="D38" s="38" t="s">
        <v>362</v>
      </c>
      <c r="E38" s="22" t="s">
        <v>451</v>
      </c>
      <c r="F38" s="38" t="s">
        <v>357</v>
      </c>
      <c r="G38" s="22" t="s">
        <v>451</v>
      </c>
      <c r="H38" s="38" t="s">
        <v>386</v>
      </c>
      <c r="I38" s="38" t="s">
        <v>366</v>
      </c>
      <c r="J38" s="22" t="s">
        <v>451</v>
      </c>
    </row>
    <row r="39" ht="42" customHeight="1" spans="1:10">
      <c r="A39" s="161" t="s">
        <v>317</v>
      </c>
      <c r="B39" s="38" t="s">
        <v>443</v>
      </c>
      <c r="C39" s="38" t="s">
        <v>361</v>
      </c>
      <c r="D39" s="38" t="s">
        <v>362</v>
      </c>
      <c r="E39" s="22" t="s">
        <v>452</v>
      </c>
      <c r="F39" s="38" t="s">
        <v>350</v>
      </c>
      <c r="G39" s="22" t="s">
        <v>403</v>
      </c>
      <c r="H39" s="38" t="s">
        <v>365</v>
      </c>
      <c r="I39" s="38" t="s">
        <v>352</v>
      </c>
      <c r="J39" s="22" t="s">
        <v>453</v>
      </c>
    </row>
    <row r="40" ht="42" customHeight="1" spans="1:10">
      <c r="A40" s="161" t="s">
        <v>317</v>
      </c>
      <c r="B40" s="38" t="s">
        <v>443</v>
      </c>
      <c r="C40" s="38" t="s">
        <v>368</v>
      </c>
      <c r="D40" s="38" t="s">
        <v>369</v>
      </c>
      <c r="E40" s="22" t="s">
        <v>426</v>
      </c>
      <c r="F40" s="38" t="s">
        <v>350</v>
      </c>
      <c r="G40" s="22" t="s">
        <v>403</v>
      </c>
      <c r="H40" s="38" t="s">
        <v>365</v>
      </c>
      <c r="I40" s="38" t="s">
        <v>352</v>
      </c>
      <c r="J40" s="22" t="s">
        <v>454</v>
      </c>
    </row>
    <row r="41" ht="42" customHeight="1" spans="1:10">
      <c r="A41" s="161" t="s">
        <v>335</v>
      </c>
      <c r="B41" s="38" t="s">
        <v>455</v>
      </c>
      <c r="C41" s="38" t="s">
        <v>347</v>
      </c>
      <c r="D41" s="38" t="s">
        <v>348</v>
      </c>
      <c r="E41" s="22" t="s">
        <v>456</v>
      </c>
      <c r="F41" s="38" t="s">
        <v>350</v>
      </c>
      <c r="G41" s="22">
        <v>10</v>
      </c>
      <c r="H41" s="38" t="s">
        <v>386</v>
      </c>
      <c r="I41" s="38" t="s">
        <v>352</v>
      </c>
      <c r="J41" s="22" t="s">
        <v>456</v>
      </c>
    </row>
    <row r="42" ht="42" customHeight="1" spans="1:10">
      <c r="A42" s="161" t="s">
        <v>335</v>
      </c>
      <c r="B42" s="38" t="s">
        <v>455</v>
      </c>
      <c r="C42" s="38" t="s">
        <v>361</v>
      </c>
      <c r="D42" s="38" t="s">
        <v>362</v>
      </c>
      <c r="E42" s="22" t="s">
        <v>378</v>
      </c>
      <c r="F42" s="38" t="s">
        <v>350</v>
      </c>
      <c r="G42" s="22" t="s">
        <v>457</v>
      </c>
      <c r="H42" s="38" t="s">
        <v>458</v>
      </c>
      <c r="I42" s="38" t="s">
        <v>352</v>
      </c>
      <c r="J42" s="22" t="s">
        <v>459</v>
      </c>
    </row>
    <row r="43" ht="42" customHeight="1" spans="1:10">
      <c r="A43" s="161" t="s">
        <v>335</v>
      </c>
      <c r="B43" s="38" t="s">
        <v>455</v>
      </c>
      <c r="C43" s="38" t="s">
        <v>368</v>
      </c>
      <c r="D43" s="38" t="s">
        <v>369</v>
      </c>
      <c r="E43" s="22" t="s">
        <v>460</v>
      </c>
      <c r="F43" s="38" t="s">
        <v>350</v>
      </c>
      <c r="G43" s="22" t="s">
        <v>371</v>
      </c>
      <c r="H43" s="38" t="s">
        <v>365</v>
      </c>
      <c r="I43" s="38" t="s">
        <v>366</v>
      </c>
      <c r="J43" s="22" t="s">
        <v>461</v>
      </c>
    </row>
    <row r="44" ht="42" customHeight="1" spans="1:10">
      <c r="A44" s="161" t="s">
        <v>290</v>
      </c>
      <c r="B44" s="38" t="s">
        <v>462</v>
      </c>
      <c r="C44" s="38" t="s">
        <v>347</v>
      </c>
      <c r="D44" s="38" t="s">
        <v>348</v>
      </c>
      <c r="E44" s="22" t="s">
        <v>463</v>
      </c>
      <c r="F44" s="38" t="s">
        <v>350</v>
      </c>
      <c r="G44" s="22" t="s">
        <v>94</v>
      </c>
      <c r="H44" s="38" t="s">
        <v>396</v>
      </c>
      <c r="I44" s="38" t="s">
        <v>352</v>
      </c>
      <c r="J44" s="22" t="s">
        <v>464</v>
      </c>
    </row>
    <row r="45" ht="42" customHeight="1" spans="1:10">
      <c r="A45" s="161" t="s">
        <v>290</v>
      </c>
      <c r="B45" s="38" t="s">
        <v>462</v>
      </c>
      <c r="C45" s="38" t="s">
        <v>347</v>
      </c>
      <c r="D45" s="38" t="s">
        <v>355</v>
      </c>
      <c r="E45" s="22" t="s">
        <v>356</v>
      </c>
      <c r="F45" s="38" t="s">
        <v>357</v>
      </c>
      <c r="G45" s="22" t="s">
        <v>432</v>
      </c>
      <c r="H45" s="38" t="s">
        <v>359</v>
      </c>
      <c r="I45" s="38" t="s">
        <v>366</v>
      </c>
      <c r="J45" s="22" t="s">
        <v>464</v>
      </c>
    </row>
    <row r="46" ht="42" customHeight="1" spans="1:10">
      <c r="A46" s="161" t="s">
        <v>290</v>
      </c>
      <c r="B46" s="38" t="s">
        <v>462</v>
      </c>
      <c r="C46" s="38" t="s">
        <v>361</v>
      </c>
      <c r="D46" s="38" t="s">
        <v>362</v>
      </c>
      <c r="E46" s="22" t="s">
        <v>465</v>
      </c>
      <c r="F46" s="38" t="s">
        <v>357</v>
      </c>
      <c r="G46" s="22" t="s">
        <v>364</v>
      </c>
      <c r="H46" s="38" t="s">
        <v>365</v>
      </c>
      <c r="I46" s="38" t="s">
        <v>366</v>
      </c>
      <c r="J46" s="22" t="s">
        <v>464</v>
      </c>
    </row>
    <row r="47" ht="42" customHeight="1" spans="1:10">
      <c r="A47" s="161" t="s">
        <v>290</v>
      </c>
      <c r="B47" s="38" t="s">
        <v>462</v>
      </c>
      <c r="C47" s="38" t="s">
        <v>368</v>
      </c>
      <c r="D47" s="38" t="s">
        <v>369</v>
      </c>
      <c r="E47" s="22" t="s">
        <v>466</v>
      </c>
      <c r="F47" s="38" t="s">
        <v>357</v>
      </c>
      <c r="G47" s="22" t="s">
        <v>403</v>
      </c>
      <c r="H47" s="38" t="s">
        <v>365</v>
      </c>
      <c r="I47" s="38" t="s">
        <v>352</v>
      </c>
      <c r="J47" s="22" t="s">
        <v>464</v>
      </c>
    </row>
    <row r="48" ht="42" customHeight="1" spans="1:10">
      <c r="A48" s="161" t="s">
        <v>290</v>
      </c>
      <c r="B48" s="38" t="s">
        <v>462</v>
      </c>
      <c r="C48" s="38" t="s">
        <v>467</v>
      </c>
      <c r="D48" s="38" t="s">
        <v>468</v>
      </c>
      <c r="E48" s="22" t="s">
        <v>469</v>
      </c>
      <c r="F48" s="38" t="s">
        <v>357</v>
      </c>
      <c r="G48" s="22" t="s">
        <v>470</v>
      </c>
      <c r="H48" s="38" t="s">
        <v>375</v>
      </c>
      <c r="I48" s="38" t="s">
        <v>352</v>
      </c>
      <c r="J48" s="22" t="s">
        <v>464</v>
      </c>
    </row>
    <row r="49" ht="42" customHeight="1" spans="1:10">
      <c r="A49" s="161" t="s">
        <v>346</v>
      </c>
      <c r="B49" s="38" t="s">
        <v>346</v>
      </c>
      <c r="C49" s="38" t="s">
        <v>347</v>
      </c>
      <c r="D49" s="38" t="s">
        <v>355</v>
      </c>
      <c r="E49" s="22" t="s">
        <v>471</v>
      </c>
      <c r="F49" s="38" t="s">
        <v>357</v>
      </c>
      <c r="G49" s="22" t="s">
        <v>432</v>
      </c>
      <c r="H49" s="38" t="s">
        <v>359</v>
      </c>
      <c r="I49" s="38" t="s">
        <v>352</v>
      </c>
      <c r="J49" s="22" t="s">
        <v>472</v>
      </c>
    </row>
    <row r="50" ht="42" customHeight="1" spans="1:10">
      <c r="A50" s="161" t="s">
        <v>310</v>
      </c>
      <c r="B50" s="38" t="s">
        <v>473</v>
      </c>
      <c r="C50" s="38" t="s">
        <v>361</v>
      </c>
      <c r="D50" s="38" t="s">
        <v>362</v>
      </c>
      <c r="E50" s="22" t="s">
        <v>474</v>
      </c>
      <c r="F50" s="38" t="s">
        <v>357</v>
      </c>
      <c r="G50" s="22" t="s">
        <v>475</v>
      </c>
      <c r="H50" s="38" t="s">
        <v>380</v>
      </c>
      <c r="I50" s="38" t="s">
        <v>366</v>
      </c>
      <c r="J50" s="22" t="s">
        <v>474</v>
      </c>
    </row>
    <row r="51" ht="42" customHeight="1" spans="1:10">
      <c r="A51" s="161" t="s">
        <v>310</v>
      </c>
      <c r="B51" s="38" t="s">
        <v>473</v>
      </c>
      <c r="C51" s="38" t="s">
        <v>368</v>
      </c>
      <c r="D51" s="38" t="s">
        <v>369</v>
      </c>
      <c r="E51" s="22" t="s">
        <v>437</v>
      </c>
      <c r="F51" s="38" t="s">
        <v>350</v>
      </c>
      <c r="G51" s="22" t="s">
        <v>371</v>
      </c>
      <c r="H51" s="38" t="s">
        <v>365</v>
      </c>
      <c r="I51" s="38" t="s">
        <v>352</v>
      </c>
      <c r="J51" s="22" t="s">
        <v>476</v>
      </c>
    </row>
    <row r="52" ht="42" customHeight="1" spans="1:10">
      <c r="A52" s="161" t="s">
        <v>346</v>
      </c>
      <c r="B52" s="38" t="s">
        <v>346</v>
      </c>
      <c r="C52" s="38" t="s">
        <v>347</v>
      </c>
      <c r="D52" s="38" t="s">
        <v>355</v>
      </c>
      <c r="E52" s="22" t="s">
        <v>356</v>
      </c>
      <c r="F52" s="38" t="s">
        <v>357</v>
      </c>
      <c r="G52" s="22" t="s">
        <v>477</v>
      </c>
      <c r="H52" s="38" t="s">
        <v>359</v>
      </c>
      <c r="I52" s="38" t="s">
        <v>352</v>
      </c>
      <c r="J52" s="22" t="s">
        <v>477</v>
      </c>
    </row>
    <row r="53" ht="42" customHeight="1" spans="1:10">
      <c r="A53" s="161" t="s">
        <v>308</v>
      </c>
      <c r="B53" s="38" t="s">
        <v>478</v>
      </c>
      <c r="C53" s="38" t="s">
        <v>361</v>
      </c>
      <c r="D53" s="38" t="s">
        <v>421</v>
      </c>
      <c r="E53" s="22" t="s">
        <v>479</v>
      </c>
      <c r="F53" s="38" t="s">
        <v>480</v>
      </c>
      <c r="G53" s="22" t="s">
        <v>371</v>
      </c>
      <c r="H53" s="38" t="s">
        <v>365</v>
      </c>
      <c r="I53" s="38" t="s">
        <v>366</v>
      </c>
      <c r="J53" s="22" t="s">
        <v>479</v>
      </c>
    </row>
    <row r="54" ht="42" customHeight="1" spans="1:10">
      <c r="A54" s="161" t="s">
        <v>308</v>
      </c>
      <c r="B54" s="38" t="s">
        <v>478</v>
      </c>
      <c r="C54" s="38" t="s">
        <v>368</v>
      </c>
      <c r="D54" s="38" t="s">
        <v>369</v>
      </c>
      <c r="E54" s="22" t="s">
        <v>369</v>
      </c>
      <c r="F54" s="38" t="s">
        <v>480</v>
      </c>
      <c r="G54" s="22" t="s">
        <v>371</v>
      </c>
      <c r="H54" s="38" t="s">
        <v>365</v>
      </c>
      <c r="I54" s="38" t="s">
        <v>352</v>
      </c>
      <c r="J54" s="22" t="s">
        <v>481</v>
      </c>
    </row>
    <row r="55" ht="42" customHeight="1" spans="1:10">
      <c r="A55" s="161" t="s">
        <v>327</v>
      </c>
      <c r="B55" s="38" t="s">
        <v>482</v>
      </c>
      <c r="C55" s="38" t="s">
        <v>347</v>
      </c>
      <c r="D55" s="38" t="s">
        <v>348</v>
      </c>
      <c r="E55" s="22" t="s">
        <v>483</v>
      </c>
      <c r="F55" s="38" t="s">
        <v>357</v>
      </c>
      <c r="G55" s="22" t="s">
        <v>484</v>
      </c>
      <c r="H55" s="38" t="s">
        <v>375</v>
      </c>
      <c r="I55" s="38" t="s">
        <v>352</v>
      </c>
      <c r="J55" s="22" t="s">
        <v>485</v>
      </c>
    </row>
    <row r="56" ht="42" customHeight="1" spans="1:10">
      <c r="A56" s="161" t="s">
        <v>327</v>
      </c>
      <c r="B56" s="38" t="s">
        <v>482</v>
      </c>
      <c r="C56" s="38" t="s">
        <v>361</v>
      </c>
      <c r="D56" s="38" t="s">
        <v>362</v>
      </c>
      <c r="E56" s="22" t="s">
        <v>486</v>
      </c>
      <c r="F56" s="38" t="s">
        <v>357</v>
      </c>
      <c r="G56" s="22" t="s">
        <v>83</v>
      </c>
      <c r="H56" s="38" t="s">
        <v>380</v>
      </c>
      <c r="I56" s="38" t="s">
        <v>366</v>
      </c>
      <c r="J56" s="22" t="s">
        <v>486</v>
      </c>
    </row>
    <row r="57" ht="42" customHeight="1" spans="1:10">
      <c r="A57" s="161" t="s">
        <v>327</v>
      </c>
      <c r="B57" s="38" t="s">
        <v>482</v>
      </c>
      <c r="C57" s="38" t="s">
        <v>368</v>
      </c>
      <c r="D57" s="38" t="s">
        <v>369</v>
      </c>
      <c r="E57" s="22" t="s">
        <v>437</v>
      </c>
      <c r="F57" s="38" t="s">
        <v>350</v>
      </c>
      <c r="G57" s="22" t="s">
        <v>371</v>
      </c>
      <c r="H57" s="38" t="s">
        <v>365</v>
      </c>
      <c r="I57" s="38" t="s">
        <v>352</v>
      </c>
      <c r="J57" s="22" t="s">
        <v>487</v>
      </c>
    </row>
    <row r="58" ht="42" customHeight="1" spans="1:10">
      <c r="A58" s="161" t="s">
        <v>346</v>
      </c>
      <c r="B58" s="38" t="s">
        <v>346</v>
      </c>
      <c r="C58" s="38" t="s">
        <v>347</v>
      </c>
      <c r="D58" s="38" t="s">
        <v>355</v>
      </c>
      <c r="E58" s="22" t="s">
        <v>431</v>
      </c>
      <c r="F58" s="38" t="s">
        <v>357</v>
      </c>
      <c r="G58" s="22" t="s">
        <v>432</v>
      </c>
      <c r="H58" s="38" t="s">
        <v>359</v>
      </c>
      <c r="I58" s="38" t="s">
        <v>352</v>
      </c>
      <c r="J58" s="22" t="s">
        <v>488</v>
      </c>
    </row>
    <row r="59" ht="42" customHeight="1" spans="1:10">
      <c r="A59" s="161" t="s">
        <v>325</v>
      </c>
      <c r="B59" s="38" t="s">
        <v>489</v>
      </c>
      <c r="C59" s="38" t="s">
        <v>361</v>
      </c>
      <c r="D59" s="38" t="s">
        <v>362</v>
      </c>
      <c r="E59" s="22" t="s">
        <v>490</v>
      </c>
      <c r="F59" s="38" t="s">
        <v>357</v>
      </c>
      <c r="G59" s="22" t="s">
        <v>83</v>
      </c>
      <c r="H59" s="38" t="s">
        <v>380</v>
      </c>
      <c r="I59" s="38" t="s">
        <v>366</v>
      </c>
      <c r="J59" s="22" t="s">
        <v>491</v>
      </c>
    </row>
    <row r="60" ht="42" customHeight="1" spans="1:10">
      <c r="A60" s="161" t="s">
        <v>325</v>
      </c>
      <c r="B60" s="38" t="s">
        <v>489</v>
      </c>
      <c r="C60" s="38" t="s">
        <v>368</v>
      </c>
      <c r="D60" s="38" t="s">
        <v>369</v>
      </c>
      <c r="E60" s="22" t="s">
        <v>437</v>
      </c>
      <c r="F60" s="38" t="s">
        <v>350</v>
      </c>
      <c r="G60" s="22" t="s">
        <v>371</v>
      </c>
      <c r="H60" s="38" t="s">
        <v>365</v>
      </c>
      <c r="I60" s="38" t="s">
        <v>352</v>
      </c>
      <c r="J60" s="22" t="s">
        <v>492</v>
      </c>
    </row>
    <row r="61" ht="42" customHeight="1" spans="1:10">
      <c r="A61" s="161" t="s">
        <v>346</v>
      </c>
      <c r="B61" s="38" t="s">
        <v>346</v>
      </c>
      <c r="C61" s="38" t="s">
        <v>347</v>
      </c>
      <c r="D61" s="38" t="s">
        <v>355</v>
      </c>
      <c r="E61" s="22" t="s">
        <v>493</v>
      </c>
      <c r="F61" s="38" t="s">
        <v>357</v>
      </c>
      <c r="G61" s="22" t="s">
        <v>494</v>
      </c>
      <c r="H61" s="38" t="s">
        <v>380</v>
      </c>
      <c r="I61" s="38" t="s">
        <v>366</v>
      </c>
      <c r="J61" s="22" t="s">
        <v>495</v>
      </c>
    </row>
    <row r="62" ht="42" customHeight="1" spans="1:10">
      <c r="A62" s="161" t="s">
        <v>333</v>
      </c>
      <c r="B62" s="38" t="s">
        <v>496</v>
      </c>
      <c r="C62" s="38" t="s">
        <v>361</v>
      </c>
      <c r="D62" s="38" t="s">
        <v>362</v>
      </c>
      <c r="E62" s="22" t="s">
        <v>497</v>
      </c>
      <c r="F62" s="38" t="s">
        <v>357</v>
      </c>
      <c r="G62" s="22" t="s">
        <v>494</v>
      </c>
      <c r="H62" s="38" t="s">
        <v>380</v>
      </c>
      <c r="I62" s="38" t="s">
        <v>352</v>
      </c>
      <c r="J62" s="22" t="s">
        <v>497</v>
      </c>
    </row>
    <row r="63" ht="42" customHeight="1" spans="1:10">
      <c r="A63" s="161" t="s">
        <v>333</v>
      </c>
      <c r="B63" s="38" t="s">
        <v>496</v>
      </c>
      <c r="C63" s="38" t="s">
        <v>361</v>
      </c>
      <c r="D63" s="38" t="s">
        <v>421</v>
      </c>
      <c r="E63" s="22" t="s">
        <v>498</v>
      </c>
      <c r="F63" s="38" t="s">
        <v>357</v>
      </c>
      <c r="G63" s="22" t="s">
        <v>358</v>
      </c>
      <c r="H63" s="38" t="s">
        <v>359</v>
      </c>
      <c r="I63" s="38" t="s">
        <v>366</v>
      </c>
      <c r="J63" s="22" t="s">
        <v>499</v>
      </c>
    </row>
    <row r="64" ht="42" customHeight="1" spans="1:10">
      <c r="A64" s="161" t="s">
        <v>333</v>
      </c>
      <c r="B64" s="38" t="s">
        <v>496</v>
      </c>
      <c r="C64" s="38" t="s">
        <v>368</v>
      </c>
      <c r="D64" s="38" t="s">
        <v>369</v>
      </c>
      <c r="E64" s="22" t="s">
        <v>500</v>
      </c>
      <c r="F64" s="38" t="s">
        <v>357</v>
      </c>
      <c r="G64" s="22" t="s">
        <v>371</v>
      </c>
      <c r="H64" s="38" t="s">
        <v>365</v>
      </c>
      <c r="I64" s="38" t="s">
        <v>366</v>
      </c>
      <c r="J64" s="22" t="s">
        <v>501</v>
      </c>
    </row>
    <row r="65" ht="42" customHeight="1" spans="1:10">
      <c r="A65" s="161" t="s">
        <v>293</v>
      </c>
      <c r="B65" s="38" t="s">
        <v>502</v>
      </c>
      <c r="C65" s="38" t="s">
        <v>347</v>
      </c>
      <c r="D65" s="38" t="s">
        <v>348</v>
      </c>
      <c r="E65" s="22" t="s">
        <v>503</v>
      </c>
      <c r="F65" s="38" t="s">
        <v>357</v>
      </c>
      <c r="G65" s="22" t="s">
        <v>504</v>
      </c>
      <c r="H65" s="38" t="s">
        <v>505</v>
      </c>
      <c r="I65" s="38" t="s">
        <v>352</v>
      </c>
      <c r="J65" s="22" t="s">
        <v>506</v>
      </c>
    </row>
    <row r="66" ht="42" customHeight="1" spans="1:10">
      <c r="A66" s="161" t="s">
        <v>293</v>
      </c>
      <c r="B66" s="38" t="s">
        <v>502</v>
      </c>
      <c r="C66" s="38" t="s">
        <v>361</v>
      </c>
      <c r="D66" s="38" t="s">
        <v>362</v>
      </c>
      <c r="E66" s="22" t="s">
        <v>507</v>
      </c>
      <c r="F66" s="38" t="s">
        <v>350</v>
      </c>
      <c r="G66" s="22" t="s">
        <v>403</v>
      </c>
      <c r="H66" s="38" t="s">
        <v>365</v>
      </c>
      <c r="I66" s="38" t="s">
        <v>352</v>
      </c>
      <c r="J66" s="22" t="s">
        <v>508</v>
      </c>
    </row>
    <row r="67" ht="42" customHeight="1" spans="1:10">
      <c r="A67" s="161" t="s">
        <v>293</v>
      </c>
      <c r="B67" s="38" t="s">
        <v>502</v>
      </c>
      <c r="C67" s="38" t="s">
        <v>368</v>
      </c>
      <c r="D67" s="38" t="s">
        <v>369</v>
      </c>
      <c r="E67" s="22" t="s">
        <v>509</v>
      </c>
      <c r="F67" s="38" t="s">
        <v>350</v>
      </c>
      <c r="G67" s="22" t="s">
        <v>371</v>
      </c>
      <c r="H67" s="38" t="s">
        <v>365</v>
      </c>
      <c r="I67" s="38" t="s">
        <v>352</v>
      </c>
      <c r="J67" s="22" t="s">
        <v>510</v>
      </c>
    </row>
    <row r="68" ht="42" customHeight="1" spans="1:10">
      <c r="A68" s="161" t="s">
        <v>346</v>
      </c>
      <c r="B68" s="38" t="s">
        <v>346</v>
      </c>
      <c r="C68" s="38" t="s">
        <v>347</v>
      </c>
      <c r="D68" s="38" t="s">
        <v>348</v>
      </c>
      <c r="E68" s="22" t="s">
        <v>511</v>
      </c>
      <c r="F68" s="38" t="s">
        <v>350</v>
      </c>
      <c r="G68" s="22" t="s">
        <v>440</v>
      </c>
      <c r="H68" s="38" t="s">
        <v>386</v>
      </c>
      <c r="I68" s="38" t="s">
        <v>352</v>
      </c>
      <c r="J68" s="22" t="s">
        <v>512</v>
      </c>
    </row>
    <row r="69" ht="42" customHeight="1" spans="1:10">
      <c r="A69" s="161" t="s">
        <v>304</v>
      </c>
      <c r="B69" s="38" t="s">
        <v>513</v>
      </c>
      <c r="C69" s="38" t="s">
        <v>347</v>
      </c>
      <c r="D69" s="38" t="s">
        <v>348</v>
      </c>
      <c r="E69" s="22" t="s">
        <v>514</v>
      </c>
      <c r="F69" s="38" t="s">
        <v>350</v>
      </c>
      <c r="G69" s="22" t="s">
        <v>85</v>
      </c>
      <c r="H69" s="38" t="s">
        <v>515</v>
      </c>
      <c r="I69" s="38" t="s">
        <v>352</v>
      </c>
      <c r="J69" s="22" t="s">
        <v>512</v>
      </c>
    </row>
    <row r="70" ht="42" customHeight="1" spans="1:10">
      <c r="A70" s="161" t="s">
        <v>304</v>
      </c>
      <c r="B70" s="38" t="s">
        <v>513</v>
      </c>
      <c r="C70" s="38" t="s">
        <v>347</v>
      </c>
      <c r="D70" s="38" t="s">
        <v>348</v>
      </c>
      <c r="E70" s="22" t="s">
        <v>516</v>
      </c>
      <c r="F70" s="38" t="s">
        <v>350</v>
      </c>
      <c r="G70" s="22" t="s">
        <v>85</v>
      </c>
      <c r="H70" s="38" t="s">
        <v>517</v>
      </c>
      <c r="I70" s="38" t="s">
        <v>352</v>
      </c>
      <c r="J70" s="22" t="s">
        <v>512</v>
      </c>
    </row>
    <row r="71" ht="42" customHeight="1" spans="1:10">
      <c r="A71" s="161" t="s">
        <v>304</v>
      </c>
      <c r="B71" s="38" t="s">
        <v>513</v>
      </c>
      <c r="C71" s="38" t="s">
        <v>347</v>
      </c>
      <c r="D71" s="38" t="s">
        <v>355</v>
      </c>
      <c r="E71" s="22" t="s">
        <v>356</v>
      </c>
      <c r="F71" s="38" t="s">
        <v>357</v>
      </c>
      <c r="G71" s="22" t="s">
        <v>518</v>
      </c>
      <c r="H71" s="38" t="s">
        <v>359</v>
      </c>
      <c r="I71" s="38" t="s">
        <v>352</v>
      </c>
      <c r="J71" s="22" t="s">
        <v>512</v>
      </c>
    </row>
    <row r="72" ht="42" customHeight="1" spans="1:10">
      <c r="A72" s="161" t="s">
        <v>304</v>
      </c>
      <c r="B72" s="38" t="s">
        <v>513</v>
      </c>
      <c r="C72" s="38" t="s">
        <v>361</v>
      </c>
      <c r="D72" s="38" t="s">
        <v>362</v>
      </c>
      <c r="E72" s="22" t="s">
        <v>519</v>
      </c>
      <c r="F72" s="38" t="s">
        <v>357</v>
      </c>
      <c r="G72" s="22" t="s">
        <v>83</v>
      </c>
      <c r="H72" s="38" t="s">
        <v>380</v>
      </c>
      <c r="I72" s="38" t="s">
        <v>352</v>
      </c>
      <c r="J72" s="22" t="s">
        <v>512</v>
      </c>
    </row>
    <row r="73" ht="42" customHeight="1" spans="1:10">
      <c r="A73" s="161" t="s">
        <v>304</v>
      </c>
      <c r="B73" s="38" t="s">
        <v>513</v>
      </c>
      <c r="C73" s="38" t="s">
        <v>368</v>
      </c>
      <c r="D73" s="38" t="s">
        <v>369</v>
      </c>
      <c r="E73" s="22" t="s">
        <v>369</v>
      </c>
      <c r="F73" s="38" t="s">
        <v>350</v>
      </c>
      <c r="G73" s="22" t="s">
        <v>403</v>
      </c>
      <c r="H73" s="38" t="s">
        <v>365</v>
      </c>
      <c r="I73" s="38" t="s">
        <v>352</v>
      </c>
      <c r="J73" s="22" t="s">
        <v>438</v>
      </c>
    </row>
    <row r="74" ht="42" customHeight="1" spans="1:10">
      <c r="A74" s="161" t="s">
        <v>296</v>
      </c>
      <c r="B74" s="38" t="s">
        <v>520</v>
      </c>
      <c r="C74" s="38" t="s">
        <v>347</v>
      </c>
      <c r="D74" s="38" t="s">
        <v>398</v>
      </c>
      <c r="E74" s="22" t="s">
        <v>521</v>
      </c>
      <c r="F74" s="38" t="s">
        <v>357</v>
      </c>
      <c r="G74" s="22" t="s">
        <v>522</v>
      </c>
      <c r="H74" s="38" t="s">
        <v>424</v>
      </c>
      <c r="I74" s="38" t="s">
        <v>366</v>
      </c>
      <c r="J74" s="22" t="s">
        <v>523</v>
      </c>
    </row>
    <row r="75" ht="42" customHeight="1" spans="1:10">
      <c r="A75" s="161" t="s">
        <v>296</v>
      </c>
      <c r="B75" s="38" t="s">
        <v>520</v>
      </c>
      <c r="C75" s="38" t="s">
        <v>347</v>
      </c>
      <c r="D75" s="38" t="s">
        <v>355</v>
      </c>
      <c r="E75" s="22" t="s">
        <v>524</v>
      </c>
      <c r="F75" s="38" t="s">
        <v>357</v>
      </c>
      <c r="G75" s="22" t="s">
        <v>85</v>
      </c>
      <c r="H75" s="38" t="s">
        <v>359</v>
      </c>
      <c r="I75" s="38" t="s">
        <v>352</v>
      </c>
      <c r="J75" s="22" t="s">
        <v>525</v>
      </c>
    </row>
    <row r="76" ht="42" customHeight="1" spans="1:10">
      <c r="A76" s="161" t="s">
        <v>296</v>
      </c>
      <c r="B76" s="38" t="s">
        <v>520</v>
      </c>
      <c r="C76" s="38" t="s">
        <v>361</v>
      </c>
      <c r="D76" s="38" t="s">
        <v>526</v>
      </c>
      <c r="E76" s="22" t="s">
        <v>527</v>
      </c>
      <c r="F76" s="38" t="s">
        <v>350</v>
      </c>
      <c r="G76" s="22" t="s">
        <v>528</v>
      </c>
      <c r="H76" s="38" t="s">
        <v>441</v>
      </c>
      <c r="I76" s="38" t="s">
        <v>352</v>
      </c>
      <c r="J76" s="22" t="s">
        <v>529</v>
      </c>
    </row>
    <row r="77" ht="42" customHeight="1" spans="1:10">
      <c r="A77" s="161" t="s">
        <v>296</v>
      </c>
      <c r="B77" s="38" t="s">
        <v>520</v>
      </c>
      <c r="C77" s="38" t="s">
        <v>368</v>
      </c>
      <c r="D77" s="38" t="s">
        <v>369</v>
      </c>
      <c r="E77" s="22" t="s">
        <v>530</v>
      </c>
      <c r="F77" s="38" t="s">
        <v>350</v>
      </c>
      <c r="G77" s="22" t="s">
        <v>371</v>
      </c>
      <c r="H77" s="38" t="s">
        <v>365</v>
      </c>
      <c r="I77" s="38" t="s">
        <v>352</v>
      </c>
      <c r="J77" s="22" t="s">
        <v>531</v>
      </c>
    </row>
    <row r="78" ht="42" customHeight="1" spans="1:10">
      <c r="A78" s="161" t="s">
        <v>346</v>
      </c>
      <c r="B78" s="38" t="s">
        <v>346</v>
      </c>
      <c r="C78" s="38" t="s">
        <v>347</v>
      </c>
      <c r="D78" s="38" t="s">
        <v>348</v>
      </c>
      <c r="E78" s="22" t="s">
        <v>532</v>
      </c>
      <c r="F78" s="38" t="s">
        <v>357</v>
      </c>
      <c r="G78" s="22" t="s">
        <v>533</v>
      </c>
      <c r="H78" s="38" t="s">
        <v>375</v>
      </c>
      <c r="I78" s="38" t="s">
        <v>352</v>
      </c>
      <c r="J78" s="22" t="s">
        <v>534</v>
      </c>
    </row>
    <row r="79" ht="42" customHeight="1" spans="1:10">
      <c r="A79" s="161" t="s">
        <v>319</v>
      </c>
      <c r="B79" s="38" t="s">
        <v>535</v>
      </c>
      <c r="C79" s="38" t="s">
        <v>361</v>
      </c>
      <c r="D79" s="38" t="s">
        <v>362</v>
      </c>
      <c r="E79" s="22" t="s">
        <v>536</v>
      </c>
      <c r="F79" s="38" t="s">
        <v>357</v>
      </c>
      <c r="G79" s="22" t="s">
        <v>83</v>
      </c>
      <c r="H79" s="38" t="s">
        <v>380</v>
      </c>
      <c r="I79" s="38" t="s">
        <v>366</v>
      </c>
      <c r="J79" s="22" t="s">
        <v>537</v>
      </c>
    </row>
    <row r="80" ht="42" customHeight="1" spans="1:10">
      <c r="A80" s="161" t="s">
        <v>319</v>
      </c>
      <c r="B80" s="38" t="s">
        <v>535</v>
      </c>
      <c r="C80" s="38" t="s">
        <v>368</v>
      </c>
      <c r="D80" s="38" t="s">
        <v>369</v>
      </c>
      <c r="E80" s="22" t="s">
        <v>509</v>
      </c>
      <c r="F80" s="38" t="s">
        <v>357</v>
      </c>
      <c r="G80" s="22" t="s">
        <v>371</v>
      </c>
      <c r="H80" s="38" t="s">
        <v>365</v>
      </c>
      <c r="I80" s="38" t="s">
        <v>366</v>
      </c>
      <c r="J80" s="22" t="s">
        <v>538</v>
      </c>
    </row>
    <row r="81" ht="42" customHeight="1" spans="1:10">
      <c r="A81" s="161" t="s">
        <v>323</v>
      </c>
      <c r="B81" s="38" t="s">
        <v>539</v>
      </c>
      <c r="C81" s="38" t="s">
        <v>347</v>
      </c>
      <c r="D81" s="38" t="s">
        <v>348</v>
      </c>
      <c r="E81" s="22" t="s">
        <v>540</v>
      </c>
      <c r="F81" s="38" t="s">
        <v>357</v>
      </c>
      <c r="G81" s="22" t="s">
        <v>83</v>
      </c>
      <c r="H81" s="38" t="s">
        <v>541</v>
      </c>
      <c r="I81" s="38" t="s">
        <v>352</v>
      </c>
      <c r="J81" s="22" t="s">
        <v>542</v>
      </c>
    </row>
    <row r="82" ht="42" customHeight="1" spans="1:10">
      <c r="A82" s="161" t="s">
        <v>323</v>
      </c>
      <c r="B82" s="38" t="s">
        <v>539</v>
      </c>
      <c r="C82" s="38" t="s">
        <v>361</v>
      </c>
      <c r="D82" s="38" t="s">
        <v>526</v>
      </c>
      <c r="E82" s="22" t="s">
        <v>543</v>
      </c>
      <c r="F82" s="38" t="s">
        <v>357</v>
      </c>
      <c r="G82" s="22" t="s">
        <v>83</v>
      </c>
      <c r="H82" s="38" t="s">
        <v>380</v>
      </c>
      <c r="I82" s="38" t="s">
        <v>352</v>
      </c>
      <c r="J82" s="22" t="s">
        <v>544</v>
      </c>
    </row>
    <row r="83" ht="42" customHeight="1" spans="1:10">
      <c r="A83" s="161" t="s">
        <v>323</v>
      </c>
      <c r="B83" s="38" t="s">
        <v>539</v>
      </c>
      <c r="C83" s="38" t="s">
        <v>368</v>
      </c>
      <c r="D83" s="38" t="s">
        <v>369</v>
      </c>
      <c r="E83" s="22" t="s">
        <v>437</v>
      </c>
      <c r="F83" s="38" t="s">
        <v>350</v>
      </c>
      <c r="G83" s="22" t="s">
        <v>403</v>
      </c>
      <c r="H83" s="38" t="s">
        <v>365</v>
      </c>
      <c r="I83" s="38" t="s">
        <v>352</v>
      </c>
      <c r="J83" s="22" t="s">
        <v>545</v>
      </c>
    </row>
    <row r="84" ht="42" customHeight="1" spans="1:10">
      <c r="A84" s="161" t="s">
        <v>346</v>
      </c>
      <c r="B84" s="38" t="s">
        <v>346</v>
      </c>
      <c r="C84" s="38" t="s">
        <v>347</v>
      </c>
      <c r="D84" s="38" t="s">
        <v>355</v>
      </c>
      <c r="E84" s="22" t="s">
        <v>546</v>
      </c>
      <c r="F84" s="38" t="s">
        <v>357</v>
      </c>
      <c r="G84" s="22" t="s">
        <v>432</v>
      </c>
      <c r="H84" s="38" t="s">
        <v>359</v>
      </c>
      <c r="I84" s="38" t="s">
        <v>352</v>
      </c>
      <c r="J84" s="22" t="s">
        <v>547</v>
      </c>
    </row>
    <row r="85" ht="42" customHeight="1" spans="1:10">
      <c r="A85" s="161" t="s">
        <v>306</v>
      </c>
      <c r="B85" s="38" t="s">
        <v>548</v>
      </c>
      <c r="C85" s="38" t="s">
        <v>361</v>
      </c>
      <c r="D85" s="38" t="s">
        <v>362</v>
      </c>
      <c r="E85" s="22" t="s">
        <v>549</v>
      </c>
      <c r="F85" s="38" t="s">
        <v>350</v>
      </c>
      <c r="G85" s="22" t="s">
        <v>84</v>
      </c>
      <c r="H85" s="38" t="s">
        <v>386</v>
      </c>
      <c r="I85" s="38" t="s">
        <v>352</v>
      </c>
      <c r="J85" s="22" t="s">
        <v>550</v>
      </c>
    </row>
    <row r="86" ht="42" customHeight="1" spans="1:10">
      <c r="A86" s="161" t="s">
        <v>306</v>
      </c>
      <c r="B86" s="38" t="s">
        <v>548</v>
      </c>
      <c r="C86" s="38" t="s">
        <v>368</v>
      </c>
      <c r="D86" s="38" t="s">
        <v>369</v>
      </c>
      <c r="E86" s="22" t="s">
        <v>551</v>
      </c>
      <c r="F86" s="38" t="s">
        <v>350</v>
      </c>
      <c r="G86" s="22" t="s">
        <v>371</v>
      </c>
      <c r="H86" s="38" t="s">
        <v>365</v>
      </c>
      <c r="I86" s="38" t="s">
        <v>352</v>
      </c>
      <c r="J86" s="22" t="s">
        <v>551</v>
      </c>
    </row>
    <row r="87" ht="42" customHeight="1" spans="1:10">
      <c r="A87" s="161" t="s">
        <v>300</v>
      </c>
      <c r="B87" s="38" t="s">
        <v>552</v>
      </c>
      <c r="C87" s="38" t="s">
        <v>347</v>
      </c>
      <c r="D87" s="38" t="s">
        <v>348</v>
      </c>
      <c r="E87" s="22" t="s">
        <v>553</v>
      </c>
      <c r="F87" s="38" t="s">
        <v>357</v>
      </c>
      <c r="G87" s="22" t="s">
        <v>406</v>
      </c>
      <c r="H87" s="38" t="s">
        <v>365</v>
      </c>
      <c r="I87" s="38" t="s">
        <v>366</v>
      </c>
      <c r="J87" s="22" t="s">
        <v>554</v>
      </c>
    </row>
    <row r="88" ht="42" customHeight="1" spans="1:10">
      <c r="A88" s="161" t="s">
        <v>300</v>
      </c>
      <c r="B88" s="38" t="s">
        <v>552</v>
      </c>
      <c r="C88" s="38" t="s">
        <v>347</v>
      </c>
      <c r="D88" s="38" t="s">
        <v>398</v>
      </c>
      <c r="E88" s="22" t="s">
        <v>555</v>
      </c>
      <c r="F88" s="38" t="s">
        <v>357</v>
      </c>
      <c r="G88" s="22" t="s">
        <v>406</v>
      </c>
      <c r="H88" s="38" t="s">
        <v>365</v>
      </c>
      <c r="I88" s="38" t="s">
        <v>366</v>
      </c>
      <c r="J88" s="22" t="s">
        <v>556</v>
      </c>
    </row>
    <row r="89" ht="42" customHeight="1" spans="1:10">
      <c r="A89" s="161" t="s">
        <v>300</v>
      </c>
      <c r="B89" s="38" t="s">
        <v>552</v>
      </c>
      <c r="C89" s="38" t="s">
        <v>347</v>
      </c>
      <c r="D89" s="38" t="s">
        <v>398</v>
      </c>
      <c r="E89" s="22" t="s">
        <v>557</v>
      </c>
      <c r="F89" s="38" t="s">
        <v>357</v>
      </c>
      <c r="G89" s="22" t="s">
        <v>406</v>
      </c>
      <c r="H89" s="38" t="s">
        <v>365</v>
      </c>
      <c r="I89" s="38" t="s">
        <v>366</v>
      </c>
      <c r="J89" s="22" t="s">
        <v>558</v>
      </c>
    </row>
    <row r="90" ht="42" customHeight="1" spans="1:10">
      <c r="A90" s="161" t="s">
        <v>300</v>
      </c>
      <c r="B90" s="38" t="s">
        <v>552</v>
      </c>
      <c r="C90" s="38" t="s">
        <v>347</v>
      </c>
      <c r="D90" s="38" t="s">
        <v>355</v>
      </c>
      <c r="E90" s="22" t="s">
        <v>559</v>
      </c>
      <c r="F90" s="38" t="s">
        <v>357</v>
      </c>
      <c r="G90" s="22" t="s">
        <v>406</v>
      </c>
      <c r="H90" s="38" t="s">
        <v>365</v>
      </c>
      <c r="I90" s="38" t="s">
        <v>366</v>
      </c>
      <c r="J90" s="22" t="s">
        <v>560</v>
      </c>
    </row>
    <row r="91" ht="42" customHeight="1" spans="1:10">
      <c r="A91" s="161" t="s">
        <v>300</v>
      </c>
      <c r="B91" s="38" t="s">
        <v>552</v>
      </c>
      <c r="C91" s="38" t="s">
        <v>361</v>
      </c>
      <c r="D91" s="38" t="s">
        <v>362</v>
      </c>
      <c r="E91" s="22" t="s">
        <v>561</v>
      </c>
      <c r="F91" s="38" t="s">
        <v>357</v>
      </c>
      <c r="G91" s="22" t="s">
        <v>83</v>
      </c>
      <c r="H91" s="38" t="s">
        <v>380</v>
      </c>
      <c r="I91" s="38" t="s">
        <v>366</v>
      </c>
      <c r="J91" s="22" t="s">
        <v>562</v>
      </c>
    </row>
    <row r="92" ht="42" customHeight="1" spans="1:10">
      <c r="A92" s="161" t="s">
        <v>300</v>
      </c>
      <c r="B92" s="38" t="s">
        <v>552</v>
      </c>
      <c r="C92" s="38" t="s">
        <v>368</v>
      </c>
      <c r="D92" s="38" t="s">
        <v>369</v>
      </c>
      <c r="E92" s="22" t="s">
        <v>563</v>
      </c>
      <c r="F92" s="38" t="s">
        <v>357</v>
      </c>
      <c r="G92" s="22" t="s">
        <v>403</v>
      </c>
      <c r="H92" s="38" t="s">
        <v>365</v>
      </c>
      <c r="I92" s="38" t="s">
        <v>366</v>
      </c>
      <c r="J92" s="22" t="s">
        <v>564</v>
      </c>
    </row>
  </sheetData>
  <mergeCells count="40">
    <mergeCell ref="A2:J2"/>
    <mergeCell ref="A3:H3"/>
    <mergeCell ref="A8:A11"/>
    <mergeCell ref="A12:A14"/>
    <mergeCell ref="A15:A30"/>
    <mergeCell ref="A31:A33"/>
    <mergeCell ref="A34:A40"/>
    <mergeCell ref="A41:A43"/>
    <mergeCell ref="A44:A48"/>
    <mergeCell ref="A49:A51"/>
    <mergeCell ref="A52:A54"/>
    <mergeCell ref="A55:A57"/>
    <mergeCell ref="A58:A60"/>
    <mergeCell ref="A61:A64"/>
    <mergeCell ref="A65:A67"/>
    <mergeCell ref="A68:A73"/>
    <mergeCell ref="A74:A77"/>
    <mergeCell ref="A78:A80"/>
    <mergeCell ref="A81:A83"/>
    <mergeCell ref="A84:A86"/>
    <mergeCell ref="A87:A92"/>
    <mergeCell ref="B8:B11"/>
    <mergeCell ref="B12:B14"/>
    <mergeCell ref="B15:B30"/>
    <mergeCell ref="B31:B33"/>
    <mergeCell ref="B34:B40"/>
    <mergeCell ref="B41:B43"/>
    <mergeCell ref="B44:B48"/>
    <mergeCell ref="B49:B51"/>
    <mergeCell ref="B52:B54"/>
    <mergeCell ref="B55:B57"/>
    <mergeCell ref="B58:B60"/>
    <mergeCell ref="B61:B64"/>
    <mergeCell ref="B65:B67"/>
    <mergeCell ref="B68:B73"/>
    <mergeCell ref="B74:B77"/>
    <mergeCell ref="B78:B80"/>
    <mergeCell ref="B81:B83"/>
    <mergeCell ref="B84:B86"/>
    <mergeCell ref="B87:B9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2026-03-16T08:38:00Z</dcterms:created>
  <dcterms:modified xsi:type="dcterms:W3CDTF">2026-03-23T08:21:10Z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1DAB534987AC44ECB838B0A915403FCD_13</vt:lpwstr>
  </property>
  <property fmtid="{D5CDD505-2E9C-101B-9397-08002B2CF9AE}" pid="4" name="CalculationRule">
    <vt:i4>0</vt:i4>
  </property>
</Properties>
</file>