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<sst xmlns="http://schemas.openxmlformats.org/spreadsheetml/2006/main" count="1131" uniqueCount="464">
  <si>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</si>
  <si>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</si>
  <si>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</si>
  <si>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</si>
  <si>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</si>
  <si>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</si>
  <si>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</si>
  <si>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</si>
  <si>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</si>
  <si>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</si>
  <si>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</si>
  <si>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</si>
  <si>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</si>
  <si>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</si>
  <si>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</si>
  <si>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</si>
  <si>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</si>
  <si>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</si>
  <si>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</si>
  <si>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</si>
  <si>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</si>
  <si>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</si>
  <si>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</si>
  <si>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</si>
  <si>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</si>
  <si>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</si>
  <si>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</si>
  <si>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</si>
  <si>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</si>
  <si>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</si>
  <si>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</si>
  <si>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</si>
  <si>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</si>
  <si>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</si>
  <si>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</si>
  <si>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</si>
  <si>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</si>
  <si>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</si>
  <si>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</si>
  <si>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</si>
  <si>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</si>
  <si>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</si>
  <si>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</si>
  <si>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</si>
  <si>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</si>
  <si>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</si>
  <si>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</si>
  <si>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</si>
  <si>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</si>
  <si>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</si>
  <si>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</si>
  <si>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</si>
  <si>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</si>
  <si>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</si>
  <si>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</si>
  <si>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</si>
  <si>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</si>
  <si>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</si>
  <si>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</si>
  <si>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</si>
  <si>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</si>
  <si>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</si>
  <si>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</si>
  <si>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</si>
  <si>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</si>
  <si>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</si>
  <si>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</si>
  <si>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</si>
  <si>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</si>
  <si>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125010</t>
  </si>
  <si>
    <t>昆明市东川区农业综合行政执法大队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</si>
  <si>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</si>
  <si>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</si>
  <si>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</si>
  <si>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</si>
  <si>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</si>
  <si>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</si>
  <si>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</si>
  <si>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</si>
  <si>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</si>
  <si>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</si>
  <si>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</si>
  <si>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</si>
  <si>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</si>
  <si>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</si>
  <si>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</si>
  <si>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</si>
  <si>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</si>
  <si>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</si>
  <si>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</si>
  <si>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</si>
  <si>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</si>
  <si>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</si>
  <si>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</si>
  <si>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</si>
  <si>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</si>
  <si>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</si>
  <si>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</si>
  <si>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</si>
  <si>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</si>
  <si>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</si>
  <si>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</si>
  <si>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</si>
  <si>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</si>
  <si>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</si>
  <si>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</si>
  <si>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</si>
  <si>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</si>
  <si>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</si>
  <si>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</si>
  <si>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</si>
  <si>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</si>
  <si>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</si>
  <si>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</si>
  <si>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</si>
  <si>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</si>
  <si>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</si>
  <si>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</si>
  <si>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</si>
  <si>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</si>
  <si>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</si>
  <si>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</si>
  <si>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</si>
  <si>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</si>
  <si>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</si>
  <si>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2130135</t>
  </si>
  <si>
    <t>农业生态资源保护</t>
  </si>
  <si>
    <t>2130148</t>
  </si>
  <si>
    <t>渔业发展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</si>
  <si>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</si>
  <si>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</si>
  <si>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</si>
  <si>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</si>
  <si>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</si>
  <si>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</si>
  <si>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</si>
  <si>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</si>
  <si>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</si>
  <si>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</si>
  <si>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</si>
  <si>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</si>
  <si>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</si>
  <si>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</si>
  <si>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</si>
  <si>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</si>
  <si>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</si>
  <si>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</si>
  <si>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</si>
  <si>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</si>
  <si>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</si>
  <si>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</si>
  <si>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</si>
  <si>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</si>
  <si>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</si>
  <si>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</si>
  <si>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</si>
  <si>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</si>
  <si>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</si>
  <si>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</si>
  <si>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</si>
  <si>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</si>
  <si>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</si>
  <si>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</si>
  <si>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</si>
  <si>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</si>
  <si>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</si>
  <si>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</si>
  <si>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</si>
  <si>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</si>
  <si>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</si>
  <si>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</si>
  <si>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</si>
  <si>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</si>
  <si>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</si>
  <si>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</si>
  <si>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</si>
  <si>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</si>
  <si>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</si>
  <si>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</si>
  <si>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</si>
  <si>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</si>
  <si>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</si>
  <si>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</si>
  <si>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</si>
  <si>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</si>
  <si>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</si>
  <si>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</si>
  <si>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</si>
  <si>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</si>
  <si>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</si>
  <si>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</si>
  <si>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</si>
  <si>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</si>
  <si>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</si>
  <si>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</si>
  <si>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</si>
  <si>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</si>
  <si>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</si>
  <si>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</si>
  <si>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</si>
  <si>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</si>
  <si>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</si>
  <si>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530113210000000004856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</si>
  <si>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</si>
  <si>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</si>
  <si>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</si>
  <si>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</si>
  <si>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</si>
  <si>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</si>
  <si>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</si>
  <si>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530113210000000004857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</si>
  <si>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</si>
  <si>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</si>
  <si>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</si>
  <si>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</si>
  <si>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</si>
  <si>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</si>
  <si>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</si>
  <si>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</si>
  <si>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</si>
  <si>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530113210000000004858</t>
  </si>
  <si>
    <t>30113</t>
  </si>
  <si>
    <t>530113210000000004860</t>
  </si>
  <si>
    <t>公车购置及运维费</t>
  </si>
  <si>
    <t>30231</t>
  </si>
  <si>
    <t>公务用车运行维护费</t>
  </si>
  <si>
    <t>530113210000000004861</t>
  </si>
  <si>
    <t>30217</t>
  </si>
  <si>
    <t>530113210000000004862</t>
  </si>
  <si>
    <t>公务交通补贴</t>
  </si>
  <si>
    <t>30239</t>
  </si>
  <si>
    <t>其他交通费用</t>
  </si>
  <si>
    <t>530113210000000004863</t>
  </si>
  <si>
    <t>工会经费</t>
  </si>
  <si>
    <t>30228</t>
  </si>
  <si>
    <t>530113210000000004864</t>
  </si>
  <si>
    <t>离退休公用经费</t>
  </si>
  <si>
    <t>30299</t>
  </si>
  <si>
    <t>其他商品和服务支出</t>
  </si>
  <si>
    <t>530113210000000004866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</si>
  <si>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</si>
  <si>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</si>
  <si>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</si>
  <si>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</si>
  <si>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</si>
  <si>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</si>
  <si>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</si>
  <si>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</si>
  <si>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</si>
  <si>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</si>
  <si>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</si>
  <si>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</si>
  <si>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</si>
  <si>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</si>
  <si>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</si>
  <si>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</si>
  <si>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</si>
  <si>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530113210000000004867</t>
  </si>
  <si>
    <t>租车经费</t>
  </si>
  <si>
    <t>530113221100000304594</t>
  </si>
  <si>
    <t>离退休生活补助</t>
  </si>
  <si>
    <t>30305</t>
  </si>
  <si>
    <t>生活补助</t>
  </si>
  <si>
    <t>530113231100001507184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</si>
  <si>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</si>
  <si>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</si>
  <si>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</si>
  <si>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</si>
  <si>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</si>
  <si>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</si>
  <si>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</si>
  <si>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</si>
  <si>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</si>
  <si>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530113261100004939110</t>
  </si>
  <si>
    <t>2026年农村遗属人员生活补助资金</t>
  </si>
  <si>
    <t>事业发展类</t>
  </si>
  <si>
    <t>530113251100004378902</t>
  </si>
  <si>
    <t>2025年长江禁渔与水生生物资源保护资金</t>
  </si>
  <si>
    <t>30227</t>
  </si>
  <si>
    <t>委托业务费</t>
  </si>
  <si>
    <t>530113251100004379681</t>
  </si>
  <si>
    <t>2025年中央成品油价格调整对渔业补助资金</t>
  </si>
  <si>
    <t>30218</t>
  </si>
  <si>
    <t>专用材料费</t>
  </si>
  <si>
    <t>530113251100004417213</t>
  </si>
  <si>
    <t>2023年中央成品油价格调整对渔业补助资金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</si>
  <si>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</si>
  <si>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</si>
  <si>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</si>
  <si>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</si>
  <si>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</si>
  <si>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</si>
  <si>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</si>
  <si>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</si>
  <si>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</si>
  <si>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</si>
  <si>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</si>
  <si>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</si>
  <si>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购置渔政执法快艇一条</t>
  </si>
  <si>
    <t>产出指标</t>
  </si>
  <si>
    <t>数量指标</t>
  </si>
  <si>
    <t>购置渔政执法快艇</t>
  </si>
  <si>
    <t>=</t>
  </si>
  <si>
    <t>1.00</t>
  </si>
  <si>
    <t>条</t>
  </si>
  <si>
    <t>定量指标</t>
  </si>
  <si>
    <t>购置渔政执法快艇一条，每条补助30万元</t>
  </si>
  <si>
    <t>效益指标</t>
  </si>
  <si>
    <t>生态效益</t>
  </si>
  <si>
    <t>水生生物资源保护效果</t>
  </si>
  <si>
    <t>有效</t>
  </si>
  <si>
    <t>年</t>
  </si>
  <si>
    <t>定性指标</t>
  </si>
  <si>
    <t>水生生物资源保护效果有效</t>
  </si>
  <si>
    <t>满意度指标</t>
  </si>
  <si>
    <t>服务对象满意度</t>
  </si>
  <si>
    <t>受益对象满意度</t>
  </si>
  <si>
    <t>&gt;=</t>
  </si>
  <si>
    <t>85</t>
  </si>
  <si>
    <t>%</t>
  </si>
  <si>
    <t>受益对象满意度85%以上</t>
  </si>
  <si>
    <t>保障遗属补助人员最低生活保障</t>
  </si>
  <si>
    <t>领取遗属补助资金</t>
  </si>
  <si>
    <t>8736</t>
  </si>
  <si>
    <t>元</t>
  </si>
  <si>
    <t>发放金额</t>
  </si>
  <si>
    <t>社会效益</t>
  </si>
  <si>
    <t>生活状况改善</t>
  </si>
  <si>
    <t>100</t>
  </si>
  <si>
    <t>95</t>
  </si>
  <si>
    <t>按时足额发放</t>
  </si>
  <si>
    <t>配套升级渔政执法装备16套服务费</t>
  </si>
  <si>
    <t>配套升级渔政执法装备16套</t>
  </si>
  <si>
    <t>16</t>
  </si>
  <si>
    <t>个/套</t>
  </si>
  <si>
    <t>实时监控预警非法捕捞行为，能够及时发现和制止非法捕捞行为，为渔业资源的可持续利用提供有力保障</t>
  </si>
  <si>
    <t>实时监控预警非法捕捞行为，能够及时发现和制止非法捕捞行为，为渔业资源的可持续利用提供有力保障。</t>
  </si>
  <si>
    <t>群众满意度</t>
  </si>
  <si>
    <t>90</t>
  </si>
  <si>
    <t>通过问卷调查，群众满意度达90%。</t>
  </si>
  <si>
    <t>提升农业综合行政执法队伍装备配备水平，强化农业综合行政执法条件保障，确保执法装备满足新时期农业综合行政执法需要。</t>
  </si>
  <si>
    <t>渔政执法装备</t>
  </si>
  <si>
    <t>套</t>
  </si>
  <si>
    <t>渔政执法装备购置</t>
  </si>
  <si>
    <t>经济效益</t>
  </si>
  <si>
    <t>对渔业经济发展的促进作用</t>
  </si>
  <si>
    <t>明显</t>
  </si>
  <si>
    <t>对渔业经济发展的促进作用明显</t>
  </si>
  <si>
    <t>渔政执法能力提升效果</t>
  </si>
  <si>
    <t>渔政执法能力提升效果明显</t>
  </si>
  <si>
    <t>服务对象满意度指标</t>
  </si>
  <si>
    <t>80</t>
  </si>
  <si>
    <t>通过问卷调查，群众满意度达80%。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</si>
  <si>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</si>
  <si>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</si>
  <si>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</si>
  <si>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</si>
  <si>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备注：昆明市东川区农业综合行政执法大队2026年无政府性基金预算支出，此表无数据。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</si>
  <si>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</si>
  <si>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</si>
  <si>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</si>
  <si>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</si>
  <si>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</si>
  <si>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</si>
  <si>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</si>
  <si>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</si>
  <si>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</si>
  <si>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</si>
  <si>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</si>
  <si>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车辆燃油费</t>
  </si>
  <si>
    <t>车辆加油、添加燃料服务</t>
  </si>
  <si>
    <t>车辆维修费</t>
  </si>
  <si>
    <t>车辆维修和保养服务</t>
  </si>
  <si>
    <t>车辆保险费</t>
  </si>
  <si>
    <t>机动车保险服务</t>
  </si>
  <si>
    <t>购买手提电脑</t>
  </si>
  <si>
    <t>便携式计算机</t>
  </si>
  <si>
    <t>基础软件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</si>
  <si>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</si>
  <si>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</si>
  <si>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</si>
  <si>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</si>
  <si>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</si>
  <si>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</si>
  <si>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</si>
  <si>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</si>
  <si>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备注：昆明市东川区农业综合行政执法大队2026年无政府购买服务预算，此表无数据。</t>
  </si>
  <si>
    <t>预算09-1表</t>
  </si>
  <si>
    <t>单位名称（项目）</t>
  </si>
  <si>
    <t>地区</t>
  </si>
  <si>
    <t>备注：昆明市东川区农业综合行政执法大队2026年无对下转移支付预算，此表无数据。</t>
  </si>
  <si>
    <t>预算09-2表</t>
  </si>
  <si>
    <t>备注：昆明市东川区农业综合行政执法大队2026年无对下转移支付绩效目标，此表无数据。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</si>
  <si>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</si>
  <si>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</si>
  <si>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</si>
  <si>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</si>
  <si>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</si>
  <si>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</si>
  <si>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</si>
  <si>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</si>
  <si>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备注：昆明市东川区农业综合行政执法大队2026年无新增资产配置预算，此表无数据。</t>
  </si>
  <si>
    <t>预算11表</t>
  </si>
  <si>
    <t>上级补助</t>
  </si>
  <si>
    <t>备注：昆明市东川区农业综合行政执法大队2026年无上级补助项目支出预算，此表无数据。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</si>
  <si>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</si>
  <si>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</si>
  <si>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</si>
  <si>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</si>
  <si>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</si>
  <si>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</si>
  <si>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2026年部门整体支出绩效目标表</t>
  </si>
  <si>
    <t>单位名称：昆明市东川区农业综合行政执法大队</t>
  </si>
  <si>
    <t>部门编码</t>
  </si>
  <si>
    <t>部门名称</t>
  </si>
  <si>
    <t>内容</t>
  </si>
  <si>
    <t>说明</t>
  </si>
  <si>
    <t>部门总体目标</t>
  </si>
  <si>
    <t>部门职责</t>
  </si>
  <si>
    <t xml:space="preserve"> 1.贯彻执行农业综合行政执法有关法律、法规、规章和国务院、省、市、区农业农村主管部门有关政策、制度及其规范性文件。监督指导行政区域内农业综合行政执法体系建设。2.承担兽医、兽药、种畜禽、饲料和饲料添加剂、生猪屠宰、种子、肥料、农药、动物防疫、植物检疫、渔政、农机、水生野生动植物保护、农产品质量、农村宅基地等有关法律法规和规章明确的行政处罚工作，行使行政执法职能。3.负责行政案件立案、审理、复核、行政处罚和线索移交工作；负责组织行政案件集体讨论和案件相关材料、文书制作工作，并对案件进行统计分析。4.完成上级交办的其他工作任务。</t>
  </si>
  <si>
    <t>根据三定方案归纳</t>
  </si>
  <si>
    <t>总体绩效目标（2026-2028年期间）</t>
  </si>
  <si>
    <t>一是根据机构改革大政方针，积极努力完成农业综合行政执法任务；二是加强与各职能站所的日常监管与行政处罚衔接，加强案件线索收集，加强办案力度，全力保障我区农业安全生产大环境；三是加强渔政政法监管工作，确保“长江十年禁渔”的监管效果；四是全力完成市级领导部门下达的案件指标任务。</t>
  </si>
  <si>
    <t>根据部门职责，中长期规划，各级党委，各级政府要求归纳</t>
  </si>
  <si>
    <t>部门年度目标</t>
  </si>
  <si>
    <t>预算年度（2026年）绩效目标</t>
  </si>
  <si>
    <t>在农业局领导的正确领导下，上级业务主管部门的指导下，本着治本为主，标本兼治的原则，认真贯彻落实农业法律、法规，强化组织领导，完善监督机制，优化执法人员结构，规范执法程序，整顿执法纪律，深入开展农资打假专项整治活动，有效地维护农民的合法权益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</si>
  <si>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</si>
  <si>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</si>
  <si>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</si>
  <si>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</si>
  <si>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</si>
  <si>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</si>
  <si>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</si>
  <si>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</si>
  <si>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</si>
  <si>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</si>
  <si>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</si>
  <si>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</si>
  <si>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</si>
  <si>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</si>
  <si>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全年申报基本支出的在职及离退休人数</t>
  </si>
  <si>
    <t>人</t>
  </si>
  <si>
    <t>15分，全部完成得15分，未完成按权重扣分</t>
  </si>
  <si>
    <t>本单位在职和退休人员32人基本支出</t>
  </si>
  <si>
    <t>录入预算在职和退休人员数</t>
  </si>
  <si>
    <t>质量指标</t>
  </si>
  <si>
    <t>各项工作完成率</t>
  </si>
  <si>
    <t>10分，全部完成得10分，未完成按权重扣分</t>
  </si>
  <si>
    <t>按要求完成各项工作</t>
  </si>
  <si>
    <t>重点工作目标督查分解考核任务</t>
  </si>
  <si>
    <t>时效指标</t>
  </si>
  <si>
    <t>各项工作完成时间</t>
  </si>
  <si>
    <t>&lt;=</t>
  </si>
  <si>
    <t>2026年度内完成各项年度工作指标</t>
  </si>
  <si>
    <t>成本指标</t>
  </si>
  <si>
    <t>社会成本指标</t>
  </si>
  <si>
    <t>全年一般公共预算支出预算</t>
  </si>
  <si>
    <t>合理合法办案，加强与职能站所及律师沟通讨论，对复杂案件进行分析讨论，采取合理合法的处罚措施进行案件办理，创造一个风清气正的执法环境。</t>
  </si>
  <si>
    <t>25分，全部完成得25分，未完成按权重扣分</t>
  </si>
  <si>
    <t>2026年经济社会发展目标分解</t>
  </si>
  <si>
    <t>社会公众或服务对象满意度</t>
  </si>
  <si>
    <t>社会公众或服务对象是指部门（单位）履行职责而影响到的部门、群体或个人，一般采取社会调查的方式</t>
  </si>
  <si>
    <t>问卷调查参照财政部部门整体支出绩效评价共性指标体系框架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</si>
</sst>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微软雅黑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>
      <alignment vertical="top"/>
      <protection locked="0"/>
    </xf>
  </cellStyleXfs>
  <cellXfs count="23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5" xfId="57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5" xfId="57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7"/>
      <c r="B1" s="87"/>
      <c r="C1" s="87"/>
      <c r="D1" s="104" t="s">
        <v>0</v>
      </c>
    </row>
    <row r="2" ht="41.25" customHeight="1" spans="1:1">
      <c r="A2" s="82" t="str">
        <f>"2026"&amp;"年部门财务收支预算总表"</f>
        <v>2026年部门财务收支预算总表</v>
      </c>
    </row>
    <row r="3" ht="17.25" customHeight="1" spans="1:4">
      <c r="A3" s="85" t="str">
        <f>"单位名称："&amp;"昆明市东川区农业综合行政执法大队"</f>
        <v>单位名称：昆明市东川区农业综合行政执法大队</v>
      </c>
      <c r="B3" s="201"/>
      <c r="D3" s="179" t="s">
        <v>1</v>
      </c>
    </row>
    <row r="4" ht="23.25" customHeight="1" spans="1:4">
      <c r="A4" s="202" t="s">
        <v>2</v>
      </c>
      <c r="B4" s="203"/>
      <c r="C4" s="202" t="s">
        <v>3</v>
      </c>
      <c r="D4" s="203"/>
    </row>
    <row r="5" ht="24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7.25" customHeight="1" spans="1:4">
      <c r="A6" s="204" t="s">
        <v>7</v>
      </c>
      <c r="B6" s="118">
        <v>4091298</v>
      </c>
      <c r="C6" s="204" t="s">
        <v>8</v>
      </c>
      <c r="D6" s="118"/>
    </row>
    <row r="7" ht="17.25" customHeight="1" spans="1:4">
      <c r="A7" s="204" t="s">
        <v>9</v>
      </c>
      <c r="B7" s="118"/>
      <c r="C7" s="204" t="s">
        <v>10</v>
      </c>
      <c r="D7" s="118"/>
    </row>
    <row r="8" ht="17.25" customHeight="1" spans="1:4">
      <c r="A8" s="204" t="s">
        <v>11</v>
      </c>
      <c r="B8" s="118"/>
      <c r="C8" s="235" t="s">
        <v>12</v>
      </c>
      <c r="D8" s="118"/>
    </row>
    <row r="9" ht="17.25" customHeight="1" spans="1:4">
      <c r="A9" s="204" t="s">
        <v>13</v>
      </c>
      <c r="B9" s="118"/>
      <c r="C9" s="235" t="s">
        <v>14</v>
      </c>
      <c r="D9" s="118"/>
    </row>
    <row r="10" ht="17.25" customHeight="1" spans="1:4">
      <c r="A10" s="204" t="s">
        <v>15</v>
      </c>
      <c r="B10" s="118"/>
      <c r="C10" s="235" t="s">
        <v>16</v>
      </c>
      <c r="D10" s="118"/>
    </row>
    <row r="11" ht="17.25" customHeight="1" spans="1:4">
      <c r="A11" s="204" t="s">
        <v>17</v>
      </c>
      <c r="B11" s="118"/>
      <c r="C11" s="235" t="s">
        <v>18</v>
      </c>
      <c r="D11" s="118"/>
    </row>
    <row r="12" ht="17.25" customHeight="1" spans="1:4">
      <c r="A12" s="204" t="s">
        <v>19</v>
      </c>
      <c r="B12" s="118"/>
      <c r="C12" s="70" t="s">
        <v>20</v>
      </c>
      <c r="D12" s="118"/>
    </row>
    <row r="13" ht="17.25" customHeight="1" spans="1:4">
      <c r="A13" s="204" t="s">
        <v>21</v>
      </c>
      <c r="B13" s="118"/>
      <c r="C13" s="70" t="s">
        <v>22</v>
      </c>
      <c r="D13" s="118">
        <v>561134</v>
      </c>
    </row>
    <row r="14" ht="17.25" customHeight="1" spans="1:4">
      <c r="A14" s="204" t="s">
        <v>23</v>
      </c>
      <c r="B14" s="118"/>
      <c r="C14" s="70" t="s">
        <v>24</v>
      </c>
      <c r="D14" s="118">
        <v>344422</v>
      </c>
    </row>
    <row r="15" ht="17.25" customHeight="1" spans="1:4">
      <c r="A15" s="204" t="s">
        <v>25</v>
      </c>
      <c r="B15" s="118"/>
      <c r="C15" s="70" t="s">
        <v>26</v>
      </c>
      <c r="D15" s="118"/>
    </row>
    <row r="16" ht="17.25" customHeight="1" spans="1:4">
      <c r="A16" s="183"/>
      <c r="B16" s="118"/>
      <c r="C16" s="70" t="s">
        <v>27</v>
      </c>
      <c r="D16" s="118"/>
    </row>
    <row r="17" ht="17.25" customHeight="1" spans="1:4">
      <c r="A17" s="205"/>
      <c r="B17" s="118"/>
      <c r="C17" s="70" t="s">
        <v>28</v>
      </c>
      <c r="D17" s="118">
        <v>2925558</v>
      </c>
    </row>
    <row r="18" ht="17.25" customHeight="1" spans="1:4">
      <c r="A18" s="205"/>
      <c r="B18" s="118"/>
      <c r="C18" s="70" t="s">
        <v>29</v>
      </c>
      <c r="D18" s="118"/>
    </row>
    <row r="19" ht="17.25" customHeight="1" spans="1:4">
      <c r="A19" s="205"/>
      <c r="B19" s="118"/>
      <c r="C19" s="70" t="s">
        <v>30</v>
      </c>
      <c r="D19" s="118"/>
    </row>
    <row r="20" ht="17.25" customHeight="1" spans="1:4">
      <c r="A20" s="205"/>
      <c r="B20" s="118"/>
      <c r="C20" s="70" t="s">
        <v>31</v>
      </c>
      <c r="D20" s="118"/>
    </row>
    <row r="21" ht="17.25" customHeight="1" spans="1:4">
      <c r="A21" s="205"/>
      <c r="B21" s="118"/>
      <c r="C21" s="70" t="s">
        <v>32</v>
      </c>
      <c r="D21" s="118"/>
    </row>
    <row r="22" ht="17.25" customHeight="1" spans="1:4">
      <c r="A22" s="205"/>
      <c r="B22" s="118"/>
      <c r="C22" s="70" t="s">
        <v>33</v>
      </c>
      <c r="D22" s="118"/>
    </row>
    <row r="23" ht="17.25" customHeight="1" spans="1:4">
      <c r="A23" s="205"/>
      <c r="B23" s="118"/>
      <c r="C23" s="70" t="s">
        <v>34</v>
      </c>
      <c r="D23" s="118"/>
    </row>
    <row r="24" ht="17.25" customHeight="1" spans="1:4">
      <c r="A24" s="205"/>
      <c r="B24" s="118"/>
      <c r="C24" s="70" t="s">
        <v>35</v>
      </c>
      <c r="D24" s="118">
        <v>260184</v>
      </c>
    </row>
    <row r="25" ht="17.25" customHeight="1" spans="1:4">
      <c r="A25" s="205"/>
      <c r="B25" s="118"/>
      <c r="C25" s="70" t="s">
        <v>36</v>
      </c>
      <c r="D25" s="118"/>
    </row>
    <row r="26" ht="17.25" customHeight="1" spans="1:4">
      <c r="A26" s="205"/>
      <c r="B26" s="118"/>
      <c r="C26" s="183" t="s">
        <v>37</v>
      </c>
      <c r="D26" s="118"/>
    </row>
    <row r="27" ht="17.25" customHeight="1" spans="1:4">
      <c r="A27" s="205"/>
      <c r="B27" s="118"/>
      <c r="C27" s="70" t="s">
        <v>38</v>
      </c>
      <c r="D27" s="118"/>
    </row>
    <row r="28" ht="16.5" customHeight="1" spans="1:4">
      <c r="A28" s="205"/>
      <c r="B28" s="118"/>
      <c r="C28" s="70" t="s">
        <v>39</v>
      </c>
      <c r="D28" s="118"/>
    </row>
    <row r="29" ht="16.5" customHeight="1" spans="1:4">
      <c r="A29" s="205"/>
      <c r="B29" s="118"/>
      <c r="C29" s="183" t="s">
        <v>40</v>
      </c>
      <c r="D29" s="118"/>
    </row>
    <row r="30" ht="17.25" customHeight="1" spans="1:4">
      <c r="A30" s="205"/>
      <c r="B30" s="118"/>
      <c r="C30" s="183" t="s">
        <v>41</v>
      </c>
      <c r="D30" s="118"/>
    </row>
    <row r="31" ht="17.25" customHeight="1" spans="1:4">
      <c r="A31" s="205"/>
      <c r="B31" s="118"/>
      <c r="C31" s="70" t="s">
        <v>42</v>
      </c>
      <c r="D31" s="118"/>
    </row>
    <row r="32" ht="16.5" customHeight="1" spans="1:4">
      <c r="A32" s="205" t="s">
        <v>43</v>
      </c>
      <c r="B32" s="118">
        <v>4091298</v>
      </c>
      <c r="C32" s="205" t="s">
        <v>44</v>
      </c>
      <c r="D32" s="118">
        <v>4091298</v>
      </c>
    </row>
    <row r="33" ht="16.5" customHeight="1" spans="1:4">
      <c r="A33" s="183" t="s">
        <v>45</v>
      </c>
      <c r="B33" s="118"/>
      <c r="C33" s="183" t="s">
        <v>46</v>
      </c>
      <c r="D33" s="118"/>
    </row>
    <row r="34" ht="16.5" customHeight="1" spans="1:4">
      <c r="A34" s="70" t="s">
        <v>47</v>
      </c>
      <c r="B34" s="118"/>
      <c r="C34" s="70" t="s">
        <v>47</v>
      </c>
      <c r="D34" s="118"/>
    </row>
    <row r="35" ht="16.5" customHeight="1" spans="1:4">
      <c r="A35" s="70" t="s">
        <v>48</v>
      </c>
      <c r="B35" s="118"/>
      <c r="C35" s="70" t="s">
        <v>49</v>
      </c>
      <c r="D35" s="118"/>
    </row>
    <row r="36" ht="16.5" customHeight="1" spans="1:4">
      <c r="A36" s="206" t="s">
        <v>50</v>
      </c>
      <c r="B36" s="118">
        <v>4091298</v>
      </c>
      <c r="C36" s="206" t="s">
        <v>51</v>
      </c>
      <c r="D36" s="118">
        <v>4091298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58">
        <v>1</v>
      </c>
      <c r="B1" s="159">
        <v>0</v>
      </c>
      <c r="C1" s="158">
        <v>1</v>
      </c>
      <c r="D1" s="160"/>
      <c r="E1" s="160"/>
      <c r="F1" s="157" t="s">
        <v>353</v>
      </c>
    </row>
    <row r="2" ht="42" customHeight="1" spans="1:6">
      <c r="A2" s="161" t="str">
        <f>"2026"&amp;"年部门政府性基金预算支出预算表"</f>
        <v>2026年部门政府性基金预算支出预算表</v>
      </c>
      <c r="B2" s="161" t="s">
        <v>354</v>
      </c>
      <c r="C2" s="162"/>
      <c r="D2" s="163"/>
      <c r="E2" s="163"/>
      <c r="F2" s="163"/>
    </row>
    <row r="3" ht="13.5" customHeight="1" spans="1:6">
      <c r="A3" s="45" t="str">
        <f>"单位名称："&amp;"昆明市东川区农业综合行政执法大队"</f>
        <v>单位名称：昆明市东川区农业综合行政执法大队</v>
      </c>
      <c r="B3" s="45" t="s">
        <v>355</v>
      </c>
      <c r="C3" s="158"/>
      <c r="D3" s="160"/>
      <c r="E3" s="160"/>
      <c r="F3" s="157" t="s">
        <v>1</v>
      </c>
    </row>
    <row r="4" ht="19.5" customHeight="1" spans="1:6">
      <c r="A4" s="164" t="s">
        <v>183</v>
      </c>
      <c r="B4" s="165" t="s">
        <v>72</v>
      </c>
      <c r="C4" s="164" t="s">
        <v>73</v>
      </c>
      <c r="D4" s="63" t="s">
        <v>356</v>
      </c>
      <c r="E4" s="64"/>
      <c r="F4" s="65"/>
    </row>
    <row r="5" ht="18.75" customHeight="1" spans="1:6">
      <c r="A5" s="166"/>
      <c r="B5" s="167"/>
      <c r="C5" s="166"/>
      <c r="D5" s="66" t="s">
        <v>55</v>
      </c>
      <c r="E5" s="63" t="s">
        <v>75</v>
      </c>
      <c r="F5" s="66" t="s">
        <v>76</v>
      </c>
    </row>
    <row r="6" ht="18.75" customHeight="1" spans="1:6">
      <c r="A6" s="109">
        <v>1</v>
      </c>
      <c r="B6" s="168" t="s">
        <v>83</v>
      </c>
      <c r="C6" s="109">
        <v>3</v>
      </c>
      <c r="D6" s="169">
        <v>4</v>
      </c>
      <c r="E6" s="169">
        <v>5</v>
      </c>
      <c r="F6" s="169">
        <v>6</v>
      </c>
    </row>
    <row r="7" ht="21" customHeight="1" spans="1:6">
      <c r="A7" s="54"/>
      <c r="B7" s="54"/>
      <c r="C7" s="54"/>
      <c r="D7" s="118"/>
      <c r="E7" s="118"/>
      <c r="F7" s="118"/>
    </row>
    <row r="8" ht="21" customHeight="1" spans="1:6">
      <c r="A8" s="54"/>
      <c r="B8" s="54"/>
      <c r="C8" s="54"/>
      <c r="D8" s="118"/>
      <c r="E8" s="118"/>
      <c r="F8" s="118"/>
    </row>
    <row r="9" ht="18.75" customHeight="1" spans="1:6">
      <c r="A9" s="170" t="s">
        <v>173</v>
      </c>
      <c r="B9" s="170" t="s">
        <v>173</v>
      </c>
      <c r="C9" s="171" t="s">
        <v>173</v>
      </c>
      <c r="D9" s="118"/>
      <c r="E9" s="118"/>
      <c r="F9" s="118"/>
    </row>
    <row r="10" customHeight="1" spans="1:1">
      <c r="A10" t="s">
        <v>357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2:19">
      <c r="B1" s="122"/>
      <c r="C1" s="122"/>
      <c r="R1" s="60"/>
      <c r="S1" s="60" t="s">
        <v>358</v>
      </c>
    </row>
    <row r="2" ht="41.25" customHeight="1" spans="1:19">
      <c r="A2" s="112" t="str">
        <f>"2026"&amp;"年部门政府采购预算表"</f>
        <v>2026年部门政府采购预算表</v>
      </c>
      <c r="B2" s="108"/>
      <c r="C2" s="108"/>
      <c r="D2" s="44"/>
      <c r="E2" s="44"/>
      <c r="F2" s="44"/>
      <c r="G2" s="44"/>
      <c r="H2" s="44"/>
      <c r="I2" s="44"/>
      <c r="J2" s="44"/>
      <c r="K2" s="44"/>
      <c r="L2" s="44"/>
      <c r="M2" s="108"/>
      <c r="N2" s="44"/>
      <c r="O2" s="44"/>
      <c r="P2" s="108"/>
      <c r="Q2" s="44"/>
      <c r="R2" s="108"/>
      <c r="S2" s="108"/>
    </row>
    <row r="3" ht="18.75" customHeight="1" spans="1:19">
      <c r="A3" s="150" t="str">
        <f>"单位名称："&amp;"昆明市东川区农业综合行政执法大队"</f>
        <v>单位名称：昆明市东川区农业综合行政执法大队</v>
      </c>
      <c r="B3" s="123"/>
      <c r="C3" s="123"/>
      <c r="D3" s="61"/>
      <c r="E3" s="61"/>
      <c r="F3" s="61"/>
      <c r="G3" s="61"/>
      <c r="H3" s="61"/>
      <c r="I3" s="61"/>
      <c r="J3" s="61"/>
      <c r="K3" s="61"/>
      <c r="L3" s="61"/>
      <c r="R3" s="62"/>
      <c r="S3" s="157" t="s">
        <v>1</v>
      </c>
    </row>
    <row r="4" ht="15.75" customHeight="1" spans="1:19">
      <c r="A4" s="48" t="s">
        <v>182</v>
      </c>
      <c r="B4" s="124" t="s">
        <v>183</v>
      </c>
      <c r="C4" s="124" t="s">
        <v>359</v>
      </c>
      <c r="D4" s="132" t="s">
        <v>360</v>
      </c>
      <c r="E4" s="132" t="s">
        <v>361</v>
      </c>
      <c r="F4" s="132" t="s">
        <v>362</v>
      </c>
      <c r="G4" s="132" t="s">
        <v>363</v>
      </c>
      <c r="H4" s="132" t="s">
        <v>364</v>
      </c>
      <c r="I4" s="137" t="s">
        <v>190</v>
      </c>
      <c r="J4" s="137"/>
      <c r="K4" s="137"/>
      <c r="L4" s="137"/>
      <c r="M4" s="141"/>
      <c r="N4" s="137"/>
      <c r="O4" s="137"/>
      <c r="P4" s="147"/>
      <c r="Q4" s="137"/>
      <c r="R4" s="141"/>
      <c r="S4" s="120"/>
    </row>
    <row r="5" ht="17.25" customHeight="1" spans="1:19">
      <c r="A5" s="50"/>
      <c r="B5" s="125"/>
      <c r="C5" s="125"/>
      <c r="D5" s="133"/>
      <c r="E5" s="133"/>
      <c r="F5" s="133"/>
      <c r="G5" s="133"/>
      <c r="H5" s="133"/>
      <c r="I5" s="133" t="s">
        <v>55</v>
      </c>
      <c r="J5" s="133" t="s">
        <v>58</v>
      </c>
      <c r="K5" s="133" t="s">
        <v>365</v>
      </c>
      <c r="L5" s="133" t="s">
        <v>366</v>
      </c>
      <c r="M5" s="142" t="s">
        <v>367</v>
      </c>
      <c r="N5" s="143" t="s">
        <v>368</v>
      </c>
      <c r="O5" s="143"/>
      <c r="P5" s="148"/>
      <c r="Q5" s="143"/>
      <c r="R5" s="149"/>
      <c r="S5" s="126"/>
    </row>
    <row r="6" ht="54" customHeight="1" spans="1:19">
      <c r="A6" s="52"/>
      <c r="B6" s="126"/>
      <c r="C6" s="126"/>
      <c r="D6" s="134"/>
      <c r="E6" s="134"/>
      <c r="F6" s="134"/>
      <c r="G6" s="134"/>
      <c r="H6" s="134"/>
      <c r="I6" s="134"/>
      <c r="J6" s="134" t="s">
        <v>57</v>
      </c>
      <c r="K6" s="134"/>
      <c r="L6" s="134"/>
      <c r="M6" s="144"/>
      <c r="N6" s="134" t="s">
        <v>57</v>
      </c>
      <c r="O6" s="134" t="s">
        <v>64</v>
      </c>
      <c r="P6" s="126" t="s">
        <v>65</v>
      </c>
      <c r="Q6" s="134" t="s">
        <v>66</v>
      </c>
      <c r="R6" s="144" t="s">
        <v>67</v>
      </c>
      <c r="S6" s="126" t="s">
        <v>68</v>
      </c>
    </row>
    <row r="7" ht="18" customHeight="1" spans="1:19">
      <c r="A7" s="151">
        <v>1</v>
      </c>
      <c r="B7" s="151" t="s">
        <v>83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ht="21" customHeight="1" spans="1:19">
      <c r="A8" s="127" t="s">
        <v>201</v>
      </c>
      <c r="B8" s="128" t="s">
        <v>70</v>
      </c>
      <c r="C8" s="128" t="s">
        <v>223</v>
      </c>
      <c r="D8" s="135" t="s">
        <v>369</v>
      </c>
      <c r="E8" s="135" t="s">
        <v>370</v>
      </c>
      <c r="F8" s="135" t="s">
        <v>324</v>
      </c>
      <c r="G8" s="153">
        <v>1</v>
      </c>
      <c r="H8" s="118"/>
      <c r="I8" s="118">
        <v>3000</v>
      </c>
      <c r="J8" s="118">
        <v>3000</v>
      </c>
      <c r="K8" s="118"/>
      <c r="L8" s="118"/>
      <c r="M8" s="118"/>
      <c r="N8" s="118"/>
      <c r="O8" s="118"/>
      <c r="P8" s="118"/>
      <c r="Q8" s="118"/>
      <c r="R8" s="118"/>
      <c r="S8" s="118"/>
    </row>
    <row r="9" ht="21" customHeight="1" spans="1:19">
      <c r="A9" s="127" t="s">
        <v>201</v>
      </c>
      <c r="B9" s="128" t="s">
        <v>70</v>
      </c>
      <c r="C9" s="128" t="s">
        <v>223</v>
      </c>
      <c r="D9" s="135" t="s">
        <v>371</v>
      </c>
      <c r="E9" s="135" t="s">
        <v>372</v>
      </c>
      <c r="F9" s="135" t="s">
        <v>324</v>
      </c>
      <c r="G9" s="153">
        <v>1</v>
      </c>
      <c r="H9" s="118"/>
      <c r="I9" s="118">
        <v>4200</v>
      </c>
      <c r="J9" s="118">
        <v>4200</v>
      </c>
      <c r="K9" s="118"/>
      <c r="L9" s="118"/>
      <c r="M9" s="118"/>
      <c r="N9" s="118"/>
      <c r="O9" s="118"/>
      <c r="P9" s="118"/>
      <c r="Q9" s="118"/>
      <c r="R9" s="118"/>
      <c r="S9" s="118"/>
    </row>
    <row r="10" ht="21" customHeight="1" spans="1:19">
      <c r="A10" s="127" t="s">
        <v>201</v>
      </c>
      <c r="B10" s="128" t="s">
        <v>70</v>
      </c>
      <c r="C10" s="128" t="s">
        <v>223</v>
      </c>
      <c r="D10" s="135" t="s">
        <v>373</v>
      </c>
      <c r="E10" s="135" t="s">
        <v>374</v>
      </c>
      <c r="F10" s="135" t="s">
        <v>324</v>
      </c>
      <c r="G10" s="153">
        <v>1</v>
      </c>
      <c r="H10" s="118"/>
      <c r="I10" s="118">
        <v>2800</v>
      </c>
      <c r="J10" s="118">
        <v>2800</v>
      </c>
      <c r="K10" s="118"/>
      <c r="L10" s="118"/>
      <c r="M10" s="118"/>
      <c r="N10" s="118"/>
      <c r="O10" s="118"/>
      <c r="P10" s="118"/>
      <c r="Q10" s="118"/>
      <c r="R10" s="118"/>
      <c r="S10" s="118"/>
    </row>
    <row r="11" ht="21" customHeight="1" spans="1:19">
      <c r="A11" s="127" t="s">
        <v>201</v>
      </c>
      <c r="B11" s="128" t="s">
        <v>70</v>
      </c>
      <c r="C11" s="128" t="s">
        <v>240</v>
      </c>
      <c r="D11" s="135" t="s">
        <v>375</v>
      </c>
      <c r="E11" s="135" t="s">
        <v>376</v>
      </c>
      <c r="F11" s="135" t="s">
        <v>324</v>
      </c>
      <c r="G11" s="153">
        <v>1</v>
      </c>
      <c r="H11" s="118"/>
      <c r="I11" s="118">
        <v>7000</v>
      </c>
      <c r="J11" s="118">
        <v>7000</v>
      </c>
      <c r="K11" s="118"/>
      <c r="L11" s="118"/>
      <c r="M11" s="118"/>
      <c r="N11" s="118"/>
      <c r="O11" s="118"/>
      <c r="P11" s="118"/>
      <c r="Q11" s="118"/>
      <c r="R11" s="118"/>
      <c r="S11" s="118"/>
    </row>
    <row r="12" ht="21" customHeight="1" spans="1:19">
      <c r="A12" s="127" t="s">
        <v>201</v>
      </c>
      <c r="B12" s="128" t="s">
        <v>70</v>
      </c>
      <c r="C12" s="128" t="s">
        <v>240</v>
      </c>
      <c r="D12" s="135" t="s">
        <v>377</v>
      </c>
      <c r="E12" s="135" t="s">
        <v>377</v>
      </c>
      <c r="F12" s="135" t="s">
        <v>324</v>
      </c>
      <c r="G12" s="153">
        <v>1</v>
      </c>
      <c r="H12" s="118"/>
      <c r="I12" s="118">
        <v>510</v>
      </c>
      <c r="J12" s="118">
        <v>510</v>
      </c>
      <c r="K12" s="118"/>
      <c r="L12" s="118"/>
      <c r="M12" s="118"/>
      <c r="N12" s="118"/>
      <c r="O12" s="118"/>
      <c r="P12" s="118"/>
      <c r="Q12" s="118"/>
      <c r="R12" s="118"/>
      <c r="S12" s="118"/>
    </row>
    <row r="13" ht="21" customHeight="1" spans="1:19">
      <c r="A13" s="127" t="s">
        <v>201</v>
      </c>
      <c r="B13" s="128" t="s">
        <v>70</v>
      </c>
      <c r="C13" s="128" t="s">
        <v>240</v>
      </c>
      <c r="D13" s="135" t="s">
        <v>377</v>
      </c>
      <c r="E13" s="135" t="s">
        <v>377</v>
      </c>
      <c r="F13" s="135" t="s">
        <v>324</v>
      </c>
      <c r="G13" s="153">
        <v>1</v>
      </c>
      <c r="H13" s="118"/>
      <c r="I13" s="118">
        <v>515</v>
      </c>
      <c r="J13" s="118">
        <v>515</v>
      </c>
      <c r="K13" s="118"/>
      <c r="L13" s="118"/>
      <c r="M13" s="118"/>
      <c r="N13" s="118"/>
      <c r="O13" s="118"/>
      <c r="P13" s="118"/>
      <c r="Q13" s="118"/>
      <c r="R13" s="118"/>
      <c r="S13" s="118"/>
    </row>
    <row r="14" ht="21" customHeight="1" spans="1:19">
      <c r="A14" s="129" t="s">
        <v>173</v>
      </c>
      <c r="B14" s="130"/>
      <c r="C14" s="130"/>
      <c r="D14" s="136"/>
      <c r="E14" s="136"/>
      <c r="F14" s="136"/>
      <c r="G14" s="154"/>
      <c r="H14" s="118"/>
      <c r="I14" s="118">
        <v>18025</v>
      </c>
      <c r="J14" s="118">
        <v>18025</v>
      </c>
      <c r="K14" s="118"/>
      <c r="L14" s="118"/>
      <c r="M14" s="118"/>
      <c r="N14" s="118"/>
      <c r="O14" s="118"/>
      <c r="P14" s="118"/>
      <c r="Q14" s="118"/>
      <c r="R14" s="118"/>
      <c r="S14" s="118"/>
    </row>
    <row r="15" ht="21" customHeight="1" spans="1:19">
      <c r="A15" s="150" t="s">
        <v>378</v>
      </c>
      <c r="B15" s="45"/>
      <c r="C15" s="45"/>
      <c r="D15" s="150"/>
      <c r="E15" s="150"/>
      <c r="F15" s="150"/>
      <c r="G15" s="155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24" sqref="C24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9"/>
      <c r="B1" s="122"/>
      <c r="C1" s="122"/>
      <c r="D1" s="122"/>
      <c r="E1" s="122"/>
      <c r="F1" s="122"/>
      <c r="G1" s="122"/>
      <c r="H1" s="119"/>
      <c r="I1" s="119"/>
      <c r="J1" s="119"/>
      <c r="K1" s="119"/>
      <c r="L1" s="119"/>
      <c r="M1" s="119"/>
      <c r="N1" s="139"/>
      <c r="O1" s="119"/>
      <c r="P1" s="119"/>
      <c r="Q1" s="122"/>
      <c r="R1" s="119"/>
      <c r="S1" s="145"/>
      <c r="T1" s="145" t="s">
        <v>379</v>
      </c>
    </row>
    <row r="2" ht="41.25" customHeight="1" spans="1:20">
      <c r="A2" s="112" t="str">
        <f>"2026"&amp;"年部门政府购买服务预算表"</f>
        <v>2026年部门政府购买服务预算表</v>
      </c>
      <c r="B2" s="108"/>
      <c r="C2" s="108"/>
      <c r="D2" s="108"/>
      <c r="E2" s="108"/>
      <c r="F2" s="108"/>
      <c r="G2" s="108"/>
      <c r="H2" s="131"/>
      <c r="I2" s="131"/>
      <c r="J2" s="131"/>
      <c r="K2" s="131"/>
      <c r="L2" s="131"/>
      <c r="M2" s="131"/>
      <c r="N2" s="140"/>
      <c r="O2" s="131"/>
      <c r="P2" s="131"/>
      <c r="Q2" s="108"/>
      <c r="R2" s="131"/>
      <c r="S2" s="140"/>
      <c r="T2" s="108"/>
    </row>
    <row r="3" ht="22.5" customHeight="1" spans="1:20">
      <c r="A3" s="113" t="str">
        <f>"单位名称："&amp;"昆明市东川区农业综合行政执法大队"</f>
        <v>单位名称：昆明市东川区农业综合行政执法大队</v>
      </c>
      <c r="B3" s="123"/>
      <c r="C3" s="123"/>
      <c r="D3" s="123"/>
      <c r="E3" s="123"/>
      <c r="F3" s="123"/>
      <c r="G3" s="123"/>
      <c r="H3" s="114"/>
      <c r="I3" s="114"/>
      <c r="J3" s="114"/>
      <c r="K3" s="114"/>
      <c r="L3" s="114"/>
      <c r="M3" s="114"/>
      <c r="N3" s="139"/>
      <c r="O3" s="119"/>
      <c r="P3" s="119"/>
      <c r="Q3" s="122"/>
      <c r="R3" s="119"/>
      <c r="S3" s="146"/>
      <c r="T3" s="145" t="s">
        <v>1</v>
      </c>
    </row>
    <row r="4" ht="24" customHeight="1" spans="1:20">
      <c r="A4" s="48" t="s">
        <v>182</v>
      </c>
      <c r="B4" s="124" t="s">
        <v>183</v>
      </c>
      <c r="C4" s="124" t="s">
        <v>359</v>
      </c>
      <c r="D4" s="124" t="s">
        <v>380</v>
      </c>
      <c r="E4" s="124" t="s">
        <v>381</v>
      </c>
      <c r="F4" s="124" t="s">
        <v>382</v>
      </c>
      <c r="G4" s="124" t="s">
        <v>383</v>
      </c>
      <c r="H4" s="132" t="s">
        <v>384</v>
      </c>
      <c r="I4" s="132" t="s">
        <v>385</v>
      </c>
      <c r="J4" s="137" t="s">
        <v>190</v>
      </c>
      <c r="K4" s="137"/>
      <c r="L4" s="137"/>
      <c r="M4" s="137"/>
      <c r="N4" s="141"/>
      <c r="O4" s="137"/>
      <c r="P4" s="137"/>
      <c r="Q4" s="147"/>
      <c r="R4" s="137"/>
      <c r="S4" s="141"/>
      <c r="T4" s="120"/>
    </row>
    <row r="5" ht="24" customHeight="1" spans="1:20">
      <c r="A5" s="50"/>
      <c r="B5" s="125"/>
      <c r="C5" s="125"/>
      <c r="D5" s="125"/>
      <c r="E5" s="125"/>
      <c r="F5" s="125"/>
      <c r="G5" s="125"/>
      <c r="H5" s="133"/>
      <c r="I5" s="133"/>
      <c r="J5" s="133" t="s">
        <v>55</v>
      </c>
      <c r="K5" s="133" t="s">
        <v>58</v>
      </c>
      <c r="L5" s="133" t="s">
        <v>365</v>
      </c>
      <c r="M5" s="133" t="s">
        <v>366</v>
      </c>
      <c r="N5" s="142" t="s">
        <v>367</v>
      </c>
      <c r="O5" s="143" t="s">
        <v>368</v>
      </c>
      <c r="P5" s="143"/>
      <c r="Q5" s="148"/>
      <c r="R5" s="143"/>
      <c r="S5" s="149"/>
      <c r="T5" s="126"/>
    </row>
    <row r="6" ht="54" customHeight="1" spans="1:20">
      <c r="A6" s="52"/>
      <c r="B6" s="126"/>
      <c r="C6" s="126"/>
      <c r="D6" s="126"/>
      <c r="E6" s="126"/>
      <c r="F6" s="126"/>
      <c r="G6" s="126"/>
      <c r="H6" s="134"/>
      <c r="I6" s="134"/>
      <c r="J6" s="134"/>
      <c r="K6" s="134" t="s">
        <v>57</v>
      </c>
      <c r="L6" s="134"/>
      <c r="M6" s="134"/>
      <c r="N6" s="144"/>
      <c r="O6" s="134" t="s">
        <v>57</v>
      </c>
      <c r="P6" s="134" t="s">
        <v>64</v>
      </c>
      <c r="Q6" s="126" t="s">
        <v>65</v>
      </c>
      <c r="R6" s="134" t="s">
        <v>66</v>
      </c>
      <c r="S6" s="144" t="s">
        <v>67</v>
      </c>
      <c r="T6" s="126" t="s">
        <v>68</v>
      </c>
    </row>
    <row r="7" ht="17.25" customHeight="1" spans="1:20">
      <c r="A7" s="67">
        <v>1</v>
      </c>
      <c r="B7" s="126">
        <v>2</v>
      </c>
      <c r="C7" s="67">
        <v>3</v>
      </c>
      <c r="D7" s="67">
        <v>4</v>
      </c>
      <c r="E7" s="126">
        <v>5</v>
      </c>
      <c r="F7" s="67">
        <v>6</v>
      </c>
      <c r="G7" s="67">
        <v>7</v>
      </c>
      <c r="H7" s="126">
        <v>8</v>
      </c>
      <c r="I7" s="67">
        <v>9</v>
      </c>
      <c r="J7" s="67">
        <v>10</v>
      </c>
      <c r="K7" s="126">
        <v>11</v>
      </c>
      <c r="L7" s="67">
        <v>12</v>
      </c>
      <c r="M7" s="67">
        <v>13</v>
      </c>
      <c r="N7" s="126">
        <v>14</v>
      </c>
      <c r="O7" s="67">
        <v>15</v>
      </c>
      <c r="P7" s="67">
        <v>16</v>
      </c>
      <c r="Q7" s="126">
        <v>17</v>
      </c>
      <c r="R7" s="67">
        <v>18</v>
      </c>
      <c r="S7" s="67">
        <v>19</v>
      </c>
      <c r="T7" s="67">
        <v>20</v>
      </c>
    </row>
    <row r="8" ht="21" customHeight="1" spans="1:20">
      <c r="A8" s="127"/>
      <c r="B8" s="128"/>
      <c r="C8" s="128"/>
      <c r="D8" s="128"/>
      <c r="E8" s="128"/>
      <c r="F8" s="128"/>
      <c r="G8" s="128"/>
      <c r="H8" s="135"/>
      <c r="I8" s="135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ht="21" customHeight="1" spans="1:20">
      <c r="A9" s="129" t="s">
        <v>173</v>
      </c>
      <c r="B9" s="130"/>
      <c r="C9" s="130"/>
      <c r="D9" s="130"/>
      <c r="E9" s="130"/>
      <c r="F9" s="130"/>
      <c r="G9" s="130"/>
      <c r="H9" s="136"/>
      <c r="I9" s="13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customHeight="1" spans="1:1">
      <c r="A10" t="s">
        <v>386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19" sqref="C19"/>
    </sheetView>
  </sheetViews>
  <sheetFormatPr defaultColWidth="8" defaultRowHeight="14.25" customHeight="1"/>
  <cols>
    <col min="1" max="1" width="33" customWidth="1"/>
    <col min="2" max="13" width="17.5" customWidth="1"/>
  </cols>
  <sheetData>
    <row r="1" ht="17.25" customHeight="1" spans="4:13">
      <c r="D1" s="111"/>
      <c r="M1" s="60" t="s">
        <v>387</v>
      </c>
    </row>
    <row r="2" ht="41.25" customHeight="1" spans="1:13">
      <c r="A2" s="112" t="str">
        <f>"2026"&amp;"年对下转移支付预算表"</f>
        <v>2026年对下转移支付预算表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08"/>
    </row>
    <row r="3" ht="18" customHeight="1" spans="1:13">
      <c r="A3" s="113" t="str">
        <f>"单位名称："&amp;"昆明市东川区农业综合行政执法大队"</f>
        <v>单位名称：昆明市东川区农业综合行政执法大队</v>
      </c>
      <c r="B3" s="114"/>
      <c r="C3" s="114"/>
      <c r="D3" s="115"/>
      <c r="E3" s="119"/>
      <c r="F3" s="119"/>
      <c r="G3" s="119"/>
      <c r="H3" s="119"/>
      <c r="I3" s="119"/>
      <c r="M3" s="62" t="s">
        <v>1</v>
      </c>
    </row>
    <row r="4" ht="19.5" customHeight="1" spans="1:13">
      <c r="A4" s="73" t="s">
        <v>388</v>
      </c>
      <c r="B4" s="63" t="s">
        <v>190</v>
      </c>
      <c r="C4" s="64"/>
      <c r="D4" s="64"/>
      <c r="E4" s="63" t="s">
        <v>389</v>
      </c>
      <c r="F4" s="64"/>
      <c r="G4" s="64"/>
      <c r="H4" s="64"/>
      <c r="I4" s="64"/>
      <c r="J4" s="64"/>
      <c r="K4" s="64"/>
      <c r="L4" s="64"/>
      <c r="M4" s="120"/>
    </row>
    <row r="5" ht="40.5" customHeight="1" spans="1:13">
      <c r="A5" s="67"/>
      <c r="B5" s="74" t="s">
        <v>55</v>
      </c>
      <c r="C5" s="48" t="s">
        <v>58</v>
      </c>
      <c r="D5" s="116" t="s">
        <v>365</v>
      </c>
      <c r="E5" s="89"/>
      <c r="F5" s="89"/>
      <c r="G5" s="89"/>
      <c r="H5" s="89"/>
      <c r="I5" s="89"/>
      <c r="J5" s="89"/>
      <c r="K5" s="89"/>
      <c r="L5" s="89"/>
      <c r="M5" s="121"/>
    </row>
    <row r="6" ht="19.5" customHeight="1" spans="1:13">
      <c r="A6" s="53">
        <v>1</v>
      </c>
      <c r="B6" s="53">
        <v>2</v>
      </c>
      <c r="C6" s="53">
        <v>3</v>
      </c>
      <c r="D6" s="117">
        <v>4</v>
      </c>
      <c r="E6" s="77">
        <v>5</v>
      </c>
      <c r="F6" s="53">
        <v>6</v>
      </c>
      <c r="G6" s="53">
        <v>7</v>
      </c>
      <c r="H6" s="117">
        <v>8</v>
      </c>
      <c r="I6" s="53">
        <v>9</v>
      </c>
      <c r="J6" s="53">
        <v>10</v>
      </c>
      <c r="K6" s="53">
        <v>11</v>
      </c>
      <c r="L6" s="53">
        <v>13</v>
      </c>
      <c r="M6" s="77">
        <v>24</v>
      </c>
    </row>
    <row r="7" ht="19.5" customHeight="1" spans="1:13">
      <c r="A7" s="69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ht="19.5" customHeight="1" spans="1:13">
      <c r="A8" s="10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customHeight="1" spans="1:1">
      <c r="A9" t="s">
        <v>390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0:10">
      <c r="J1" s="60" t="s">
        <v>391</v>
      </c>
    </row>
    <row r="2" ht="41.25" customHeight="1" spans="1:10">
      <c r="A2" s="105" t="str">
        <f>"2026"&amp;"年对下转移支付绩效目标表"</f>
        <v>2026年对下转移支付绩效目标表</v>
      </c>
      <c r="B2" s="44"/>
      <c r="C2" s="44"/>
      <c r="D2" s="44"/>
      <c r="E2" s="44"/>
      <c r="F2" s="108"/>
      <c r="G2" s="44"/>
      <c r="H2" s="108"/>
      <c r="I2" s="108"/>
      <c r="J2" s="44"/>
    </row>
    <row r="3" ht="17.25" customHeight="1" spans="1:1">
      <c r="A3" s="45" t="str">
        <f>"单位名称："&amp;"昆明市东川区农业综合行政执法大队"</f>
        <v>单位名称：昆明市东川区农业综合行政执法大队</v>
      </c>
    </row>
    <row r="4" ht="44.25" customHeight="1" spans="1:10">
      <c r="A4" s="106" t="s">
        <v>388</v>
      </c>
      <c r="B4" s="106" t="s">
        <v>289</v>
      </c>
      <c r="C4" s="106" t="s">
        <v>290</v>
      </c>
      <c r="D4" s="106" t="s">
        <v>291</v>
      </c>
      <c r="E4" s="106" t="s">
        <v>292</v>
      </c>
      <c r="F4" s="109" t="s">
        <v>293</v>
      </c>
      <c r="G4" s="106" t="s">
        <v>294</v>
      </c>
      <c r="H4" s="109" t="s">
        <v>295</v>
      </c>
      <c r="I4" s="109" t="s">
        <v>296</v>
      </c>
      <c r="J4" s="106" t="s">
        <v>297</v>
      </c>
    </row>
    <row r="5" ht="14.25" customHeight="1" spans="1:10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9">
        <v>6</v>
      </c>
      <c r="G5" s="106">
        <v>7</v>
      </c>
      <c r="H5" s="109">
        <v>8</v>
      </c>
      <c r="I5" s="109">
        <v>9</v>
      </c>
      <c r="J5" s="106">
        <v>10</v>
      </c>
    </row>
    <row r="6" ht="42" customHeight="1" spans="1:10">
      <c r="A6" s="69"/>
      <c r="B6" s="107"/>
      <c r="C6" s="107"/>
      <c r="D6" s="107"/>
      <c r="E6" s="95"/>
      <c r="F6" s="110"/>
      <c r="G6" s="95"/>
      <c r="H6" s="110"/>
      <c r="I6" s="110"/>
      <c r="J6" s="95"/>
    </row>
    <row r="7" ht="42" customHeight="1" spans="1:10">
      <c r="A7" s="69"/>
      <c r="B7" s="54"/>
      <c r="C7" s="54"/>
      <c r="D7" s="54"/>
      <c r="E7" s="69"/>
      <c r="F7" s="54"/>
      <c r="G7" s="69"/>
      <c r="H7" s="54"/>
      <c r="I7" s="54"/>
      <c r="J7" s="69"/>
    </row>
    <row r="8" customHeight="1" spans="1:1">
      <c r="A8" t="s">
        <v>392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9" sqref="C19"/>
    </sheetView>
  </sheetViews>
  <sheetFormatPr defaultColWidth="9.125" defaultRowHeight="14.25" customHeight="1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9" t="s">
        <v>393</v>
      </c>
      <c r="B1" s="80"/>
      <c r="C1" s="80"/>
      <c r="D1" s="81"/>
      <c r="E1" s="81"/>
      <c r="F1" s="81"/>
      <c r="G1" s="80"/>
      <c r="H1" s="80"/>
      <c r="I1" s="81"/>
    </row>
    <row r="2" ht="41.25" customHeight="1" spans="1:9">
      <c r="A2" s="82" t="str">
        <f>"2026"&amp;"年新增资产配置预算表"</f>
        <v>2026年新增资产配置预算表</v>
      </c>
      <c r="B2" s="83"/>
      <c r="C2" s="83"/>
      <c r="D2" s="84"/>
      <c r="E2" s="84"/>
      <c r="F2" s="84"/>
      <c r="G2" s="83"/>
      <c r="H2" s="83"/>
      <c r="I2" s="84"/>
    </row>
    <row r="3" customHeight="1" spans="1:9">
      <c r="A3" s="85" t="str">
        <f>"单位名称："&amp;"昆明市东川区农业综合行政执法大队"</f>
        <v>单位名称：昆明市东川区农业综合行政执法大队</v>
      </c>
      <c r="B3" s="86"/>
      <c r="C3" s="86"/>
      <c r="D3" s="87"/>
      <c r="F3" s="84"/>
      <c r="G3" s="83"/>
      <c r="H3" s="83"/>
      <c r="I3" s="104" t="s">
        <v>1</v>
      </c>
    </row>
    <row r="4" ht="28.5" customHeight="1" spans="1:9">
      <c r="A4" s="88" t="s">
        <v>182</v>
      </c>
      <c r="B4" s="89" t="s">
        <v>183</v>
      </c>
      <c r="C4" s="90" t="s">
        <v>394</v>
      </c>
      <c r="D4" s="88" t="s">
        <v>395</v>
      </c>
      <c r="E4" s="88" t="s">
        <v>396</v>
      </c>
      <c r="F4" s="88" t="s">
        <v>397</v>
      </c>
      <c r="G4" s="89" t="s">
        <v>398</v>
      </c>
      <c r="H4" s="77"/>
      <c r="I4" s="88"/>
    </row>
    <row r="5" ht="21" customHeight="1" spans="1:9">
      <c r="A5" s="90"/>
      <c r="B5" s="91"/>
      <c r="C5" s="91"/>
      <c r="D5" s="92"/>
      <c r="E5" s="91"/>
      <c r="F5" s="91"/>
      <c r="G5" s="89" t="s">
        <v>363</v>
      </c>
      <c r="H5" s="89" t="s">
        <v>399</v>
      </c>
      <c r="I5" s="89" t="s">
        <v>400</v>
      </c>
    </row>
    <row r="6" ht="17.25" customHeight="1" spans="1:9">
      <c r="A6" s="93" t="s">
        <v>82</v>
      </c>
      <c r="B6" s="94" t="s">
        <v>83</v>
      </c>
      <c r="C6" s="93" t="s">
        <v>84</v>
      </c>
      <c r="D6" s="95" t="s">
        <v>85</v>
      </c>
      <c r="E6" s="93" t="s">
        <v>86</v>
      </c>
      <c r="F6" s="94" t="s">
        <v>87</v>
      </c>
      <c r="G6" s="100" t="s">
        <v>88</v>
      </c>
      <c r="H6" s="95" t="s">
        <v>89</v>
      </c>
      <c r="I6" s="95">
        <v>9</v>
      </c>
    </row>
    <row r="7" ht="19.5" customHeight="1" spans="1:9">
      <c r="A7" s="96"/>
      <c r="B7" s="70"/>
      <c r="C7" s="70"/>
      <c r="D7" s="69"/>
      <c r="E7" s="54"/>
      <c r="F7" s="100"/>
      <c r="G7" s="101"/>
      <c r="H7" s="102"/>
      <c r="I7" s="102"/>
    </row>
    <row r="8" ht="19.5" customHeight="1" spans="1:9">
      <c r="A8" s="97" t="s">
        <v>55</v>
      </c>
      <c r="B8" s="98"/>
      <c r="C8" s="98"/>
      <c r="D8" s="99"/>
      <c r="E8" s="103"/>
      <c r="F8" s="103"/>
      <c r="G8" s="101"/>
      <c r="H8" s="102"/>
      <c r="I8" s="102"/>
    </row>
    <row r="9" customHeight="1" spans="1:1">
      <c r="A9" t="s">
        <v>401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4:11">
      <c r="D1" s="43"/>
      <c r="E1" s="43"/>
      <c r="F1" s="43"/>
      <c r="G1" s="43"/>
      <c r="K1" s="60" t="s">
        <v>402</v>
      </c>
    </row>
    <row r="2" ht="41.25" customHeight="1" spans="1:11">
      <c r="A2" s="44" t="str">
        <f>"2026"&amp;"年上级补助项目支出预算表"</f>
        <v>2026年上级补助项目支出预算表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"单位名称："&amp;"昆明市东川区农业综合行政执法大队"</f>
        <v>单位名称：昆明市东川区农业综合行政执法大队</v>
      </c>
      <c r="B3" s="46"/>
      <c r="C3" s="46"/>
      <c r="D3" s="46"/>
      <c r="E3" s="46"/>
      <c r="F3" s="46"/>
      <c r="G3" s="46"/>
      <c r="H3" s="61"/>
      <c r="I3" s="61"/>
      <c r="J3" s="61"/>
      <c r="K3" s="62" t="s">
        <v>1</v>
      </c>
    </row>
    <row r="4" ht="21.75" customHeight="1" spans="1:11">
      <c r="A4" s="47" t="s">
        <v>266</v>
      </c>
      <c r="B4" s="47" t="s">
        <v>185</v>
      </c>
      <c r="C4" s="47" t="s">
        <v>267</v>
      </c>
      <c r="D4" s="48" t="s">
        <v>186</v>
      </c>
      <c r="E4" s="48" t="s">
        <v>187</v>
      </c>
      <c r="F4" s="48" t="s">
        <v>268</v>
      </c>
      <c r="G4" s="48" t="s">
        <v>269</v>
      </c>
      <c r="H4" s="73" t="s">
        <v>55</v>
      </c>
      <c r="I4" s="63" t="s">
        <v>403</v>
      </c>
      <c r="J4" s="64"/>
      <c r="K4" s="65"/>
    </row>
    <row r="5" ht="21.75" customHeight="1" spans="1:11">
      <c r="A5" s="49"/>
      <c r="B5" s="49"/>
      <c r="C5" s="49"/>
      <c r="D5" s="50"/>
      <c r="E5" s="50"/>
      <c r="F5" s="50"/>
      <c r="G5" s="50"/>
      <c r="H5" s="74"/>
      <c r="I5" s="48" t="s">
        <v>58</v>
      </c>
      <c r="J5" s="48" t="s">
        <v>59</v>
      </c>
      <c r="K5" s="48" t="s">
        <v>60</v>
      </c>
    </row>
    <row r="6" ht="40.5" customHeight="1" spans="1:11">
      <c r="A6" s="51"/>
      <c r="B6" s="51"/>
      <c r="C6" s="51"/>
      <c r="D6" s="52"/>
      <c r="E6" s="52"/>
      <c r="F6" s="52"/>
      <c r="G6" s="52"/>
      <c r="H6" s="67"/>
      <c r="I6" s="52" t="s">
        <v>57</v>
      </c>
      <c r="J6" s="52"/>
      <c r="K6" s="52"/>
    </row>
    <row r="7" ht="15" customHeight="1" spans="1:11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77">
        <v>10</v>
      </c>
      <c r="K7" s="77">
        <v>11</v>
      </c>
    </row>
    <row r="8" ht="18.75" customHeight="1" spans="1:11">
      <c r="A8" s="69"/>
      <c r="B8" s="54"/>
      <c r="C8" s="69"/>
      <c r="D8" s="69"/>
      <c r="E8" s="69"/>
      <c r="F8" s="69"/>
      <c r="G8" s="69"/>
      <c r="H8" s="75"/>
      <c r="I8" s="78"/>
      <c r="J8" s="78"/>
      <c r="K8" s="75"/>
    </row>
    <row r="9" ht="18.75" customHeight="1" spans="1:11">
      <c r="A9" s="70"/>
      <c r="B9" s="54"/>
      <c r="C9" s="54"/>
      <c r="D9" s="54"/>
      <c r="E9" s="54"/>
      <c r="F9" s="54"/>
      <c r="G9" s="54"/>
      <c r="H9" s="68"/>
      <c r="I9" s="68"/>
      <c r="J9" s="68"/>
      <c r="K9" s="75"/>
    </row>
    <row r="10" ht="18.75" customHeight="1" spans="1:11">
      <c r="A10" s="71" t="s">
        <v>173</v>
      </c>
      <c r="B10" s="72"/>
      <c r="C10" s="72"/>
      <c r="D10" s="72"/>
      <c r="E10" s="72"/>
      <c r="F10" s="72"/>
      <c r="G10" s="76"/>
      <c r="H10" s="68"/>
      <c r="I10" s="68"/>
      <c r="J10" s="68"/>
      <c r="K10" s="75"/>
    </row>
    <row r="11" customHeight="1" spans="1:1">
      <c r="A11" t="s">
        <v>404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4:7">
      <c r="D1" s="43"/>
      <c r="G1" s="60" t="s">
        <v>405</v>
      </c>
    </row>
    <row r="2" ht="41.25" customHeight="1" spans="1:7">
      <c r="A2" s="44" t="str">
        <f>"2026"&amp;"年部门项目中期规划预算表"</f>
        <v>2026年部门项目中期规划预算表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"单位名称："&amp;"昆明市东川区农业综合行政执法大队"</f>
        <v>单位名称：昆明市东川区农业综合行政执法大队</v>
      </c>
      <c r="B3" s="46"/>
      <c r="C3" s="46"/>
      <c r="D3" s="46"/>
      <c r="E3" s="61"/>
      <c r="F3" s="61"/>
      <c r="G3" s="62" t="s">
        <v>1</v>
      </c>
    </row>
    <row r="4" ht="21.75" customHeight="1" spans="1:7">
      <c r="A4" s="47" t="s">
        <v>267</v>
      </c>
      <c r="B4" s="47" t="s">
        <v>266</v>
      </c>
      <c r="C4" s="47" t="s">
        <v>185</v>
      </c>
      <c r="D4" s="48" t="s">
        <v>406</v>
      </c>
      <c r="E4" s="63" t="s">
        <v>58</v>
      </c>
      <c r="F4" s="64"/>
      <c r="G4" s="65"/>
    </row>
    <row r="5" ht="21.75" customHeight="1" spans="1:7">
      <c r="A5" s="49"/>
      <c r="B5" s="49"/>
      <c r="C5" s="49"/>
      <c r="D5" s="50"/>
      <c r="E5" s="66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1"/>
      <c r="B6" s="51"/>
      <c r="C6" s="51"/>
      <c r="D6" s="52"/>
      <c r="E6" s="67"/>
      <c r="F6" s="52" t="s">
        <v>57</v>
      </c>
      <c r="G6" s="52"/>
    </row>
    <row r="7" ht="15" customHeight="1" spans="1:7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</row>
    <row r="8" ht="17.25" customHeight="1" spans="1:7">
      <c r="A8" s="54" t="s">
        <v>70</v>
      </c>
      <c r="B8" s="55"/>
      <c r="C8" s="55"/>
      <c r="D8" s="54"/>
      <c r="E8" s="68">
        <v>528736</v>
      </c>
      <c r="F8" s="68"/>
      <c r="G8" s="68"/>
    </row>
    <row r="9" ht="18.75" customHeight="1" spans="1:7">
      <c r="A9" s="54"/>
      <c r="B9" s="54" t="s">
        <v>407</v>
      </c>
      <c r="C9" s="54" t="s">
        <v>274</v>
      </c>
      <c r="D9" s="54" t="s">
        <v>408</v>
      </c>
      <c r="E9" s="68">
        <v>8736</v>
      </c>
      <c r="F9" s="68"/>
      <c r="G9" s="68"/>
    </row>
    <row r="10" ht="18.75" customHeight="1" spans="1:7">
      <c r="A10" s="56"/>
      <c r="B10" s="54" t="s">
        <v>409</v>
      </c>
      <c r="C10" s="54" t="s">
        <v>277</v>
      </c>
      <c r="D10" s="54" t="s">
        <v>408</v>
      </c>
      <c r="E10" s="68">
        <v>120000</v>
      </c>
      <c r="F10" s="68"/>
      <c r="G10" s="68"/>
    </row>
    <row r="11" ht="18.75" customHeight="1" spans="1:7">
      <c r="A11" s="56"/>
      <c r="B11" s="54" t="s">
        <v>409</v>
      </c>
      <c r="C11" s="54" t="s">
        <v>281</v>
      </c>
      <c r="D11" s="54" t="s">
        <v>408</v>
      </c>
      <c r="E11" s="68">
        <v>100000</v>
      </c>
      <c r="F11" s="68"/>
      <c r="G11" s="68"/>
    </row>
    <row r="12" ht="18.75" customHeight="1" spans="1:7">
      <c r="A12" s="56"/>
      <c r="B12" s="54" t="s">
        <v>409</v>
      </c>
      <c r="C12" s="54" t="s">
        <v>285</v>
      </c>
      <c r="D12" s="54" t="s">
        <v>408</v>
      </c>
      <c r="E12" s="68">
        <v>300000</v>
      </c>
      <c r="F12" s="68"/>
      <c r="G12" s="68"/>
    </row>
    <row r="13" ht="18.75" customHeight="1" spans="1:7">
      <c r="A13" s="57" t="s">
        <v>55</v>
      </c>
      <c r="B13" s="58" t="s">
        <v>410</v>
      </c>
      <c r="C13" s="58"/>
      <c r="D13" s="59"/>
      <c r="E13" s="68">
        <v>528736</v>
      </c>
      <c r="F13" s="68"/>
      <c r="G13" s="68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abSelected="1" topLeftCell="B2" workbookViewId="0">
      <selection activeCell="C6" sqref="C6:I6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ht="24" customHeight="1" spans="1:10">
      <c r="A1" s="1" t="s">
        <v>411</v>
      </c>
      <c r="B1" s="2"/>
      <c r="C1" s="2"/>
      <c r="D1" s="2"/>
      <c r="E1" s="2"/>
      <c r="F1" s="2"/>
      <c r="G1" s="2"/>
      <c r="H1" s="2"/>
      <c r="I1" s="2"/>
      <c r="J1" s="2"/>
    </row>
    <row r="2" ht="41.25" customHeight="1" spans="1:10">
      <c r="A2" s="3" t="s">
        <v>412</v>
      </c>
      <c r="B2" s="3"/>
      <c r="C2" s="4"/>
      <c r="D2" s="5"/>
      <c r="E2" s="5"/>
      <c r="F2" s="5"/>
      <c r="G2" s="5"/>
      <c r="H2" s="5"/>
      <c r="I2" s="5"/>
      <c r="J2" s="236" t="s">
        <v>1</v>
      </c>
    </row>
    <row r="3" ht="32" customHeight="1" spans="1:10">
      <c r="A3" s="6" t="s">
        <v>413</v>
      </c>
      <c r="B3" s="7">
        <v>125010</v>
      </c>
      <c r="C3" s="8"/>
      <c r="D3" s="8"/>
      <c r="E3" s="25"/>
      <c r="F3" s="26" t="s">
        <v>414</v>
      </c>
      <c r="G3" s="25"/>
      <c r="H3" s="27" t="s">
        <v>70</v>
      </c>
      <c r="I3" s="8"/>
      <c r="J3" s="25"/>
    </row>
    <row r="4" ht="30" customHeight="1" spans="1:10">
      <c r="A4" s="9" t="s">
        <v>415</v>
      </c>
      <c r="B4" s="10"/>
      <c r="C4" s="10"/>
      <c r="D4" s="10"/>
      <c r="E4" s="10"/>
      <c r="F4" s="10"/>
      <c r="G4" s="10"/>
      <c r="H4" s="10"/>
      <c r="I4" s="36"/>
      <c r="J4" s="37" t="s">
        <v>416</v>
      </c>
    </row>
    <row r="5" ht="60" customHeight="1" spans="1:10">
      <c r="A5" s="11" t="s">
        <v>417</v>
      </c>
      <c r="B5" s="12" t="s">
        <v>418</v>
      </c>
      <c r="C5" s="13" t="s">
        <v>419</v>
      </c>
      <c r="D5" s="13"/>
      <c r="E5" s="13"/>
      <c r="F5" s="13"/>
      <c r="G5" s="13"/>
      <c r="H5" s="13"/>
      <c r="I5" s="13"/>
      <c r="J5" s="38" t="s">
        <v>420</v>
      </c>
    </row>
    <row r="6" ht="99.75" customHeight="1" spans="1:10">
      <c r="A6" s="11"/>
      <c r="B6" s="12" t="s">
        <v>421</v>
      </c>
      <c r="C6" s="13" t="s">
        <v>422</v>
      </c>
      <c r="D6" s="13"/>
      <c r="E6" s="13"/>
      <c r="F6" s="13"/>
      <c r="G6" s="13"/>
      <c r="H6" s="13"/>
      <c r="I6" s="13"/>
      <c r="J6" s="38" t="s">
        <v>423</v>
      </c>
    </row>
    <row r="7" ht="99.75" customHeight="1" spans="1:10">
      <c r="A7" s="12" t="s">
        <v>424</v>
      </c>
      <c r="B7" s="14" t="s">
        <v>425</v>
      </c>
      <c r="C7" s="15" t="s">
        <v>426</v>
      </c>
      <c r="D7" s="15"/>
      <c r="E7" s="15"/>
      <c r="F7" s="15"/>
      <c r="G7" s="15"/>
      <c r="H7" s="15"/>
      <c r="I7" s="15"/>
      <c r="J7" s="39" t="s">
        <v>427</v>
      </c>
    </row>
    <row r="8" ht="75" customHeight="1" spans="1:10">
      <c r="A8" s="16" t="s">
        <v>428</v>
      </c>
      <c r="B8" s="16"/>
      <c r="C8" s="16"/>
      <c r="D8" s="16"/>
      <c r="E8" s="16"/>
      <c r="F8" s="16"/>
      <c r="G8" s="16"/>
      <c r="H8" s="16"/>
      <c r="I8" s="16"/>
      <c r="J8" s="16"/>
    </row>
    <row r="9" ht="32.25" customHeight="1" spans="1:10">
      <c r="A9" s="12" t="s">
        <v>429</v>
      </c>
      <c r="B9" s="12"/>
      <c r="C9" s="11" t="s">
        <v>430</v>
      </c>
      <c r="D9" s="11"/>
      <c r="E9" s="11"/>
      <c r="F9" s="11" t="s">
        <v>431</v>
      </c>
      <c r="G9" s="11"/>
      <c r="H9" s="11" t="s">
        <v>432</v>
      </c>
      <c r="I9" s="11"/>
      <c r="J9" s="11"/>
    </row>
    <row r="10" ht="32.25" customHeight="1" spans="1:10">
      <c r="A10" s="12"/>
      <c r="B10" s="12"/>
      <c r="C10" s="11"/>
      <c r="D10" s="11"/>
      <c r="E10" s="11"/>
      <c r="F10" s="11"/>
      <c r="G10" s="11"/>
      <c r="H10" s="12" t="s">
        <v>433</v>
      </c>
      <c r="I10" s="12" t="s">
        <v>434</v>
      </c>
      <c r="J10" s="12" t="s">
        <v>435</v>
      </c>
    </row>
    <row r="11" ht="32.25" customHeight="1" spans="1:10">
      <c r="A11" s="17" t="s">
        <v>55</v>
      </c>
      <c r="B11" s="18"/>
      <c r="C11" s="18"/>
      <c r="D11" s="18"/>
      <c r="E11" s="18"/>
      <c r="F11" s="18"/>
      <c r="G11" s="28"/>
      <c r="H11" s="29">
        <v>4091298</v>
      </c>
      <c r="I11" s="29">
        <v>4091298</v>
      </c>
      <c r="J11" s="40"/>
    </row>
    <row r="12" ht="86" customHeight="1" spans="1:10">
      <c r="A12" s="13" t="s">
        <v>422</v>
      </c>
      <c r="B12" s="19"/>
      <c r="C12" s="13" t="s">
        <v>426</v>
      </c>
      <c r="D12" s="19"/>
      <c r="E12" s="19"/>
      <c r="F12" s="19"/>
      <c r="G12" s="19"/>
      <c r="H12" s="29">
        <v>4091298</v>
      </c>
      <c r="I12" s="29">
        <v>4091298</v>
      </c>
      <c r="J12" s="29"/>
    </row>
    <row r="13" ht="34.5" customHeight="1" spans="1:10">
      <c r="A13" s="16" t="s">
        <v>436</v>
      </c>
      <c r="B13" s="16"/>
      <c r="C13" s="16"/>
      <c r="D13" s="16"/>
      <c r="E13" s="16"/>
      <c r="F13" s="16"/>
      <c r="G13" s="16"/>
      <c r="H13" s="16"/>
      <c r="I13" s="16"/>
      <c r="J13" s="16"/>
    </row>
    <row r="14" ht="32.25" customHeight="1" spans="1:10">
      <c r="A14" s="20" t="s">
        <v>437</v>
      </c>
      <c r="B14" s="20"/>
      <c r="C14" s="20"/>
      <c r="D14" s="20"/>
      <c r="E14" s="20"/>
      <c r="F14" s="20"/>
      <c r="G14" s="20"/>
      <c r="H14" s="30" t="s">
        <v>438</v>
      </c>
      <c r="I14" s="41" t="s">
        <v>297</v>
      </c>
      <c r="J14" s="30" t="s">
        <v>439</v>
      </c>
    </row>
    <row r="15" ht="32.25" customHeight="1" spans="1:10">
      <c r="A15" s="21" t="s">
        <v>290</v>
      </c>
      <c r="B15" s="21" t="s">
        <v>440</v>
      </c>
      <c r="C15" s="22" t="s">
        <v>292</v>
      </c>
      <c r="D15" s="22" t="s">
        <v>293</v>
      </c>
      <c r="E15" s="22" t="s">
        <v>294</v>
      </c>
      <c r="F15" s="22" t="s">
        <v>295</v>
      </c>
      <c r="G15" s="22" t="s">
        <v>296</v>
      </c>
      <c r="H15" s="31"/>
      <c r="I15" s="31"/>
      <c r="J15" s="31"/>
    </row>
    <row r="16" ht="36" customHeight="1" spans="1:10">
      <c r="A16" s="23" t="s">
        <v>299</v>
      </c>
      <c r="B16" s="23" t="s">
        <v>410</v>
      </c>
      <c r="C16" s="24" t="s">
        <v>410</v>
      </c>
      <c r="D16" s="23" t="s">
        <v>410</v>
      </c>
      <c r="E16" s="23" t="s">
        <v>410</v>
      </c>
      <c r="F16" s="23" t="s">
        <v>410</v>
      </c>
      <c r="G16" s="23" t="s">
        <v>410</v>
      </c>
      <c r="H16" s="32" t="s">
        <v>410</v>
      </c>
      <c r="I16" s="42" t="s">
        <v>410</v>
      </c>
      <c r="J16" s="32" t="s">
        <v>410</v>
      </c>
    </row>
    <row r="17" ht="32.25" customHeight="1" spans="1:10">
      <c r="A17" s="23" t="s">
        <v>410</v>
      </c>
      <c r="B17" s="23" t="s">
        <v>300</v>
      </c>
      <c r="C17" s="24" t="s">
        <v>410</v>
      </c>
      <c r="D17" s="23" t="s">
        <v>410</v>
      </c>
      <c r="E17" s="23" t="s">
        <v>410</v>
      </c>
      <c r="F17" s="23" t="s">
        <v>410</v>
      </c>
      <c r="G17" s="23" t="s">
        <v>410</v>
      </c>
      <c r="H17" s="32" t="s">
        <v>410</v>
      </c>
      <c r="I17" s="42" t="s">
        <v>410</v>
      </c>
      <c r="J17" s="32" t="s">
        <v>410</v>
      </c>
    </row>
    <row r="18" ht="31" customHeight="1" spans="1:10">
      <c r="A18" s="23" t="s">
        <v>410</v>
      </c>
      <c r="B18" s="23" t="s">
        <v>410</v>
      </c>
      <c r="C18" s="24" t="s">
        <v>441</v>
      </c>
      <c r="D18" s="23" t="s">
        <v>317</v>
      </c>
      <c r="E18" s="23">
        <v>32</v>
      </c>
      <c r="F18" s="23" t="s">
        <v>442</v>
      </c>
      <c r="G18" s="23" t="s">
        <v>305</v>
      </c>
      <c r="H18" s="32" t="s">
        <v>443</v>
      </c>
      <c r="I18" s="42" t="s">
        <v>444</v>
      </c>
      <c r="J18" s="32" t="s">
        <v>445</v>
      </c>
    </row>
    <row r="19" ht="23" customHeight="1" spans="1:10">
      <c r="A19" s="23" t="s">
        <v>410</v>
      </c>
      <c r="B19" s="23" t="s">
        <v>446</v>
      </c>
      <c r="C19" s="24" t="s">
        <v>410</v>
      </c>
      <c r="D19" s="23" t="s">
        <v>410</v>
      </c>
      <c r="E19" s="23" t="s">
        <v>410</v>
      </c>
      <c r="F19" s="23" t="s">
        <v>410</v>
      </c>
      <c r="G19" s="23" t="s">
        <v>410</v>
      </c>
      <c r="H19" s="32" t="s">
        <v>410</v>
      </c>
      <c r="I19" s="42"/>
      <c r="J19" s="32" t="s">
        <v>410</v>
      </c>
    </row>
    <row r="20" ht="32" customHeight="1" spans="1:10">
      <c r="A20" s="23" t="s">
        <v>410</v>
      </c>
      <c r="B20" s="23" t="s">
        <v>410</v>
      </c>
      <c r="C20" s="24" t="s">
        <v>447</v>
      </c>
      <c r="D20" s="23" t="s">
        <v>317</v>
      </c>
      <c r="E20" s="23">
        <v>90</v>
      </c>
      <c r="F20" s="23" t="s">
        <v>319</v>
      </c>
      <c r="G20" s="23" t="s">
        <v>305</v>
      </c>
      <c r="H20" s="32" t="s">
        <v>448</v>
      </c>
      <c r="I20" s="42" t="s">
        <v>449</v>
      </c>
      <c r="J20" s="32" t="s">
        <v>450</v>
      </c>
    </row>
    <row r="21" ht="21" customHeight="1" spans="1:10">
      <c r="A21" s="23" t="s">
        <v>410</v>
      </c>
      <c r="B21" s="23" t="s">
        <v>451</v>
      </c>
      <c r="C21" s="24" t="s">
        <v>410</v>
      </c>
      <c r="D21" s="23" t="s">
        <v>410</v>
      </c>
      <c r="E21" s="23" t="s">
        <v>410</v>
      </c>
      <c r="F21" s="23" t="s">
        <v>410</v>
      </c>
      <c r="G21" s="23" t="s">
        <v>410</v>
      </c>
      <c r="H21" s="32" t="s">
        <v>410</v>
      </c>
      <c r="I21" s="42" t="s">
        <v>410</v>
      </c>
      <c r="J21" s="32" t="s">
        <v>410</v>
      </c>
    </row>
    <row r="22" ht="27" customHeight="1" spans="1:10">
      <c r="A22" s="23" t="s">
        <v>410</v>
      </c>
      <c r="B22" s="23" t="s">
        <v>410</v>
      </c>
      <c r="C22" s="24" t="s">
        <v>452</v>
      </c>
      <c r="D22" s="23" t="s">
        <v>453</v>
      </c>
      <c r="E22" s="23" t="s">
        <v>82</v>
      </c>
      <c r="F22" s="23" t="s">
        <v>311</v>
      </c>
      <c r="G22" s="23" t="s">
        <v>305</v>
      </c>
      <c r="H22" s="32" t="s">
        <v>448</v>
      </c>
      <c r="I22" s="42" t="s">
        <v>454</v>
      </c>
      <c r="J22" s="32" t="s">
        <v>454</v>
      </c>
    </row>
    <row r="23" ht="20" customHeight="1" spans="1:10">
      <c r="A23" s="23" t="s">
        <v>410</v>
      </c>
      <c r="B23" s="23" t="s">
        <v>455</v>
      </c>
      <c r="C23" s="24" t="s">
        <v>410</v>
      </c>
      <c r="D23" s="23" t="s">
        <v>410</v>
      </c>
      <c r="E23" s="23" t="s">
        <v>410</v>
      </c>
      <c r="F23" s="23" t="s">
        <v>410</v>
      </c>
      <c r="G23" s="23" t="s">
        <v>410</v>
      </c>
      <c r="H23" s="32" t="s">
        <v>410</v>
      </c>
      <c r="I23" s="42" t="s">
        <v>410</v>
      </c>
      <c r="J23" s="32" t="s">
        <v>410</v>
      </c>
    </row>
    <row r="24" ht="22" customHeight="1" spans="1:10">
      <c r="A24" s="23" t="s">
        <v>410</v>
      </c>
      <c r="B24" s="23" t="s">
        <v>410</v>
      </c>
      <c r="C24" s="24" t="s">
        <v>456</v>
      </c>
      <c r="D24" s="23" t="s">
        <v>302</v>
      </c>
      <c r="E24" s="33">
        <v>4091298</v>
      </c>
      <c r="F24" s="23" t="s">
        <v>324</v>
      </c>
      <c r="G24" s="23" t="s">
        <v>305</v>
      </c>
      <c r="H24" s="32" t="s">
        <v>443</v>
      </c>
      <c r="I24" s="42" t="s">
        <v>457</v>
      </c>
      <c r="J24" s="32" t="s">
        <v>457</v>
      </c>
    </row>
    <row r="25" ht="29" customHeight="1" spans="1:10">
      <c r="A25" s="23" t="s">
        <v>307</v>
      </c>
      <c r="B25" s="23" t="s">
        <v>410</v>
      </c>
      <c r="C25" s="24" t="s">
        <v>410</v>
      </c>
      <c r="D25" s="23" t="s">
        <v>410</v>
      </c>
      <c r="E25" s="23" t="s">
        <v>410</v>
      </c>
      <c r="F25" s="23" t="s">
        <v>410</v>
      </c>
      <c r="G25" s="23" t="s">
        <v>410</v>
      </c>
      <c r="H25" s="32" t="s">
        <v>410</v>
      </c>
      <c r="I25" s="42" t="s">
        <v>410</v>
      </c>
      <c r="J25" s="32" t="s">
        <v>410</v>
      </c>
    </row>
    <row r="26" ht="20" customHeight="1" spans="1:10">
      <c r="A26" s="23" t="s">
        <v>410</v>
      </c>
      <c r="B26" s="23" t="s">
        <v>326</v>
      </c>
      <c r="C26" s="24" t="s">
        <v>410</v>
      </c>
      <c r="D26" s="23" t="s">
        <v>410</v>
      </c>
      <c r="E26" s="34" t="s">
        <v>410</v>
      </c>
      <c r="F26" s="23" t="s">
        <v>410</v>
      </c>
      <c r="G26" s="23" t="s">
        <v>410</v>
      </c>
      <c r="H26" s="32" t="s">
        <v>410</v>
      </c>
      <c r="I26" s="42" t="s">
        <v>410</v>
      </c>
      <c r="J26" s="32" t="s">
        <v>410</v>
      </c>
    </row>
    <row r="27" ht="80" customHeight="1" spans="1:10">
      <c r="A27" s="23" t="s">
        <v>410</v>
      </c>
      <c r="B27" s="23" t="s">
        <v>410</v>
      </c>
      <c r="C27" s="24" t="s">
        <v>458</v>
      </c>
      <c r="D27" s="23" t="s">
        <v>317</v>
      </c>
      <c r="E27" s="23" t="s">
        <v>338</v>
      </c>
      <c r="F27" s="23" t="s">
        <v>319</v>
      </c>
      <c r="G27" s="23" t="s">
        <v>305</v>
      </c>
      <c r="H27" s="32" t="s">
        <v>459</v>
      </c>
      <c r="I27" s="42" t="s">
        <v>460</v>
      </c>
      <c r="J27" s="42" t="s">
        <v>460</v>
      </c>
    </row>
    <row r="28" ht="23" customHeight="1" spans="1:10">
      <c r="A28" s="23" t="s">
        <v>314</v>
      </c>
      <c r="B28" s="23" t="s">
        <v>410</v>
      </c>
      <c r="C28" s="24" t="s">
        <v>410</v>
      </c>
      <c r="D28" s="23" t="s">
        <v>410</v>
      </c>
      <c r="E28" s="23" t="s">
        <v>410</v>
      </c>
      <c r="F28" s="23" t="s">
        <v>410</v>
      </c>
      <c r="G28" s="23" t="s">
        <v>410</v>
      </c>
      <c r="H28" s="32" t="s">
        <v>410</v>
      </c>
      <c r="I28" s="42" t="s">
        <v>410</v>
      </c>
      <c r="J28" s="32" t="s">
        <v>410</v>
      </c>
    </row>
    <row r="29" ht="29" customHeight="1" spans="1:10">
      <c r="A29" s="23" t="s">
        <v>410</v>
      </c>
      <c r="B29" s="23" t="s">
        <v>315</v>
      </c>
      <c r="C29" s="24" t="s">
        <v>410</v>
      </c>
      <c r="D29" s="23" t="s">
        <v>410</v>
      </c>
      <c r="E29" s="23" t="s">
        <v>410</v>
      </c>
      <c r="F29" s="23" t="s">
        <v>410</v>
      </c>
      <c r="G29" s="23" t="s">
        <v>410</v>
      </c>
      <c r="H29" s="32" t="s">
        <v>410</v>
      </c>
      <c r="I29" s="42" t="s">
        <v>410</v>
      </c>
      <c r="J29" s="32" t="s">
        <v>410</v>
      </c>
    </row>
    <row r="30" ht="27" customHeight="1" spans="1:10">
      <c r="A30" s="23" t="s">
        <v>410</v>
      </c>
      <c r="B30" s="23" t="s">
        <v>410</v>
      </c>
      <c r="C30" s="24" t="s">
        <v>461</v>
      </c>
      <c r="D30" s="23" t="s">
        <v>317</v>
      </c>
      <c r="E30" s="23" t="s">
        <v>329</v>
      </c>
      <c r="F30" s="23" t="s">
        <v>319</v>
      </c>
      <c r="G30" s="23" t="s">
        <v>305</v>
      </c>
      <c r="H30" s="32" t="s">
        <v>459</v>
      </c>
      <c r="I30" s="42" t="s">
        <v>462</v>
      </c>
      <c r="J30" s="32" t="s">
        <v>463</v>
      </c>
    </row>
  </sheetData>
  <mergeCells count="22">
    <mergeCell ref="A1:J1"/>
    <mergeCell ref="A2:C2"/>
    <mergeCell ref="B3:E3"/>
    <mergeCell ref="F3:G3"/>
    <mergeCell ref="H3:J3"/>
    <mergeCell ref="A4:I4"/>
    <mergeCell ref="C5:I5"/>
    <mergeCell ref="C6:I6"/>
    <mergeCell ref="C7:I7"/>
    <mergeCell ref="A8:J8"/>
    <mergeCell ref="H9:J9"/>
    <mergeCell ref="A11:G11"/>
    <mergeCell ref="A12:B12"/>
    <mergeCell ref="C12:G12"/>
    <mergeCell ref="A13:J13"/>
    <mergeCell ref="A14:G14"/>
    <mergeCell ref="A5:A6"/>
    <mergeCell ref="H14:H15"/>
    <mergeCell ref="I14:I15"/>
    <mergeCell ref="J14:J15"/>
    <mergeCell ref="A9:B10"/>
    <mergeCell ref="C9:G10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">
      <c r="A1" s="104" t="s">
        <v>52</v>
      </c>
    </row>
    <row r="2" ht="41.25" customHeight="1" spans="1:1">
      <c r="A2" s="82" t="str">
        <f>"2026"&amp;"年部门收入预算表"</f>
        <v>2026年部门收入预算表</v>
      </c>
    </row>
    <row r="3" ht="17.25" customHeight="1" spans="1:19">
      <c r="A3" s="85" t="str">
        <f>"单位名称："&amp;"昆明市东川区农业综合行政执法大队"</f>
        <v>单位名称：昆明市东川区农业综合行政执法大队</v>
      </c>
      <c r="S3" s="87" t="s">
        <v>1</v>
      </c>
    </row>
    <row r="4" ht="21.75" customHeight="1" spans="1:19">
      <c r="A4" s="222" t="s">
        <v>53</v>
      </c>
      <c r="B4" s="223" t="s">
        <v>54</v>
      </c>
      <c r="C4" s="223" t="s">
        <v>55</v>
      </c>
      <c r="D4" s="224" t="s">
        <v>56</v>
      </c>
      <c r="E4" s="224"/>
      <c r="F4" s="224"/>
      <c r="G4" s="224"/>
      <c r="H4" s="224"/>
      <c r="I4" s="170"/>
      <c r="J4" s="224"/>
      <c r="K4" s="224"/>
      <c r="L4" s="224"/>
      <c r="M4" s="224"/>
      <c r="N4" s="233"/>
      <c r="O4" s="224" t="s">
        <v>45</v>
      </c>
      <c r="P4" s="224"/>
      <c r="Q4" s="224"/>
      <c r="R4" s="224"/>
      <c r="S4" s="233"/>
    </row>
    <row r="5" ht="27" customHeight="1" spans="1:19">
      <c r="A5" s="225"/>
      <c r="B5" s="226"/>
      <c r="C5" s="226"/>
      <c r="D5" s="226" t="s">
        <v>57</v>
      </c>
      <c r="E5" s="226" t="s">
        <v>58</v>
      </c>
      <c r="F5" s="226" t="s">
        <v>59</v>
      </c>
      <c r="G5" s="226" t="s">
        <v>60</v>
      </c>
      <c r="H5" s="226" t="s">
        <v>61</v>
      </c>
      <c r="I5" s="230" t="s">
        <v>62</v>
      </c>
      <c r="J5" s="231"/>
      <c r="K5" s="231"/>
      <c r="L5" s="231"/>
      <c r="M5" s="231"/>
      <c r="N5" s="232"/>
      <c r="O5" s="226" t="s">
        <v>57</v>
      </c>
      <c r="P5" s="226" t="s">
        <v>58</v>
      </c>
      <c r="Q5" s="226" t="s">
        <v>59</v>
      </c>
      <c r="R5" s="226" t="s">
        <v>60</v>
      </c>
      <c r="S5" s="226" t="s">
        <v>63</v>
      </c>
    </row>
    <row r="6" ht="30" customHeight="1" spans="1:19">
      <c r="A6" s="227"/>
      <c r="B6" s="138"/>
      <c r="C6" s="154"/>
      <c r="D6" s="154"/>
      <c r="E6" s="154"/>
      <c r="F6" s="154"/>
      <c r="G6" s="154"/>
      <c r="H6" s="154"/>
      <c r="I6" s="110" t="s">
        <v>57</v>
      </c>
      <c r="J6" s="232" t="s">
        <v>64</v>
      </c>
      <c r="K6" s="232" t="s">
        <v>65</v>
      </c>
      <c r="L6" s="232" t="s">
        <v>66</v>
      </c>
      <c r="M6" s="232" t="s">
        <v>67</v>
      </c>
      <c r="N6" s="232" t="s">
        <v>68</v>
      </c>
      <c r="O6" s="234"/>
      <c r="P6" s="234"/>
      <c r="Q6" s="234"/>
      <c r="R6" s="234"/>
      <c r="S6" s="154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110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54" t="s">
        <v>69</v>
      </c>
      <c r="B8" s="54" t="s">
        <v>70</v>
      </c>
      <c r="C8" s="118">
        <v>4091298</v>
      </c>
      <c r="D8" s="118">
        <v>4091298</v>
      </c>
      <c r="E8" s="118">
        <v>4091298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ht="18" customHeight="1" spans="1:19">
      <c r="A9" s="90" t="s">
        <v>55</v>
      </c>
      <c r="B9" s="229"/>
      <c r="C9" s="118">
        <v>4091298</v>
      </c>
      <c r="D9" s="118">
        <v>4091298</v>
      </c>
      <c r="E9" s="118">
        <v>4091298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">
      <c r="A1" s="87" t="s">
        <v>71</v>
      </c>
    </row>
    <row r="2" ht="41.25" customHeight="1" spans="1:1">
      <c r="A2" s="82" t="str">
        <f>"2026"&amp;"年部门支出预算表"</f>
        <v>2026年部门支出预算表</v>
      </c>
    </row>
    <row r="3" ht="17.25" customHeight="1" spans="1:15">
      <c r="A3" s="85" t="str">
        <f>"单位名称："&amp;"昆明市东川区农业综合行政执法大队"</f>
        <v>单位名称：昆明市东川区农业综合行政执法大队</v>
      </c>
      <c r="O3" s="87" t="s">
        <v>1</v>
      </c>
    </row>
    <row r="4" ht="27" customHeight="1" spans="1:15">
      <c r="A4" s="208" t="s">
        <v>72</v>
      </c>
      <c r="B4" s="208" t="s">
        <v>73</v>
      </c>
      <c r="C4" s="208" t="s">
        <v>55</v>
      </c>
      <c r="D4" s="209" t="s">
        <v>58</v>
      </c>
      <c r="E4" s="216"/>
      <c r="F4" s="217"/>
      <c r="G4" s="218" t="s">
        <v>59</v>
      </c>
      <c r="H4" s="218" t="s">
        <v>60</v>
      </c>
      <c r="I4" s="218" t="s">
        <v>74</v>
      </c>
      <c r="J4" s="209" t="s">
        <v>62</v>
      </c>
      <c r="K4" s="216"/>
      <c r="L4" s="216"/>
      <c r="M4" s="216"/>
      <c r="N4" s="220"/>
      <c r="O4" s="221"/>
    </row>
    <row r="5" ht="42" customHeight="1" spans="1:15">
      <c r="A5" s="210"/>
      <c r="B5" s="210"/>
      <c r="C5" s="211"/>
      <c r="D5" s="212" t="s">
        <v>57</v>
      </c>
      <c r="E5" s="212" t="s">
        <v>75</v>
      </c>
      <c r="F5" s="212" t="s">
        <v>76</v>
      </c>
      <c r="G5" s="211"/>
      <c r="H5" s="211"/>
      <c r="I5" s="219"/>
      <c r="J5" s="212" t="s">
        <v>57</v>
      </c>
      <c r="K5" s="202" t="s">
        <v>77</v>
      </c>
      <c r="L5" s="202" t="s">
        <v>78</v>
      </c>
      <c r="M5" s="202" t="s">
        <v>79</v>
      </c>
      <c r="N5" s="202" t="s">
        <v>80</v>
      </c>
      <c r="O5" s="202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100" t="s">
        <v>85</v>
      </c>
      <c r="E6" s="100" t="s">
        <v>86</v>
      </c>
      <c r="F6" s="100" t="s">
        <v>87</v>
      </c>
      <c r="G6" s="100" t="s">
        <v>88</v>
      </c>
      <c r="H6" s="100" t="s">
        <v>89</v>
      </c>
      <c r="I6" s="100" t="s">
        <v>90</v>
      </c>
      <c r="J6" s="100" t="s">
        <v>91</v>
      </c>
      <c r="K6" s="100" t="s">
        <v>92</v>
      </c>
      <c r="L6" s="100" t="s">
        <v>93</v>
      </c>
      <c r="M6" s="100" t="s">
        <v>94</v>
      </c>
      <c r="N6" s="93" t="s">
        <v>95</v>
      </c>
      <c r="O6" s="100" t="s">
        <v>96</v>
      </c>
    </row>
    <row r="7" ht="21" customHeight="1" spans="1:15">
      <c r="A7" s="96" t="s">
        <v>97</v>
      </c>
      <c r="B7" s="96" t="s">
        <v>98</v>
      </c>
      <c r="C7" s="118">
        <v>561134</v>
      </c>
      <c r="D7" s="118">
        <v>561134</v>
      </c>
      <c r="E7" s="118">
        <v>552398</v>
      </c>
      <c r="F7" s="118">
        <v>8736</v>
      </c>
      <c r="G7" s="118"/>
      <c r="H7" s="118"/>
      <c r="I7" s="118"/>
      <c r="J7" s="118"/>
      <c r="K7" s="118"/>
      <c r="L7" s="118"/>
      <c r="M7" s="118"/>
      <c r="N7" s="118"/>
      <c r="O7" s="118"/>
    </row>
    <row r="8" ht="21" customHeight="1" spans="1:15">
      <c r="A8" s="213" t="s">
        <v>99</v>
      </c>
      <c r="B8" s="213" t="s">
        <v>100</v>
      </c>
      <c r="C8" s="118">
        <v>552398</v>
      </c>
      <c r="D8" s="118">
        <v>552398</v>
      </c>
      <c r="E8" s="118">
        <v>552398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ht="21" customHeight="1" spans="1:15">
      <c r="A9" s="214" t="s">
        <v>101</v>
      </c>
      <c r="B9" s="214" t="s">
        <v>102</v>
      </c>
      <c r="C9" s="118">
        <v>240000</v>
      </c>
      <c r="D9" s="118">
        <v>240000</v>
      </c>
      <c r="E9" s="118">
        <v>240000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ht="21" customHeight="1" spans="1:15">
      <c r="A10" s="214" t="s">
        <v>103</v>
      </c>
      <c r="B10" s="214" t="s">
        <v>104</v>
      </c>
      <c r="C10" s="118">
        <v>312398</v>
      </c>
      <c r="D10" s="118">
        <v>312398</v>
      </c>
      <c r="E10" s="118">
        <v>312398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ht="21" customHeight="1" spans="1:15">
      <c r="A11" s="213" t="s">
        <v>105</v>
      </c>
      <c r="B11" s="213" t="s">
        <v>106</v>
      </c>
      <c r="C11" s="118">
        <v>8736</v>
      </c>
      <c r="D11" s="118">
        <v>8736</v>
      </c>
      <c r="E11" s="118"/>
      <c r="F11" s="118">
        <v>8736</v>
      </c>
      <c r="G11" s="118"/>
      <c r="H11" s="118"/>
      <c r="I11" s="118"/>
      <c r="J11" s="118"/>
      <c r="K11" s="118"/>
      <c r="L11" s="118"/>
      <c r="M11" s="118"/>
      <c r="N11" s="118"/>
      <c r="O11" s="118"/>
    </row>
    <row r="12" ht="21" customHeight="1" spans="1:15">
      <c r="A12" s="214" t="s">
        <v>107</v>
      </c>
      <c r="B12" s="214" t="s">
        <v>108</v>
      </c>
      <c r="C12" s="118">
        <v>8736</v>
      </c>
      <c r="D12" s="118">
        <v>8736</v>
      </c>
      <c r="E12" s="118"/>
      <c r="F12" s="118">
        <v>8736</v>
      </c>
      <c r="G12" s="118"/>
      <c r="H12" s="118"/>
      <c r="I12" s="118"/>
      <c r="J12" s="118"/>
      <c r="K12" s="118"/>
      <c r="L12" s="118"/>
      <c r="M12" s="118"/>
      <c r="N12" s="118"/>
      <c r="O12" s="118"/>
    </row>
    <row r="13" ht="21" customHeight="1" spans="1:15">
      <c r="A13" s="96" t="s">
        <v>109</v>
      </c>
      <c r="B13" s="96" t="s">
        <v>110</v>
      </c>
      <c r="C13" s="118">
        <v>344422</v>
      </c>
      <c r="D13" s="118">
        <v>344422</v>
      </c>
      <c r="E13" s="118">
        <v>344422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ht="21" customHeight="1" spans="1:15">
      <c r="A14" s="213" t="s">
        <v>111</v>
      </c>
      <c r="B14" s="213" t="s">
        <v>112</v>
      </c>
      <c r="C14" s="118">
        <v>344422</v>
      </c>
      <c r="D14" s="118">
        <v>344422</v>
      </c>
      <c r="E14" s="118">
        <v>344422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ht="21" customHeight="1" spans="1:15">
      <c r="A15" s="214" t="s">
        <v>113</v>
      </c>
      <c r="B15" s="214" t="s">
        <v>114</v>
      </c>
      <c r="C15" s="118">
        <v>170981</v>
      </c>
      <c r="D15" s="118">
        <v>170981</v>
      </c>
      <c r="E15" s="118">
        <v>170981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ht="21" customHeight="1" spans="1:15">
      <c r="A16" s="214" t="s">
        <v>115</v>
      </c>
      <c r="B16" s="214" t="s">
        <v>116</v>
      </c>
      <c r="C16" s="118">
        <v>170042</v>
      </c>
      <c r="D16" s="118">
        <v>170042</v>
      </c>
      <c r="E16" s="118">
        <v>170042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ht="21" customHeight="1" spans="1:15">
      <c r="A17" s="214" t="s">
        <v>117</v>
      </c>
      <c r="B17" s="214" t="s">
        <v>118</v>
      </c>
      <c r="C17" s="118">
        <v>3399</v>
      </c>
      <c r="D17" s="118">
        <v>3399</v>
      </c>
      <c r="E17" s="118">
        <v>3399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ht="21" customHeight="1" spans="1:15">
      <c r="A18" s="96" t="s">
        <v>119</v>
      </c>
      <c r="B18" s="96" t="s">
        <v>120</v>
      </c>
      <c r="C18" s="118">
        <v>2925558</v>
      </c>
      <c r="D18" s="118">
        <v>2925558</v>
      </c>
      <c r="E18" s="118">
        <v>2405558</v>
      </c>
      <c r="F18" s="118">
        <v>520000</v>
      </c>
      <c r="G18" s="118"/>
      <c r="H18" s="118"/>
      <c r="I18" s="118"/>
      <c r="J18" s="118"/>
      <c r="K18" s="118"/>
      <c r="L18" s="118"/>
      <c r="M18" s="118"/>
      <c r="N18" s="118"/>
      <c r="O18" s="118"/>
    </row>
    <row r="19" ht="21" customHeight="1" spans="1:15">
      <c r="A19" s="213" t="s">
        <v>121</v>
      </c>
      <c r="B19" s="213" t="s">
        <v>122</v>
      </c>
      <c r="C19" s="118">
        <v>2925558</v>
      </c>
      <c r="D19" s="118">
        <v>2925558</v>
      </c>
      <c r="E19" s="118">
        <v>2405558</v>
      </c>
      <c r="F19" s="118">
        <v>520000</v>
      </c>
      <c r="G19" s="118"/>
      <c r="H19" s="118"/>
      <c r="I19" s="118"/>
      <c r="J19" s="118"/>
      <c r="K19" s="118"/>
      <c r="L19" s="118"/>
      <c r="M19" s="118"/>
      <c r="N19" s="118"/>
      <c r="O19" s="118"/>
    </row>
    <row r="20" ht="21" customHeight="1" spans="1:15">
      <c r="A20" s="214" t="s">
        <v>123</v>
      </c>
      <c r="B20" s="214" t="s">
        <v>124</v>
      </c>
      <c r="C20" s="118">
        <v>2405558</v>
      </c>
      <c r="D20" s="118">
        <v>2405558</v>
      </c>
      <c r="E20" s="118">
        <v>2405558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</row>
    <row r="21" ht="21" customHeight="1" spans="1:15">
      <c r="A21" s="214" t="s">
        <v>125</v>
      </c>
      <c r="B21" s="214" t="s">
        <v>126</v>
      </c>
      <c r="C21" s="118">
        <v>120000</v>
      </c>
      <c r="D21" s="118">
        <v>120000</v>
      </c>
      <c r="E21" s="118"/>
      <c r="F21" s="118">
        <v>120000</v>
      </c>
      <c r="G21" s="118"/>
      <c r="H21" s="118"/>
      <c r="I21" s="118"/>
      <c r="J21" s="118"/>
      <c r="K21" s="118"/>
      <c r="L21" s="118"/>
      <c r="M21" s="118"/>
      <c r="N21" s="118"/>
      <c r="O21" s="118"/>
    </row>
    <row r="22" ht="21" customHeight="1" spans="1:15">
      <c r="A22" s="214" t="s">
        <v>127</v>
      </c>
      <c r="B22" s="214" t="s">
        <v>128</v>
      </c>
      <c r="C22" s="118">
        <v>400000</v>
      </c>
      <c r="D22" s="118">
        <v>400000</v>
      </c>
      <c r="E22" s="118"/>
      <c r="F22" s="118">
        <v>400000</v>
      </c>
      <c r="G22" s="118"/>
      <c r="H22" s="118"/>
      <c r="I22" s="118"/>
      <c r="J22" s="118"/>
      <c r="K22" s="118"/>
      <c r="L22" s="118"/>
      <c r="M22" s="118"/>
      <c r="N22" s="118"/>
      <c r="O22" s="118"/>
    </row>
    <row r="23" ht="21" customHeight="1" spans="1:15">
      <c r="A23" s="96" t="s">
        <v>129</v>
      </c>
      <c r="B23" s="96" t="s">
        <v>130</v>
      </c>
      <c r="C23" s="118">
        <v>260184</v>
      </c>
      <c r="D23" s="118">
        <v>260184</v>
      </c>
      <c r="E23" s="118">
        <v>260184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ht="21" customHeight="1" spans="1:15">
      <c r="A24" s="213" t="s">
        <v>131</v>
      </c>
      <c r="B24" s="213" t="s">
        <v>132</v>
      </c>
      <c r="C24" s="118">
        <v>260184</v>
      </c>
      <c r="D24" s="118">
        <v>260184</v>
      </c>
      <c r="E24" s="118">
        <v>260184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ht="21" customHeight="1" spans="1:15">
      <c r="A25" s="214" t="s">
        <v>133</v>
      </c>
      <c r="B25" s="214" t="s">
        <v>134</v>
      </c>
      <c r="C25" s="118">
        <v>260184</v>
      </c>
      <c r="D25" s="118">
        <v>260184</v>
      </c>
      <c r="E25" s="118">
        <v>260184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ht="21" customHeight="1" spans="1:15">
      <c r="A26" s="215" t="s">
        <v>55</v>
      </c>
      <c r="B26" s="76"/>
      <c r="C26" s="118">
        <v>4091298</v>
      </c>
      <c r="D26" s="118">
        <v>4091298</v>
      </c>
      <c r="E26" s="118">
        <v>3562562</v>
      </c>
      <c r="F26" s="118">
        <v>528736</v>
      </c>
      <c r="G26" s="118"/>
      <c r="H26" s="118"/>
      <c r="I26" s="118"/>
      <c r="J26" s="118"/>
      <c r="K26" s="118"/>
      <c r="L26" s="118"/>
      <c r="M26" s="118"/>
      <c r="N26" s="118"/>
      <c r="O26" s="11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83"/>
      <c r="B1" s="87"/>
      <c r="C1" s="87"/>
      <c r="D1" s="87" t="s">
        <v>135</v>
      </c>
    </row>
    <row r="2" ht="41.25" customHeight="1" spans="1:1">
      <c r="A2" s="82" t="str">
        <f>"2026"&amp;"年部门财政拨款收支预算总表"</f>
        <v>2026年部门财政拨款收支预算总表</v>
      </c>
    </row>
    <row r="3" ht="17.25" customHeight="1" spans="1:4">
      <c r="A3" s="85" t="str">
        <f>"单位名称："&amp;"昆明市东川区农业综合行政执法大队"</f>
        <v>单位名称：昆明市东川区农业综合行政执法大队</v>
      </c>
      <c r="B3" s="201"/>
      <c r="D3" s="87" t="s">
        <v>1</v>
      </c>
    </row>
    <row r="4" ht="17.25" customHeight="1" spans="1:4">
      <c r="A4" s="202" t="s">
        <v>2</v>
      </c>
      <c r="B4" s="203"/>
      <c r="C4" s="202" t="s">
        <v>3</v>
      </c>
      <c r="D4" s="203"/>
    </row>
    <row r="5" ht="18.75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6.5" customHeight="1" spans="1:4">
      <c r="A6" s="204" t="s">
        <v>136</v>
      </c>
      <c r="B6" s="118">
        <v>4091298</v>
      </c>
      <c r="C6" s="204" t="s">
        <v>137</v>
      </c>
      <c r="D6" s="118">
        <v>4091298</v>
      </c>
    </row>
    <row r="7" ht="16.5" customHeight="1" spans="1:4">
      <c r="A7" s="204" t="s">
        <v>138</v>
      </c>
      <c r="B7" s="118">
        <v>4091298</v>
      </c>
      <c r="C7" s="204" t="s">
        <v>139</v>
      </c>
      <c r="D7" s="118"/>
    </row>
    <row r="8" ht="16.5" customHeight="1" spans="1:4">
      <c r="A8" s="204" t="s">
        <v>140</v>
      </c>
      <c r="B8" s="118"/>
      <c r="C8" s="204" t="s">
        <v>141</v>
      </c>
      <c r="D8" s="118"/>
    </row>
    <row r="9" ht="16.5" customHeight="1" spans="1:4">
      <c r="A9" s="204" t="s">
        <v>142</v>
      </c>
      <c r="B9" s="118"/>
      <c r="C9" s="204" t="s">
        <v>143</v>
      </c>
      <c r="D9" s="118"/>
    </row>
    <row r="10" ht="16.5" customHeight="1" spans="1:4">
      <c r="A10" s="204" t="s">
        <v>144</v>
      </c>
      <c r="B10" s="118"/>
      <c r="C10" s="204" t="s">
        <v>145</v>
      </c>
      <c r="D10" s="118"/>
    </row>
    <row r="11" ht="16.5" customHeight="1" spans="1:4">
      <c r="A11" s="204" t="s">
        <v>138</v>
      </c>
      <c r="B11" s="118"/>
      <c r="C11" s="204" t="s">
        <v>146</v>
      </c>
      <c r="D11" s="118"/>
    </row>
    <row r="12" ht="16.5" customHeight="1" spans="1:4">
      <c r="A12" s="183" t="s">
        <v>140</v>
      </c>
      <c r="B12" s="118"/>
      <c r="C12" s="107" t="s">
        <v>147</v>
      </c>
      <c r="D12" s="118"/>
    </row>
    <row r="13" ht="16.5" customHeight="1" spans="1:4">
      <c r="A13" s="183" t="s">
        <v>142</v>
      </c>
      <c r="B13" s="118"/>
      <c r="C13" s="107" t="s">
        <v>148</v>
      </c>
      <c r="D13" s="118"/>
    </row>
    <row r="14" ht="16.5" customHeight="1" spans="1:4">
      <c r="A14" s="205"/>
      <c r="B14" s="118"/>
      <c r="C14" s="107" t="s">
        <v>149</v>
      </c>
      <c r="D14" s="118">
        <v>561134</v>
      </c>
    </row>
    <row r="15" ht="16.5" customHeight="1" spans="1:4">
      <c r="A15" s="205"/>
      <c r="B15" s="118"/>
      <c r="C15" s="107" t="s">
        <v>150</v>
      </c>
      <c r="D15" s="118">
        <v>344422</v>
      </c>
    </row>
    <row r="16" ht="16.5" customHeight="1" spans="1:4">
      <c r="A16" s="205"/>
      <c r="B16" s="118"/>
      <c r="C16" s="107" t="s">
        <v>151</v>
      </c>
      <c r="D16" s="118"/>
    </row>
    <row r="17" ht="16.5" customHeight="1" spans="1:4">
      <c r="A17" s="205"/>
      <c r="B17" s="118"/>
      <c r="C17" s="107" t="s">
        <v>152</v>
      </c>
      <c r="D17" s="118"/>
    </row>
    <row r="18" ht="16.5" customHeight="1" spans="1:4">
      <c r="A18" s="205"/>
      <c r="B18" s="118"/>
      <c r="C18" s="107" t="s">
        <v>153</v>
      </c>
      <c r="D18" s="118">
        <v>2925558</v>
      </c>
    </row>
    <row r="19" ht="16.5" customHeight="1" spans="1:4">
      <c r="A19" s="205"/>
      <c r="B19" s="118"/>
      <c r="C19" s="107" t="s">
        <v>154</v>
      </c>
      <c r="D19" s="118"/>
    </row>
    <row r="20" ht="16.5" customHeight="1" spans="1:4">
      <c r="A20" s="205"/>
      <c r="B20" s="118"/>
      <c r="C20" s="107" t="s">
        <v>155</v>
      </c>
      <c r="D20" s="118"/>
    </row>
    <row r="21" ht="16.5" customHeight="1" spans="1:4">
      <c r="A21" s="205"/>
      <c r="B21" s="118"/>
      <c r="C21" s="107" t="s">
        <v>156</v>
      </c>
      <c r="D21" s="118"/>
    </row>
    <row r="22" ht="16.5" customHeight="1" spans="1:4">
      <c r="A22" s="205"/>
      <c r="B22" s="118"/>
      <c r="C22" s="107" t="s">
        <v>157</v>
      </c>
      <c r="D22" s="118"/>
    </row>
    <row r="23" ht="16.5" customHeight="1" spans="1:4">
      <c r="A23" s="205"/>
      <c r="B23" s="118"/>
      <c r="C23" s="107" t="s">
        <v>158</v>
      </c>
      <c r="D23" s="118"/>
    </row>
    <row r="24" ht="16.5" customHeight="1" spans="1:4">
      <c r="A24" s="205"/>
      <c r="B24" s="118"/>
      <c r="C24" s="107" t="s">
        <v>159</v>
      </c>
      <c r="D24" s="118"/>
    </row>
    <row r="25" ht="16.5" customHeight="1" spans="1:4">
      <c r="A25" s="205"/>
      <c r="B25" s="118"/>
      <c r="C25" s="107" t="s">
        <v>160</v>
      </c>
      <c r="D25" s="118">
        <v>260184</v>
      </c>
    </row>
    <row r="26" ht="16.5" customHeight="1" spans="1:4">
      <c r="A26" s="205"/>
      <c r="B26" s="118"/>
      <c r="C26" s="107" t="s">
        <v>161</v>
      </c>
      <c r="D26" s="118"/>
    </row>
    <row r="27" ht="16.5" customHeight="1" spans="1:4">
      <c r="A27" s="205"/>
      <c r="B27" s="118"/>
      <c r="C27" s="107" t="s">
        <v>162</v>
      </c>
      <c r="D27" s="118"/>
    </row>
    <row r="28" ht="16.5" customHeight="1" spans="1:4">
      <c r="A28" s="205"/>
      <c r="B28" s="118"/>
      <c r="C28" s="107" t="s">
        <v>163</v>
      </c>
      <c r="D28" s="118"/>
    </row>
    <row r="29" ht="16.5" customHeight="1" spans="1:4">
      <c r="A29" s="205"/>
      <c r="B29" s="118"/>
      <c r="C29" s="107" t="s">
        <v>164</v>
      </c>
      <c r="D29" s="118"/>
    </row>
    <row r="30" ht="16.5" customHeight="1" spans="1:4">
      <c r="A30" s="205"/>
      <c r="B30" s="118"/>
      <c r="C30" s="107" t="s">
        <v>165</v>
      </c>
      <c r="D30" s="118"/>
    </row>
    <row r="31" ht="16.5" customHeight="1" spans="1:4">
      <c r="A31" s="205"/>
      <c r="B31" s="118"/>
      <c r="C31" s="183" t="s">
        <v>166</v>
      </c>
      <c r="D31" s="118"/>
    </row>
    <row r="32" ht="16.5" customHeight="1" spans="1:4">
      <c r="A32" s="205"/>
      <c r="B32" s="118"/>
      <c r="C32" s="183" t="s">
        <v>167</v>
      </c>
      <c r="D32" s="118"/>
    </row>
    <row r="33" ht="16.5" customHeight="1" spans="1:4">
      <c r="A33" s="205"/>
      <c r="B33" s="118"/>
      <c r="C33" s="69" t="s">
        <v>168</v>
      </c>
      <c r="D33" s="118"/>
    </row>
    <row r="34" ht="15" customHeight="1" spans="1:4">
      <c r="A34" s="206" t="s">
        <v>50</v>
      </c>
      <c r="B34" s="207">
        <v>4091298</v>
      </c>
      <c r="C34" s="206" t="s">
        <v>51</v>
      </c>
      <c r="D34" s="207">
        <v>4091298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4:7">
      <c r="D1" s="174"/>
      <c r="F1" s="111"/>
      <c r="G1" s="179" t="s">
        <v>169</v>
      </c>
    </row>
    <row r="2" ht="41.25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" customHeight="1" spans="1:7">
      <c r="A3" s="45" t="str">
        <f>"单位名称："&amp;"昆明市东川区农业综合行政执法大队"</f>
        <v>单位名称：昆明市东川区农业综合行政执法大队</v>
      </c>
      <c r="F3" s="160"/>
      <c r="G3" s="179" t="s">
        <v>1</v>
      </c>
    </row>
    <row r="4" ht="20.25" customHeight="1" spans="1:7">
      <c r="A4" s="196" t="s">
        <v>170</v>
      </c>
      <c r="B4" s="197"/>
      <c r="C4" s="164" t="s">
        <v>55</v>
      </c>
      <c r="D4" s="187" t="s">
        <v>75</v>
      </c>
      <c r="E4" s="64"/>
      <c r="F4" s="65"/>
      <c r="G4" s="176" t="s">
        <v>76</v>
      </c>
    </row>
    <row r="5" ht="20.25" customHeight="1" spans="1:7">
      <c r="A5" s="198" t="s">
        <v>72</v>
      </c>
      <c r="B5" s="198" t="s">
        <v>73</v>
      </c>
      <c r="C5" s="67"/>
      <c r="D5" s="169" t="s">
        <v>57</v>
      </c>
      <c r="E5" s="169" t="s">
        <v>171</v>
      </c>
      <c r="F5" s="169" t="s">
        <v>172</v>
      </c>
      <c r="G5" s="178"/>
    </row>
    <row r="6" ht="15" customHeight="1" spans="1:7">
      <c r="A6" s="97" t="s">
        <v>82</v>
      </c>
      <c r="B6" s="97" t="s">
        <v>83</v>
      </c>
      <c r="C6" s="97" t="s">
        <v>84</v>
      </c>
      <c r="D6" s="97" t="s">
        <v>85</v>
      </c>
      <c r="E6" s="97" t="s">
        <v>86</v>
      </c>
      <c r="F6" s="97" t="s">
        <v>87</v>
      </c>
      <c r="G6" s="97" t="s">
        <v>88</v>
      </c>
    </row>
    <row r="7" ht="18" customHeight="1" spans="1:7">
      <c r="A7" s="69" t="s">
        <v>97</v>
      </c>
      <c r="B7" s="69" t="s">
        <v>98</v>
      </c>
      <c r="C7" s="118">
        <v>561134</v>
      </c>
      <c r="D7" s="118">
        <v>552398</v>
      </c>
      <c r="E7" s="118">
        <v>542798</v>
      </c>
      <c r="F7" s="118">
        <v>9600</v>
      </c>
      <c r="G7" s="118">
        <v>8736</v>
      </c>
    </row>
    <row r="8" ht="18" customHeight="1" spans="1:7">
      <c r="A8" s="173" t="s">
        <v>99</v>
      </c>
      <c r="B8" s="173" t="s">
        <v>100</v>
      </c>
      <c r="C8" s="118">
        <v>552398</v>
      </c>
      <c r="D8" s="118">
        <v>552398</v>
      </c>
      <c r="E8" s="118">
        <v>542798</v>
      </c>
      <c r="F8" s="118">
        <v>9600</v>
      </c>
      <c r="G8" s="118"/>
    </row>
    <row r="9" ht="18" customHeight="1" spans="1:7">
      <c r="A9" s="199" t="s">
        <v>101</v>
      </c>
      <c r="B9" s="199" t="s">
        <v>102</v>
      </c>
      <c r="C9" s="118">
        <v>240000</v>
      </c>
      <c r="D9" s="118">
        <v>240000</v>
      </c>
      <c r="E9" s="118">
        <v>230400</v>
      </c>
      <c r="F9" s="118">
        <v>9600</v>
      </c>
      <c r="G9" s="118"/>
    </row>
    <row r="10" ht="18" customHeight="1" spans="1:7">
      <c r="A10" s="199" t="s">
        <v>103</v>
      </c>
      <c r="B10" s="199" t="s">
        <v>104</v>
      </c>
      <c r="C10" s="118">
        <v>312398</v>
      </c>
      <c r="D10" s="118">
        <v>312398</v>
      </c>
      <c r="E10" s="118">
        <v>312398</v>
      </c>
      <c r="F10" s="118"/>
      <c r="G10" s="118"/>
    </row>
    <row r="11" ht="18" customHeight="1" spans="1:7">
      <c r="A11" s="173" t="s">
        <v>105</v>
      </c>
      <c r="B11" s="173" t="s">
        <v>106</v>
      </c>
      <c r="C11" s="118">
        <v>8736</v>
      </c>
      <c r="D11" s="118"/>
      <c r="E11" s="118"/>
      <c r="F11" s="118"/>
      <c r="G11" s="118">
        <v>8736</v>
      </c>
    </row>
    <row r="12" ht="18" customHeight="1" spans="1:7">
      <c r="A12" s="199" t="s">
        <v>107</v>
      </c>
      <c r="B12" s="199" t="s">
        <v>108</v>
      </c>
      <c r="C12" s="118">
        <v>8736</v>
      </c>
      <c r="D12" s="118"/>
      <c r="E12" s="118"/>
      <c r="F12" s="118"/>
      <c r="G12" s="118">
        <v>8736</v>
      </c>
    </row>
    <row r="13" ht="18" customHeight="1" spans="1:7">
      <c r="A13" s="69" t="s">
        <v>109</v>
      </c>
      <c r="B13" s="69" t="s">
        <v>110</v>
      </c>
      <c r="C13" s="118">
        <v>344422</v>
      </c>
      <c r="D13" s="118">
        <v>344422</v>
      </c>
      <c r="E13" s="118">
        <v>344422</v>
      </c>
      <c r="F13" s="118"/>
      <c r="G13" s="118"/>
    </row>
    <row r="14" ht="18" customHeight="1" spans="1:7">
      <c r="A14" s="173" t="s">
        <v>111</v>
      </c>
      <c r="B14" s="173" t="s">
        <v>112</v>
      </c>
      <c r="C14" s="118">
        <v>344422</v>
      </c>
      <c r="D14" s="118">
        <v>344422</v>
      </c>
      <c r="E14" s="118">
        <v>344422</v>
      </c>
      <c r="F14" s="118"/>
      <c r="G14" s="118"/>
    </row>
    <row r="15" ht="18" customHeight="1" spans="1:7">
      <c r="A15" s="199" t="s">
        <v>113</v>
      </c>
      <c r="B15" s="199" t="s">
        <v>114</v>
      </c>
      <c r="C15" s="118">
        <v>170981</v>
      </c>
      <c r="D15" s="118">
        <v>170981</v>
      </c>
      <c r="E15" s="118">
        <v>170981</v>
      </c>
      <c r="F15" s="118"/>
      <c r="G15" s="118"/>
    </row>
    <row r="16" ht="18" customHeight="1" spans="1:7">
      <c r="A16" s="199" t="s">
        <v>115</v>
      </c>
      <c r="B16" s="199" t="s">
        <v>116</v>
      </c>
      <c r="C16" s="118">
        <v>170042</v>
      </c>
      <c r="D16" s="118">
        <v>170042</v>
      </c>
      <c r="E16" s="118">
        <v>170042</v>
      </c>
      <c r="F16" s="118"/>
      <c r="G16" s="118"/>
    </row>
    <row r="17" ht="18" customHeight="1" spans="1:7">
      <c r="A17" s="199" t="s">
        <v>117</v>
      </c>
      <c r="B17" s="199" t="s">
        <v>118</v>
      </c>
      <c r="C17" s="118">
        <v>3399</v>
      </c>
      <c r="D17" s="118">
        <v>3399</v>
      </c>
      <c r="E17" s="118">
        <v>3399</v>
      </c>
      <c r="F17" s="118"/>
      <c r="G17" s="118"/>
    </row>
    <row r="18" ht="18" customHeight="1" spans="1:7">
      <c r="A18" s="69" t="s">
        <v>119</v>
      </c>
      <c r="B18" s="69" t="s">
        <v>120</v>
      </c>
      <c r="C18" s="118">
        <v>2925558</v>
      </c>
      <c r="D18" s="118">
        <v>2405558</v>
      </c>
      <c r="E18" s="118">
        <v>2138878</v>
      </c>
      <c r="F18" s="118">
        <v>266680</v>
      </c>
      <c r="G18" s="118">
        <v>520000</v>
      </c>
    </row>
    <row r="19" ht="18" customHeight="1" spans="1:7">
      <c r="A19" s="173" t="s">
        <v>121</v>
      </c>
      <c r="B19" s="173" t="s">
        <v>122</v>
      </c>
      <c r="C19" s="118">
        <v>2925558</v>
      </c>
      <c r="D19" s="118">
        <v>2405558</v>
      </c>
      <c r="E19" s="118">
        <v>2138878</v>
      </c>
      <c r="F19" s="118">
        <v>266680</v>
      </c>
      <c r="G19" s="118">
        <v>520000</v>
      </c>
    </row>
    <row r="20" ht="18" customHeight="1" spans="1:7">
      <c r="A20" s="199" t="s">
        <v>123</v>
      </c>
      <c r="B20" s="199" t="s">
        <v>124</v>
      </c>
      <c r="C20" s="118">
        <v>2405558</v>
      </c>
      <c r="D20" s="118">
        <v>2405558</v>
      </c>
      <c r="E20" s="118">
        <v>2138878</v>
      </c>
      <c r="F20" s="118">
        <v>266680</v>
      </c>
      <c r="G20" s="118"/>
    </row>
    <row r="21" ht="18" customHeight="1" spans="1:7">
      <c r="A21" s="199" t="s">
        <v>125</v>
      </c>
      <c r="B21" s="199" t="s">
        <v>126</v>
      </c>
      <c r="C21" s="118">
        <v>120000</v>
      </c>
      <c r="D21" s="118"/>
      <c r="E21" s="118"/>
      <c r="F21" s="118"/>
      <c r="G21" s="118">
        <v>120000</v>
      </c>
    </row>
    <row r="22" ht="18" customHeight="1" spans="1:7">
      <c r="A22" s="199" t="s">
        <v>127</v>
      </c>
      <c r="B22" s="199" t="s">
        <v>128</v>
      </c>
      <c r="C22" s="118">
        <v>400000</v>
      </c>
      <c r="D22" s="118"/>
      <c r="E22" s="118"/>
      <c r="F22" s="118"/>
      <c r="G22" s="118">
        <v>400000</v>
      </c>
    </row>
    <row r="23" ht="18" customHeight="1" spans="1:7">
      <c r="A23" s="69" t="s">
        <v>129</v>
      </c>
      <c r="B23" s="69" t="s">
        <v>130</v>
      </c>
      <c r="C23" s="118">
        <v>260184</v>
      </c>
      <c r="D23" s="118">
        <v>260184</v>
      </c>
      <c r="E23" s="118">
        <v>260184</v>
      </c>
      <c r="F23" s="118"/>
      <c r="G23" s="118"/>
    </row>
    <row r="24" ht="18" customHeight="1" spans="1:7">
      <c r="A24" s="173" t="s">
        <v>131</v>
      </c>
      <c r="B24" s="173" t="s">
        <v>132</v>
      </c>
      <c r="C24" s="118">
        <v>260184</v>
      </c>
      <c r="D24" s="118">
        <v>260184</v>
      </c>
      <c r="E24" s="118">
        <v>260184</v>
      </c>
      <c r="F24" s="118"/>
      <c r="G24" s="118"/>
    </row>
    <row r="25" ht="18" customHeight="1" spans="1:7">
      <c r="A25" s="199" t="s">
        <v>133</v>
      </c>
      <c r="B25" s="199" t="s">
        <v>134</v>
      </c>
      <c r="C25" s="118">
        <v>260184</v>
      </c>
      <c r="D25" s="118">
        <v>260184</v>
      </c>
      <c r="E25" s="118">
        <v>260184</v>
      </c>
      <c r="F25" s="118"/>
      <c r="G25" s="118"/>
    </row>
    <row r="26" ht="18" customHeight="1" spans="1:7">
      <c r="A26" s="117" t="s">
        <v>173</v>
      </c>
      <c r="B26" s="200" t="s">
        <v>173</v>
      </c>
      <c r="C26" s="118">
        <v>4091298</v>
      </c>
      <c r="D26" s="118">
        <v>3562562</v>
      </c>
      <c r="E26" s="118">
        <v>3286282</v>
      </c>
      <c r="F26" s="118">
        <v>276280</v>
      </c>
      <c r="G26" s="118">
        <v>528736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84"/>
      <c r="B1" s="84"/>
      <c r="C1" s="84"/>
      <c r="D1" s="84"/>
      <c r="E1" s="83"/>
      <c r="F1" s="195" t="s">
        <v>174</v>
      </c>
    </row>
    <row r="2" ht="41.25" customHeight="1" spans="1:6">
      <c r="A2" s="192" t="str">
        <f>"2026"&amp;"年一般公共预算“三公”经费支出预算表"</f>
        <v>2026年一般公共预算“三公”经费支出预算表</v>
      </c>
      <c r="B2" s="84"/>
      <c r="C2" s="84"/>
      <c r="D2" s="84"/>
      <c r="E2" s="83"/>
      <c r="F2" s="84"/>
    </row>
    <row r="3" customHeight="1" spans="1:6">
      <c r="A3" s="150" t="str">
        <f>"单位名称："&amp;"昆明市东川区农业综合行政执法大队"</f>
        <v>单位名称：昆明市东川区农业综合行政执法大队</v>
      </c>
      <c r="B3" s="193"/>
      <c r="D3" s="84"/>
      <c r="E3" s="83"/>
      <c r="F3" s="104" t="s">
        <v>1</v>
      </c>
    </row>
    <row r="4" ht="27" customHeight="1" spans="1:6">
      <c r="A4" s="88" t="s">
        <v>175</v>
      </c>
      <c r="B4" s="88" t="s">
        <v>176</v>
      </c>
      <c r="C4" s="90" t="s">
        <v>177</v>
      </c>
      <c r="D4" s="88"/>
      <c r="E4" s="89"/>
      <c r="F4" s="88" t="s">
        <v>178</v>
      </c>
    </row>
    <row r="5" ht="28.5" customHeight="1" spans="1:6">
      <c r="A5" s="194"/>
      <c r="B5" s="92"/>
      <c r="C5" s="89" t="s">
        <v>57</v>
      </c>
      <c r="D5" s="89" t="s">
        <v>179</v>
      </c>
      <c r="E5" s="89" t="s">
        <v>180</v>
      </c>
      <c r="F5" s="91"/>
    </row>
    <row r="6" ht="17.25" customHeight="1" spans="1:6">
      <c r="A6" s="100" t="s">
        <v>82</v>
      </c>
      <c r="B6" s="100" t="s">
        <v>83</v>
      </c>
      <c r="C6" s="100" t="s">
        <v>84</v>
      </c>
      <c r="D6" s="100" t="s">
        <v>85</v>
      </c>
      <c r="E6" s="100" t="s">
        <v>86</v>
      </c>
      <c r="F6" s="100" t="s">
        <v>87</v>
      </c>
    </row>
    <row r="7" ht="17.25" customHeight="1" spans="1:6">
      <c r="A7" s="118">
        <v>15200</v>
      </c>
      <c r="B7" s="118"/>
      <c r="C7" s="118">
        <v>12000</v>
      </c>
      <c r="D7" s="118"/>
      <c r="E7" s="118">
        <v>12000</v>
      </c>
      <c r="F7" s="118">
        <v>3200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11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5" width="16.375" customWidth="1"/>
  </cols>
  <sheetData>
    <row r="1" ht="13.5" customHeight="1" spans="2:25">
      <c r="B1" s="174"/>
      <c r="C1" s="180"/>
      <c r="E1" s="185"/>
      <c r="F1" s="185"/>
      <c r="G1" s="185"/>
      <c r="H1" s="185"/>
      <c r="I1" s="122"/>
      <c r="J1" s="122"/>
      <c r="K1" s="122"/>
      <c r="L1" s="122"/>
      <c r="M1" s="122"/>
      <c r="N1" s="122"/>
      <c r="O1" s="122"/>
      <c r="S1" s="122"/>
      <c r="W1" s="180"/>
      <c r="Y1" s="60" t="s">
        <v>181</v>
      </c>
    </row>
    <row r="2" ht="45.75" customHeight="1" spans="1:25">
      <c r="A2" s="108" t="str">
        <f>"2026"&amp;"年部门基本支出预算表"</f>
        <v>2026年部门基本支出预算表</v>
      </c>
      <c r="B2" s="44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44"/>
      <c r="Q2" s="44"/>
      <c r="R2" s="44"/>
      <c r="S2" s="108"/>
      <c r="T2" s="108"/>
      <c r="U2" s="108"/>
      <c r="V2" s="108"/>
      <c r="W2" s="108"/>
      <c r="X2" s="108"/>
      <c r="Y2" s="108"/>
    </row>
    <row r="3" ht="18.75" customHeight="1" spans="1:25">
      <c r="A3" s="45" t="str">
        <f>"单位名称："&amp;"昆明市东川区农业综合行政执法大队"</f>
        <v>单位名称：昆明市东川区农业综合行政执法大队</v>
      </c>
      <c r="B3" s="46"/>
      <c r="C3" s="181"/>
      <c r="D3" s="181"/>
      <c r="E3" s="181"/>
      <c r="F3" s="181"/>
      <c r="G3" s="181"/>
      <c r="H3" s="181"/>
      <c r="I3" s="123"/>
      <c r="J3" s="123"/>
      <c r="K3" s="123"/>
      <c r="L3" s="123"/>
      <c r="M3" s="123"/>
      <c r="N3" s="123"/>
      <c r="O3" s="123"/>
      <c r="P3" s="61"/>
      <c r="Q3" s="61"/>
      <c r="R3" s="61"/>
      <c r="S3" s="123"/>
      <c r="W3" s="180"/>
      <c r="Y3" s="60" t="s">
        <v>1</v>
      </c>
    </row>
    <row r="4" ht="18" customHeight="1" spans="1:25">
      <c r="A4" s="47" t="s">
        <v>182</v>
      </c>
      <c r="B4" s="47" t="s">
        <v>183</v>
      </c>
      <c r="C4" s="47" t="s">
        <v>184</v>
      </c>
      <c r="D4" s="47" t="s">
        <v>185</v>
      </c>
      <c r="E4" s="47" t="s">
        <v>186</v>
      </c>
      <c r="F4" s="47" t="s">
        <v>187</v>
      </c>
      <c r="G4" s="47" t="s">
        <v>188</v>
      </c>
      <c r="H4" s="47" t="s">
        <v>189</v>
      </c>
      <c r="I4" s="187" t="s">
        <v>190</v>
      </c>
      <c r="J4" s="147" t="s">
        <v>190</v>
      </c>
      <c r="K4" s="147"/>
      <c r="L4" s="147"/>
      <c r="M4" s="147"/>
      <c r="N4" s="147"/>
      <c r="O4" s="147"/>
      <c r="P4" s="64"/>
      <c r="Q4" s="64"/>
      <c r="R4" s="64"/>
      <c r="S4" s="141" t="s">
        <v>61</v>
      </c>
      <c r="T4" s="147" t="s">
        <v>62</v>
      </c>
      <c r="U4" s="147"/>
      <c r="V4" s="147"/>
      <c r="W4" s="147"/>
      <c r="X4" s="147"/>
      <c r="Y4" s="120"/>
    </row>
    <row r="5" ht="18" customHeight="1" spans="1:25">
      <c r="A5" s="49"/>
      <c r="B5" s="74"/>
      <c r="C5" s="166"/>
      <c r="D5" s="49"/>
      <c r="E5" s="49"/>
      <c r="F5" s="49"/>
      <c r="G5" s="49"/>
      <c r="H5" s="49"/>
      <c r="I5" s="164" t="s">
        <v>191</v>
      </c>
      <c r="J5" s="187" t="s">
        <v>58</v>
      </c>
      <c r="K5" s="147"/>
      <c r="L5" s="147"/>
      <c r="M5" s="147"/>
      <c r="N5" s="147"/>
      <c r="O5" s="120"/>
      <c r="P5" s="63" t="s">
        <v>192</v>
      </c>
      <c r="Q5" s="64"/>
      <c r="R5" s="65"/>
      <c r="S5" s="47" t="s">
        <v>61</v>
      </c>
      <c r="T5" s="187" t="s">
        <v>62</v>
      </c>
      <c r="U5" s="141" t="s">
        <v>64</v>
      </c>
      <c r="V5" s="147" t="s">
        <v>62</v>
      </c>
      <c r="W5" s="141" t="s">
        <v>66</v>
      </c>
      <c r="X5" s="141" t="s">
        <v>67</v>
      </c>
      <c r="Y5" s="191" t="s">
        <v>68</v>
      </c>
    </row>
    <row r="6" ht="19.5" customHeight="1" spans="1:25">
      <c r="A6" s="74"/>
      <c r="B6" s="74"/>
      <c r="C6" s="74"/>
      <c r="D6" s="74"/>
      <c r="E6" s="74"/>
      <c r="F6" s="74"/>
      <c r="G6" s="74"/>
      <c r="H6" s="74"/>
      <c r="I6" s="74"/>
      <c r="J6" s="188" t="s">
        <v>193</v>
      </c>
      <c r="K6" s="47"/>
      <c r="L6" s="47" t="s">
        <v>194</v>
      </c>
      <c r="M6" s="47" t="s">
        <v>195</v>
      </c>
      <c r="N6" s="47" t="s">
        <v>196</v>
      </c>
      <c r="O6" s="47" t="s">
        <v>197</v>
      </c>
      <c r="P6" s="47" t="s">
        <v>58</v>
      </c>
      <c r="Q6" s="47" t="s">
        <v>59</v>
      </c>
      <c r="R6" s="47" t="s">
        <v>60</v>
      </c>
      <c r="S6" s="74"/>
      <c r="T6" s="47" t="s">
        <v>57</v>
      </c>
      <c r="U6" s="47" t="s">
        <v>64</v>
      </c>
      <c r="V6" s="47" t="s">
        <v>198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82"/>
      <c r="B7" s="67"/>
      <c r="C7" s="182"/>
      <c r="D7" s="182"/>
      <c r="E7" s="182"/>
      <c r="F7" s="182"/>
      <c r="G7" s="182"/>
      <c r="H7" s="182"/>
      <c r="I7" s="182"/>
      <c r="J7" s="189" t="s">
        <v>57</v>
      </c>
      <c r="K7" s="190" t="s">
        <v>199</v>
      </c>
      <c r="L7" s="51" t="s">
        <v>200</v>
      </c>
      <c r="M7" s="51" t="s">
        <v>195</v>
      </c>
      <c r="N7" s="51" t="s">
        <v>196</v>
      </c>
      <c r="O7" s="51" t="s">
        <v>197</v>
      </c>
      <c r="P7" s="51" t="s">
        <v>195</v>
      </c>
      <c r="Q7" s="51" t="s">
        <v>196</v>
      </c>
      <c r="R7" s="51" t="s">
        <v>197</v>
      </c>
      <c r="S7" s="51" t="s">
        <v>61</v>
      </c>
      <c r="T7" s="51" t="s">
        <v>57</v>
      </c>
      <c r="U7" s="51" t="s">
        <v>64</v>
      </c>
      <c r="V7" s="51" t="s">
        <v>198</v>
      </c>
      <c r="W7" s="51" t="s">
        <v>66</v>
      </c>
      <c r="X7" s="51" t="s">
        <v>67</v>
      </c>
      <c r="Y7" s="51" t="s">
        <v>68</v>
      </c>
    </row>
    <row r="8" customHeight="1" spans="1:25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  <c r="O8" s="77">
        <v>15</v>
      </c>
      <c r="P8" s="77">
        <v>16</v>
      </c>
      <c r="Q8" s="77">
        <v>17</v>
      </c>
      <c r="R8" s="77">
        <v>18</v>
      </c>
      <c r="S8" s="77">
        <v>19</v>
      </c>
      <c r="T8" s="77">
        <v>20</v>
      </c>
      <c r="U8" s="77">
        <v>21</v>
      </c>
      <c r="V8" s="77">
        <v>22</v>
      </c>
      <c r="W8" s="77">
        <v>23</v>
      </c>
      <c r="X8" s="77">
        <v>24</v>
      </c>
      <c r="Y8" s="77">
        <v>25</v>
      </c>
    </row>
    <row r="9" ht="20.25" customHeight="1" spans="1:25">
      <c r="A9" s="183" t="s">
        <v>201</v>
      </c>
      <c r="B9" s="183" t="s">
        <v>70</v>
      </c>
      <c r="C9" s="183" t="s">
        <v>202</v>
      </c>
      <c r="D9" s="183" t="s">
        <v>203</v>
      </c>
      <c r="E9" s="183" t="s">
        <v>123</v>
      </c>
      <c r="F9" s="183" t="s">
        <v>124</v>
      </c>
      <c r="G9" s="183" t="s">
        <v>204</v>
      </c>
      <c r="H9" s="183" t="s">
        <v>205</v>
      </c>
      <c r="I9" s="118">
        <v>805224</v>
      </c>
      <c r="J9" s="118">
        <v>805224</v>
      </c>
      <c r="K9" s="118"/>
      <c r="L9" s="118"/>
      <c r="M9" s="118"/>
      <c r="N9" s="118">
        <v>805224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ht="20.25" customHeight="1" spans="1:25">
      <c r="A10" s="183" t="s">
        <v>201</v>
      </c>
      <c r="B10" s="183" t="s">
        <v>70</v>
      </c>
      <c r="C10" s="183" t="s">
        <v>202</v>
      </c>
      <c r="D10" s="183" t="s">
        <v>203</v>
      </c>
      <c r="E10" s="183" t="s">
        <v>123</v>
      </c>
      <c r="F10" s="183" t="s">
        <v>124</v>
      </c>
      <c r="G10" s="183" t="s">
        <v>206</v>
      </c>
      <c r="H10" s="183" t="s">
        <v>207</v>
      </c>
      <c r="I10" s="118">
        <v>1007904</v>
      </c>
      <c r="J10" s="118">
        <v>1007904</v>
      </c>
      <c r="K10" s="56"/>
      <c r="L10" s="56"/>
      <c r="M10" s="56"/>
      <c r="N10" s="118">
        <v>1007904</v>
      </c>
      <c r="O10" s="56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ht="20.25" customHeight="1" spans="1:25">
      <c r="A11" s="183" t="s">
        <v>201</v>
      </c>
      <c r="B11" s="183" t="s">
        <v>70</v>
      </c>
      <c r="C11" s="183" t="s">
        <v>202</v>
      </c>
      <c r="D11" s="183" t="s">
        <v>203</v>
      </c>
      <c r="E11" s="183" t="s">
        <v>123</v>
      </c>
      <c r="F11" s="183" t="s">
        <v>124</v>
      </c>
      <c r="G11" s="183" t="s">
        <v>208</v>
      </c>
      <c r="H11" s="183" t="s">
        <v>209</v>
      </c>
      <c r="I11" s="118">
        <v>1652</v>
      </c>
      <c r="J11" s="118">
        <v>1652</v>
      </c>
      <c r="K11" s="56"/>
      <c r="L11" s="56"/>
      <c r="M11" s="56"/>
      <c r="N11" s="118">
        <v>1652</v>
      </c>
      <c r="O11" s="56"/>
      <c r="P11" s="118"/>
      <c r="Q11" s="118"/>
      <c r="R11" s="118"/>
      <c r="S11" s="118"/>
      <c r="T11" s="118"/>
      <c r="U11" s="118"/>
      <c r="V11" s="118"/>
      <c r="W11" s="118"/>
      <c r="X11" s="118"/>
      <c r="Y11" s="118"/>
    </row>
    <row r="12" ht="20.25" customHeight="1" spans="1:25">
      <c r="A12" s="183" t="s">
        <v>201</v>
      </c>
      <c r="B12" s="183" t="s">
        <v>70</v>
      </c>
      <c r="C12" s="183" t="s">
        <v>202</v>
      </c>
      <c r="D12" s="183" t="s">
        <v>203</v>
      </c>
      <c r="E12" s="183" t="s">
        <v>123</v>
      </c>
      <c r="F12" s="183" t="s">
        <v>124</v>
      </c>
      <c r="G12" s="183" t="s">
        <v>208</v>
      </c>
      <c r="H12" s="183" t="s">
        <v>209</v>
      </c>
      <c r="I12" s="118">
        <v>67102</v>
      </c>
      <c r="J12" s="118">
        <v>67102</v>
      </c>
      <c r="K12" s="56"/>
      <c r="L12" s="56"/>
      <c r="M12" s="56"/>
      <c r="N12" s="118">
        <v>67102</v>
      </c>
      <c r="O12" s="56"/>
      <c r="P12" s="118"/>
      <c r="Q12" s="118"/>
      <c r="R12" s="118"/>
      <c r="S12" s="118"/>
      <c r="T12" s="118"/>
      <c r="U12" s="118"/>
      <c r="V12" s="118"/>
      <c r="W12" s="118"/>
      <c r="X12" s="118"/>
      <c r="Y12" s="118"/>
    </row>
    <row r="13" ht="20.25" customHeight="1" spans="1:25">
      <c r="A13" s="183" t="s">
        <v>201</v>
      </c>
      <c r="B13" s="183" t="s">
        <v>70</v>
      </c>
      <c r="C13" s="183" t="s">
        <v>210</v>
      </c>
      <c r="D13" s="183" t="s">
        <v>211</v>
      </c>
      <c r="E13" s="183" t="s">
        <v>103</v>
      </c>
      <c r="F13" s="183" t="s">
        <v>104</v>
      </c>
      <c r="G13" s="183" t="s">
        <v>212</v>
      </c>
      <c r="H13" s="183" t="s">
        <v>213</v>
      </c>
      <c r="I13" s="118">
        <v>312398</v>
      </c>
      <c r="J13" s="118">
        <v>312398</v>
      </c>
      <c r="K13" s="56"/>
      <c r="L13" s="56"/>
      <c r="M13" s="56"/>
      <c r="N13" s="118">
        <v>312398</v>
      </c>
      <c r="O13" s="56"/>
      <c r="P13" s="118"/>
      <c r="Q13" s="118"/>
      <c r="R13" s="118"/>
      <c r="S13" s="118"/>
      <c r="T13" s="118"/>
      <c r="U13" s="118"/>
      <c r="V13" s="118"/>
      <c r="W13" s="118"/>
      <c r="X13" s="118"/>
      <c r="Y13" s="118"/>
    </row>
    <row r="14" ht="20.25" customHeight="1" spans="1:25">
      <c r="A14" s="183" t="s">
        <v>201</v>
      </c>
      <c r="B14" s="183" t="s">
        <v>70</v>
      </c>
      <c r="C14" s="183" t="s">
        <v>210</v>
      </c>
      <c r="D14" s="183" t="s">
        <v>211</v>
      </c>
      <c r="E14" s="183" t="s">
        <v>113</v>
      </c>
      <c r="F14" s="183" t="s">
        <v>114</v>
      </c>
      <c r="G14" s="183" t="s">
        <v>214</v>
      </c>
      <c r="H14" s="183" t="s">
        <v>215</v>
      </c>
      <c r="I14" s="118">
        <v>162614</v>
      </c>
      <c r="J14" s="118">
        <v>162614</v>
      </c>
      <c r="K14" s="56"/>
      <c r="L14" s="56"/>
      <c r="M14" s="56"/>
      <c r="N14" s="118">
        <v>162614</v>
      </c>
      <c r="O14" s="56"/>
      <c r="P14" s="118"/>
      <c r="Q14" s="118"/>
      <c r="R14" s="118"/>
      <c r="S14" s="118"/>
      <c r="T14" s="118"/>
      <c r="U14" s="118"/>
      <c r="V14" s="118"/>
      <c r="W14" s="118"/>
      <c r="X14" s="118"/>
      <c r="Y14" s="118"/>
    </row>
    <row r="15" ht="20.25" customHeight="1" spans="1:25">
      <c r="A15" s="183" t="s">
        <v>201</v>
      </c>
      <c r="B15" s="183" t="s">
        <v>70</v>
      </c>
      <c r="C15" s="183" t="s">
        <v>210</v>
      </c>
      <c r="D15" s="183" t="s">
        <v>211</v>
      </c>
      <c r="E15" s="183" t="s">
        <v>113</v>
      </c>
      <c r="F15" s="183" t="s">
        <v>114</v>
      </c>
      <c r="G15" s="183" t="s">
        <v>214</v>
      </c>
      <c r="H15" s="183" t="s">
        <v>215</v>
      </c>
      <c r="I15" s="118">
        <v>8367</v>
      </c>
      <c r="J15" s="118">
        <v>8367</v>
      </c>
      <c r="K15" s="56"/>
      <c r="L15" s="56"/>
      <c r="M15" s="56"/>
      <c r="N15" s="118">
        <v>8367</v>
      </c>
      <c r="O15" s="56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ht="20.25" customHeight="1" spans="1:25">
      <c r="A16" s="183" t="s">
        <v>201</v>
      </c>
      <c r="B16" s="183" t="s">
        <v>70</v>
      </c>
      <c r="C16" s="183" t="s">
        <v>210</v>
      </c>
      <c r="D16" s="183" t="s">
        <v>211</v>
      </c>
      <c r="E16" s="183" t="s">
        <v>115</v>
      </c>
      <c r="F16" s="183" t="s">
        <v>116</v>
      </c>
      <c r="G16" s="183" t="s">
        <v>216</v>
      </c>
      <c r="H16" s="183" t="s">
        <v>217</v>
      </c>
      <c r="I16" s="118">
        <v>97625</v>
      </c>
      <c r="J16" s="118">
        <v>97625</v>
      </c>
      <c r="K16" s="56"/>
      <c r="L16" s="56"/>
      <c r="M16" s="56"/>
      <c r="N16" s="118">
        <v>97625</v>
      </c>
      <c r="O16" s="56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ht="20.25" customHeight="1" spans="1:25">
      <c r="A17" s="183" t="s">
        <v>201</v>
      </c>
      <c r="B17" s="183" t="s">
        <v>70</v>
      </c>
      <c r="C17" s="183" t="s">
        <v>210</v>
      </c>
      <c r="D17" s="183" t="s">
        <v>211</v>
      </c>
      <c r="E17" s="183" t="s">
        <v>115</v>
      </c>
      <c r="F17" s="183" t="s">
        <v>116</v>
      </c>
      <c r="G17" s="183" t="s">
        <v>216</v>
      </c>
      <c r="H17" s="183" t="s">
        <v>217</v>
      </c>
      <c r="I17" s="118">
        <v>72417</v>
      </c>
      <c r="J17" s="118">
        <v>72417</v>
      </c>
      <c r="K17" s="56"/>
      <c r="L17" s="56"/>
      <c r="M17" s="56"/>
      <c r="N17" s="118">
        <v>72417</v>
      </c>
      <c r="O17" s="56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ht="20.25" customHeight="1" spans="1:25">
      <c r="A18" s="183" t="s">
        <v>201</v>
      </c>
      <c r="B18" s="183" t="s">
        <v>70</v>
      </c>
      <c r="C18" s="183" t="s">
        <v>210</v>
      </c>
      <c r="D18" s="183" t="s">
        <v>211</v>
      </c>
      <c r="E18" s="183" t="s">
        <v>117</v>
      </c>
      <c r="F18" s="183" t="s">
        <v>118</v>
      </c>
      <c r="G18" s="183" t="s">
        <v>218</v>
      </c>
      <c r="H18" s="183" t="s">
        <v>219</v>
      </c>
      <c r="I18" s="118">
        <v>3399</v>
      </c>
      <c r="J18" s="118">
        <v>3399</v>
      </c>
      <c r="K18" s="56"/>
      <c r="L18" s="56"/>
      <c r="M18" s="56"/>
      <c r="N18" s="118">
        <v>3399</v>
      </c>
      <c r="O18" s="56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ht="20.25" customHeight="1" spans="1:25">
      <c r="A19" s="183" t="s">
        <v>201</v>
      </c>
      <c r="B19" s="183" t="s">
        <v>70</v>
      </c>
      <c r="C19" s="183" t="s">
        <v>210</v>
      </c>
      <c r="D19" s="183" t="s">
        <v>211</v>
      </c>
      <c r="E19" s="183" t="s">
        <v>123</v>
      </c>
      <c r="F19" s="183" t="s">
        <v>124</v>
      </c>
      <c r="G19" s="183" t="s">
        <v>218</v>
      </c>
      <c r="H19" s="183" t="s">
        <v>219</v>
      </c>
      <c r="I19" s="118">
        <v>3676</v>
      </c>
      <c r="J19" s="118">
        <v>3676</v>
      </c>
      <c r="K19" s="56"/>
      <c r="L19" s="56"/>
      <c r="M19" s="56"/>
      <c r="N19" s="118">
        <v>3676</v>
      </c>
      <c r="O19" s="56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  <row r="20" ht="20.25" customHeight="1" spans="1:25">
      <c r="A20" s="183" t="s">
        <v>201</v>
      </c>
      <c r="B20" s="183" t="s">
        <v>70</v>
      </c>
      <c r="C20" s="183" t="s">
        <v>220</v>
      </c>
      <c r="D20" s="183" t="s">
        <v>134</v>
      </c>
      <c r="E20" s="183" t="s">
        <v>133</v>
      </c>
      <c r="F20" s="183" t="s">
        <v>134</v>
      </c>
      <c r="G20" s="183" t="s">
        <v>221</v>
      </c>
      <c r="H20" s="183" t="s">
        <v>134</v>
      </c>
      <c r="I20" s="118">
        <v>260184</v>
      </c>
      <c r="J20" s="118">
        <v>260184</v>
      </c>
      <c r="K20" s="56"/>
      <c r="L20" s="56"/>
      <c r="M20" s="56"/>
      <c r="N20" s="118">
        <v>260184</v>
      </c>
      <c r="O20" s="56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ht="20.25" customHeight="1" spans="1:25">
      <c r="A21" s="183" t="s">
        <v>201</v>
      </c>
      <c r="B21" s="183" t="s">
        <v>70</v>
      </c>
      <c r="C21" s="183" t="s">
        <v>222</v>
      </c>
      <c r="D21" s="183" t="s">
        <v>223</v>
      </c>
      <c r="E21" s="183" t="s">
        <v>123</v>
      </c>
      <c r="F21" s="183" t="s">
        <v>124</v>
      </c>
      <c r="G21" s="183" t="s">
        <v>224</v>
      </c>
      <c r="H21" s="183" t="s">
        <v>225</v>
      </c>
      <c r="I21" s="118">
        <v>12000</v>
      </c>
      <c r="J21" s="118">
        <v>12000</v>
      </c>
      <c r="K21" s="56"/>
      <c r="L21" s="56"/>
      <c r="M21" s="56"/>
      <c r="N21" s="118">
        <v>12000</v>
      </c>
      <c r="O21" s="56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ht="20.25" customHeight="1" spans="1:25">
      <c r="A22" s="183" t="s">
        <v>201</v>
      </c>
      <c r="B22" s="183" t="s">
        <v>70</v>
      </c>
      <c r="C22" s="183" t="s">
        <v>226</v>
      </c>
      <c r="D22" s="183" t="s">
        <v>178</v>
      </c>
      <c r="E22" s="183" t="s">
        <v>123</v>
      </c>
      <c r="F22" s="183" t="s">
        <v>124</v>
      </c>
      <c r="G22" s="183" t="s">
        <v>227</v>
      </c>
      <c r="H22" s="183" t="s">
        <v>178</v>
      </c>
      <c r="I22" s="118">
        <v>3200</v>
      </c>
      <c r="J22" s="118">
        <v>3200</v>
      </c>
      <c r="K22" s="56"/>
      <c r="L22" s="56"/>
      <c r="M22" s="56"/>
      <c r="N22" s="118">
        <v>3200</v>
      </c>
      <c r="O22" s="56"/>
      <c r="P22" s="118"/>
      <c r="Q22" s="118"/>
      <c r="R22" s="118"/>
      <c r="S22" s="118"/>
      <c r="T22" s="118"/>
      <c r="U22" s="118"/>
      <c r="V22" s="118"/>
      <c r="W22" s="118"/>
      <c r="X22" s="118"/>
      <c r="Y22" s="118"/>
    </row>
    <row r="23" ht="20.25" customHeight="1" spans="1:25">
      <c r="A23" s="183" t="s">
        <v>201</v>
      </c>
      <c r="B23" s="183" t="s">
        <v>70</v>
      </c>
      <c r="C23" s="183" t="s">
        <v>228</v>
      </c>
      <c r="D23" s="183" t="s">
        <v>229</v>
      </c>
      <c r="E23" s="183" t="s">
        <v>123</v>
      </c>
      <c r="F23" s="183" t="s">
        <v>124</v>
      </c>
      <c r="G23" s="183" t="s">
        <v>230</v>
      </c>
      <c r="H23" s="183" t="s">
        <v>231</v>
      </c>
      <c r="I23" s="118">
        <v>138000</v>
      </c>
      <c r="J23" s="118">
        <v>138000</v>
      </c>
      <c r="K23" s="56"/>
      <c r="L23" s="56"/>
      <c r="M23" s="56"/>
      <c r="N23" s="118">
        <v>138000</v>
      </c>
      <c r="O23" s="56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ht="20.25" customHeight="1" spans="1:25">
      <c r="A24" s="183" t="s">
        <v>201</v>
      </c>
      <c r="B24" s="183" t="s">
        <v>70</v>
      </c>
      <c r="C24" s="183" t="s">
        <v>232</v>
      </c>
      <c r="D24" s="183" t="s">
        <v>233</v>
      </c>
      <c r="E24" s="183" t="s">
        <v>123</v>
      </c>
      <c r="F24" s="183" t="s">
        <v>124</v>
      </c>
      <c r="G24" s="183" t="s">
        <v>234</v>
      </c>
      <c r="H24" s="183" t="s">
        <v>233</v>
      </c>
      <c r="I24" s="118">
        <v>43200</v>
      </c>
      <c r="J24" s="118">
        <v>43200</v>
      </c>
      <c r="K24" s="56"/>
      <c r="L24" s="56"/>
      <c r="M24" s="56"/>
      <c r="N24" s="118">
        <v>43200</v>
      </c>
      <c r="O24" s="56"/>
      <c r="P24" s="118"/>
      <c r="Q24" s="118"/>
      <c r="R24" s="118"/>
      <c r="S24" s="118"/>
      <c r="T24" s="118"/>
      <c r="U24" s="118"/>
      <c r="V24" s="118"/>
      <c r="W24" s="118"/>
      <c r="X24" s="118"/>
      <c r="Y24" s="118"/>
    </row>
    <row r="25" ht="20.25" customHeight="1" spans="1:25">
      <c r="A25" s="183" t="s">
        <v>201</v>
      </c>
      <c r="B25" s="183" t="s">
        <v>70</v>
      </c>
      <c r="C25" s="183" t="s">
        <v>235</v>
      </c>
      <c r="D25" s="183" t="s">
        <v>236</v>
      </c>
      <c r="E25" s="183" t="s">
        <v>101</v>
      </c>
      <c r="F25" s="183" t="s">
        <v>102</v>
      </c>
      <c r="G25" s="183" t="s">
        <v>237</v>
      </c>
      <c r="H25" s="183" t="s">
        <v>238</v>
      </c>
      <c r="I25" s="118">
        <v>9600</v>
      </c>
      <c r="J25" s="118">
        <v>9600</v>
      </c>
      <c r="K25" s="56"/>
      <c r="L25" s="56"/>
      <c r="M25" s="56"/>
      <c r="N25" s="118">
        <v>9600</v>
      </c>
      <c r="O25" s="56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ht="20.25" customHeight="1" spans="1:25">
      <c r="A26" s="183" t="s">
        <v>201</v>
      </c>
      <c r="B26" s="183" t="s">
        <v>70</v>
      </c>
      <c r="C26" s="183" t="s">
        <v>239</v>
      </c>
      <c r="D26" s="183" t="s">
        <v>240</v>
      </c>
      <c r="E26" s="183" t="s">
        <v>123</v>
      </c>
      <c r="F26" s="183" t="s">
        <v>124</v>
      </c>
      <c r="G26" s="183" t="s">
        <v>241</v>
      </c>
      <c r="H26" s="183" t="s">
        <v>242</v>
      </c>
      <c r="I26" s="118">
        <v>14400</v>
      </c>
      <c r="J26" s="118">
        <v>14400</v>
      </c>
      <c r="K26" s="56"/>
      <c r="L26" s="56"/>
      <c r="M26" s="56"/>
      <c r="N26" s="118">
        <v>14400</v>
      </c>
      <c r="O26" s="56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ht="20.25" customHeight="1" spans="1:25">
      <c r="A27" s="183" t="s">
        <v>201</v>
      </c>
      <c r="B27" s="183" t="s">
        <v>70</v>
      </c>
      <c r="C27" s="183" t="s">
        <v>239</v>
      </c>
      <c r="D27" s="183" t="s">
        <v>240</v>
      </c>
      <c r="E27" s="183" t="s">
        <v>123</v>
      </c>
      <c r="F27" s="183" t="s">
        <v>124</v>
      </c>
      <c r="G27" s="183" t="s">
        <v>243</v>
      </c>
      <c r="H27" s="183" t="s">
        <v>244</v>
      </c>
      <c r="I27" s="118">
        <v>3200</v>
      </c>
      <c r="J27" s="118">
        <v>3200</v>
      </c>
      <c r="K27" s="56"/>
      <c r="L27" s="56"/>
      <c r="M27" s="56"/>
      <c r="N27" s="118">
        <v>3200</v>
      </c>
      <c r="O27" s="56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ht="20.25" customHeight="1" spans="1:25">
      <c r="A28" s="183" t="s">
        <v>201</v>
      </c>
      <c r="B28" s="183" t="s">
        <v>70</v>
      </c>
      <c r="C28" s="183" t="s">
        <v>239</v>
      </c>
      <c r="D28" s="183" t="s">
        <v>240</v>
      </c>
      <c r="E28" s="183" t="s">
        <v>123</v>
      </c>
      <c r="F28" s="183" t="s">
        <v>124</v>
      </c>
      <c r="G28" s="183" t="s">
        <v>245</v>
      </c>
      <c r="H28" s="183" t="s">
        <v>246</v>
      </c>
      <c r="I28" s="118">
        <v>3200</v>
      </c>
      <c r="J28" s="118">
        <v>3200</v>
      </c>
      <c r="K28" s="56"/>
      <c r="L28" s="56"/>
      <c r="M28" s="56"/>
      <c r="N28" s="118">
        <v>3200</v>
      </c>
      <c r="O28" s="56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ht="20.25" customHeight="1" spans="1:25">
      <c r="A29" s="183" t="s">
        <v>201</v>
      </c>
      <c r="B29" s="183" t="s">
        <v>70</v>
      </c>
      <c r="C29" s="183" t="s">
        <v>239</v>
      </c>
      <c r="D29" s="183" t="s">
        <v>240</v>
      </c>
      <c r="E29" s="183" t="s">
        <v>123</v>
      </c>
      <c r="F29" s="183" t="s">
        <v>124</v>
      </c>
      <c r="G29" s="183" t="s">
        <v>247</v>
      </c>
      <c r="H29" s="183" t="s">
        <v>248</v>
      </c>
      <c r="I29" s="118">
        <v>11200</v>
      </c>
      <c r="J29" s="118">
        <v>11200</v>
      </c>
      <c r="K29" s="56"/>
      <c r="L29" s="56"/>
      <c r="M29" s="56"/>
      <c r="N29" s="118">
        <v>11200</v>
      </c>
      <c r="O29" s="56"/>
      <c r="P29" s="118"/>
      <c r="Q29" s="118"/>
      <c r="R29" s="118"/>
      <c r="S29" s="118"/>
      <c r="T29" s="118"/>
      <c r="U29" s="118"/>
      <c r="V29" s="118"/>
      <c r="W29" s="118"/>
      <c r="X29" s="118"/>
      <c r="Y29" s="118"/>
    </row>
    <row r="30" ht="20.25" customHeight="1" spans="1:25">
      <c r="A30" s="183" t="s">
        <v>201</v>
      </c>
      <c r="B30" s="183" t="s">
        <v>70</v>
      </c>
      <c r="C30" s="183" t="s">
        <v>239</v>
      </c>
      <c r="D30" s="183" t="s">
        <v>240</v>
      </c>
      <c r="E30" s="183" t="s">
        <v>123</v>
      </c>
      <c r="F30" s="183" t="s">
        <v>124</v>
      </c>
      <c r="G30" s="183" t="s">
        <v>249</v>
      </c>
      <c r="H30" s="183" t="s">
        <v>250</v>
      </c>
      <c r="I30" s="118">
        <v>20480</v>
      </c>
      <c r="J30" s="118">
        <v>20480</v>
      </c>
      <c r="K30" s="56"/>
      <c r="L30" s="56"/>
      <c r="M30" s="56"/>
      <c r="N30" s="118">
        <v>20480</v>
      </c>
      <c r="O30" s="56"/>
      <c r="P30" s="118"/>
      <c r="Q30" s="118"/>
      <c r="R30" s="118"/>
      <c r="S30" s="118"/>
      <c r="T30" s="118"/>
      <c r="U30" s="118"/>
      <c r="V30" s="118"/>
      <c r="W30" s="118"/>
      <c r="X30" s="118"/>
      <c r="Y30" s="118"/>
    </row>
    <row r="31" ht="20.25" customHeight="1" spans="1:25">
      <c r="A31" s="183" t="s">
        <v>201</v>
      </c>
      <c r="B31" s="183" t="s">
        <v>70</v>
      </c>
      <c r="C31" s="183" t="s">
        <v>239</v>
      </c>
      <c r="D31" s="183" t="s">
        <v>240</v>
      </c>
      <c r="E31" s="183" t="s">
        <v>123</v>
      </c>
      <c r="F31" s="183" t="s">
        <v>124</v>
      </c>
      <c r="G31" s="183" t="s">
        <v>251</v>
      </c>
      <c r="H31" s="183" t="s">
        <v>252</v>
      </c>
      <c r="I31" s="118">
        <v>2400</v>
      </c>
      <c r="J31" s="118">
        <v>2400</v>
      </c>
      <c r="K31" s="56"/>
      <c r="L31" s="56"/>
      <c r="M31" s="56"/>
      <c r="N31" s="118">
        <v>2400</v>
      </c>
      <c r="O31" s="56"/>
      <c r="P31" s="118"/>
      <c r="Q31" s="118"/>
      <c r="R31" s="118"/>
      <c r="S31" s="118"/>
      <c r="T31" s="118"/>
      <c r="U31" s="118"/>
      <c r="V31" s="118"/>
      <c r="W31" s="118"/>
      <c r="X31" s="118"/>
      <c r="Y31" s="118"/>
    </row>
    <row r="32" ht="20.25" customHeight="1" spans="1:25">
      <c r="A32" s="183" t="s">
        <v>201</v>
      </c>
      <c r="B32" s="183" t="s">
        <v>70</v>
      </c>
      <c r="C32" s="183" t="s">
        <v>239</v>
      </c>
      <c r="D32" s="183" t="s">
        <v>240</v>
      </c>
      <c r="E32" s="183" t="s">
        <v>123</v>
      </c>
      <c r="F32" s="183" t="s">
        <v>124</v>
      </c>
      <c r="G32" s="183" t="s">
        <v>253</v>
      </c>
      <c r="H32" s="183" t="s">
        <v>254</v>
      </c>
      <c r="I32" s="118">
        <v>800</v>
      </c>
      <c r="J32" s="118">
        <v>800</v>
      </c>
      <c r="K32" s="56"/>
      <c r="L32" s="56"/>
      <c r="M32" s="56"/>
      <c r="N32" s="118">
        <v>800</v>
      </c>
      <c r="O32" s="56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ht="20.25" customHeight="1" spans="1:25">
      <c r="A33" s="183" t="s">
        <v>201</v>
      </c>
      <c r="B33" s="183" t="s">
        <v>70</v>
      </c>
      <c r="C33" s="183" t="s">
        <v>239</v>
      </c>
      <c r="D33" s="183" t="s">
        <v>240</v>
      </c>
      <c r="E33" s="183" t="s">
        <v>123</v>
      </c>
      <c r="F33" s="183" t="s">
        <v>124</v>
      </c>
      <c r="G33" s="183" t="s">
        <v>255</v>
      </c>
      <c r="H33" s="183" t="s">
        <v>256</v>
      </c>
      <c r="I33" s="118">
        <v>800</v>
      </c>
      <c r="J33" s="118">
        <v>800</v>
      </c>
      <c r="K33" s="56"/>
      <c r="L33" s="56"/>
      <c r="M33" s="56"/>
      <c r="N33" s="118">
        <v>800</v>
      </c>
      <c r="O33" s="56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ht="20.25" customHeight="1" spans="1:25">
      <c r="A34" s="183" t="s">
        <v>201</v>
      </c>
      <c r="B34" s="183" t="s">
        <v>70</v>
      </c>
      <c r="C34" s="183" t="s">
        <v>257</v>
      </c>
      <c r="D34" s="183" t="s">
        <v>258</v>
      </c>
      <c r="E34" s="183" t="s">
        <v>123</v>
      </c>
      <c r="F34" s="183" t="s">
        <v>124</v>
      </c>
      <c r="G34" s="183" t="s">
        <v>230</v>
      </c>
      <c r="H34" s="183" t="s">
        <v>231</v>
      </c>
      <c r="I34" s="118">
        <v>13800</v>
      </c>
      <c r="J34" s="118">
        <v>13800</v>
      </c>
      <c r="K34" s="56"/>
      <c r="L34" s="56"/>
      <c r="M34" s="56"/>
      <c r="N34" s="118">
        <v>13800</v>
      </c>
      <c r="O34" s="56"/>
      <c r="P34" s="118"/>
      <c r="Q34" s="118"/>
      <c r="R34" s="118"/>
      <c r="S34" s="118"/>
      <c r="T34" s="118"/>
      <c r="U34" s="118"/>
      <c r="V34" s="118"/>
      <c r="W34" s="118"/>
      <c r="X34" s="118"/>
      <c r="Y34" s="118"/>
    </row>
    <row r="35" ht="20.25" customHeight="1" spans="1:25">
      <c r="A35" s="183" t="s">
        <v>201</v>
      </c>
      <c r="B35" s="183" t="s">
        <v>70</v>
      </c>
      <c r="C35" s="183" t="s">
        <v>259</v>
      </c>
      <c r="D35" s="183" t="s">
        <v>260</v>
      </c>
      <c r="E35" s="183" t="s">
        <v>101</v>
      </c>
      <c r="F35" s="183" t="s">
        <v>102</v>
      </c>
      <c r="G35" s="183" t="s">
        <v>261</v>
      </c>
      <c r="H35" s="183" t="s">
        <v>262</v>
      </c>
      <c r="I35" s="118">
        <v>230400</v>
      </c>
      <c r="J35" s="118">
        <v>230400</v>
      </c>
      <c r="K35" s="56"/>
      <c r="L35" s="56"/>
      <c r="M35" s="56"/>
      <c r="N35" s="118">
        <v>230400</v>
      </c>
      <c r="O35" s="56"/>
      <c r="P35" s="118"/>
      <c r="Q35" s="118"/>
      <c r="R35" s="118"/>
      <c r="S35" s="118"/>
      <c r="T35" s="118"/>
      <c r="U35" s="118"/>
      <c r="V35" s="118"/>
      <c r="W35" s="118"/>
      <c r="X35" s="118"/>
      <c r="Y35" s="118"/>
    </row>
    <row r="36" ht="20.25" customHeight="1" spans="1:25">
      <c r="A36" s="183" t="s">
        <v>201</v>
      </c>
      <c r="B36" s="183" t="s">
        <v>70</v>
      </c>
      <c r="C36" s="183" t="s">
        <v>263</v>
      </c>
      <c r="D36" s="183" t="s">
        <v>264</v>
      </c>
      <c r="E36" s="183" t="s">
        <v>123</v>
      </c>
      <c r="F36" s="183" t="s">
        <v>124</v>
      </c>
      <c r="G36" s="183" t="s">
        <v>208</v>
      </c>
      <c r="H36" s="183" t="s">
        <v>209</v>
      </c>
      <c r="I36" s="118">
        <v>253320</v>
      </c>
      <c r="J36" s="118">
        <v>253320</v>
      </c>
      <c r="K36" s="56"/>
      <c r="L36" s="56"/>
      <c r="M36" s="56"/>
      <c r="N36" s="118">
        <v>253320</v>
      </c>
      <c r="O36" s="56"/>
      <c r="P36" s="118"/>
      <c r="Q36" s="118"/>
      <c r="R36" s="118"/>
      <c r="S36" s="118"/>
      <c r="T36" s="118"/>
      <c r="U36" s="118"/>
      <c r="V36" s="118"/>
      <c r="W36" s="118"/>
      <c r="X36" s="118"/>
      <c r="Y36" s="118"/>
    </row>
    <row r="37" ht="17.25" customHeight="1" spans="1:25">
      <c r="A37" s="71" t="s">
        <v>173</v>
      </c>
      <c r="B37" s="72"/>
      <c r="C37" s="184"/>
      <c r="D37" s="184"/>
      <c r="E37" s="184"/>
      <c r="F37" s="184"/>
      <c r="G37" s="184"/>
      <c r="H37" s="186"/>
      <c r="I37" s="118">
        <v>3562562</v>
      </c>
      <c r="J37" s="118">
        <v>3562562</v>
      </c>
      <c r="K37" s="118"/>
      <c r="L37" s="118"/>
      <c r="M37" s="118"/>
      <c r="N37" s="118">
        <v>3562562</v>
      </c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B1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2:23">
      <c r="B1" s="174"/>
      <c r="E1" s="43"/>
      <c r="F1" s="43"/>
      <c r="G1" s="43"/>
      <c r="H1" s="43"/>
      <c r="U1" s="174"/>
      <c r="W1" s="179" t="s">
        <v>265</v>
      </c>
    </row>
    <row r="2" ht="46.5" customHeight="1" spans="1:23">
      <c r="A2" s="44" t="str">
        <f>"2026"&amp;"年部门项目支出预算表"</f>
        <v>2026年部门项目支出预算表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"单位名称："&amp;"昆明市东川区农业综合行政执法大队"</f>
        <v>单位名称：昆明市东川区农业综合行政执法大队</v>
      </c>
      <c r="B3" s="46"/>
      <c r="C3" s="46"/>
      <c r="D3" s="46"/>
      <c r="E3" s="46"/>
      <c r="F3" s="46"/>
      <c r="G3" s="46"/>
      <c r="H3" s="46"/>
      <c r="I3" s="61"/>
      <c r="J3" s="61"/>
      <c r="K3" s="61"/>
      <c r="L3" s="61"/>
      <c r="M3" s="61"/>
      <c r="N3" s="61"/>
      <c r="O3" s="61"/>
      <c r="P3" s="61"/>
      <c r="Q3" s="61"/>
      <c r="U3" s="174"/>
      <c r="W3" s="157" t="s">
        <v>1</v>
      </c>
    </row>
    <row r="4" ht="21.75" customHeight="1" spans="1:23">
      <c r="A4" s="47" t="s">
        <v>266</v>
      </c>
      <c r="B4" s="48" t="s">
        <v>184</v>
      </c>
      <c r="C4" s="47" t="s">
        <v>185</v>
      </c>
      <c r="D4" s="47" t="s">
        <v>267</v>
      </c>
      <c r="E4" s="48" t="s">
        <v>186</v>
      </c>
      <c r="F4" s="48" t="s">
        <v>187</v>
      </c>
      <c r="G4" s="48" t="s">
        <v>268</v>
      </c>
      <c r="H4" s="48" t="s">
        <v>269</v>
      </c>
      <c r="I4" s="73" t="s">
        <v>55</v>
      </c>
      <c r="J4" s="63" t="s">
        <v>270</v>
      </c>
      <c r="K4" s="64"/>
      <c r="L4" s="64"/>
      <c r="M4" s="65"/>
      <c r="N4" s="63" t="s">
        <v>192</v>
      </c>
      <c r="O4" s="64"/>
      <c r="P4" s="65"/>
      <c r="Q4" s="48" t="s">
        <v>61</v>
      </c>
      <c r="R4" s="63" t="s">
        <v>62</v>
      </c>
      <c r="S4" s="64"/>
      <c r="T4" s="64"/>
      <c r="U4" s="64"/>
      <c r="V4" s="64"/>
      <c r="W4" s="65"/>
    </row>
    <row r="5" ht="21.75" customHeight="1" spans="1:23">
      <c r="A5" s="49"/>
      <c r="B5" s="74"/>
      <c r="C5" s="49"/>
      <c r="D5" s="49"/>
      <c r="E5" s="50"/>
      <c r="F5" s="50"/>
      <c r="G5" s="50"/>
      <c r="H5" s="50"/>
      <c r="I5" s="74"/>
      <c r="J5" s="175" t="s">
        <v>58</v>
      </c>
      <c r="K5" s="176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198</v>
      </c>
      <c r="U5" s="48" t="s">
        <v>66</v>
      </c>
      <c r="V5" s="48" t="s">
        <v>67</v>
      </c>
      <c r="W5" s="48" t="s">
        <v>68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77" t="s">
        <v>57</v>
      </c>
      <c r="K6" s="178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51"/>
      <c r="B7" s="67"/>
      <c r="C7" s="51"/>
      <c r="D7" s="51"/>
      <c r="E7" s="52"/>
      <c r="F7" s="52"/>
      <c r="G7" s="52"/>
      <c r="H7" s="52"/>
      <c r="I7" s="67"/>
      <c r="J7" s="106" t="s">
        <v>57</v>
      </c>
      <c r="K7" s="106" t="s">
        <v>271</v>
      </c>
      <c r="L7" s="52"/>
      <c r="M7" s="52"/>
      <c r="N7" s="52"/>
      <c r="O7" s="52"/>
      <c r="P7" s="52"/>
      <c r="Q7" s="52"/>
      <c r="R7" s="52"/>
      <c r="S7" s="52"/>
      <c r="T7" s="52"/>
      <c r="U7" s="67"/>
      <c r="V7" s="52"/>
      <c r="W7" s="52"/>
    </row>
    <row r="8" ht="15" customHeight="1" spans="1:23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77">
        <v>12</v>
      </c>
      <c r="M8" s="77">
        <v>13</v>
      </c>
      <c r="N8" s="77">
        <v>14</v>
      </c>
      <c r="O8" s="77">
        <v>15</v>
      </c>
      <c r="P8" s="77">
        <v>16</v>
      </c>
      <c r="Q8" s="77">
        <v>17</v>
      </c>
      <c r="R8" s="77">
        <v>18</v>
      </c>
      <c r="S8" s="77">
        <v>19</v>
      </c>
      <c r="T8" s="77">
        <v>20</v>
      </c>
      <c r="U8" s="53">
        <v>21</v>
      </c>
      <c r="V8" s="77">
        <v>22</v>
      </c>
      <c r="W8" s="53">
        <v>23</v>
      </c>
    </row>
    <row r="9" ht="21.75" customHeight="1" spans="1:23">
      <c r="A9" s="107" t="s">
        <v>272</v>
      </c>
      <c r="B9" s="107" t="s">
        <v>273</v>
      </c>
      <c r="C9" s="107" t="s">
        <v>274</v>
      </c>
      <c r="D9" s="107" t="s">
        <v>70</v>
      </c>
      <c r="E9" s="107" t="s">
        <v>107</v>
      </c>
      <c r="F9" s="107" t="s">
        <v>108</v>
      </c>
      <c r="G9" s="107" t="s">
        <v>261</v>
      </c>
      <c r="H9" s="107" t="s">
        <v>262</v>
      </c>
      <c r="I9" s="118">
        <v>8736</v>
      </c>
      <c r="J9" s="118">
        <v>8736</v>
      </c>
      <c r="K9" s="118">
        <v>8736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21.75" customHeight="1" spans="1:23">
      <c r="A10" s="107" t="s">
        <v>275</v>
      </c>
      <c r="B10" s="107" t="s">
        <v>276</v>
      </c>
      <c r="C10" s="107" t="s">
        <v>277</v>
      </c>
      <c r="D10" s="107" t="s">
        <v>70</v>
      </c>
      <c r="E10" s="107" t="s">
        <v>125</v>
      </c>
      <c r="F10" s="107" t="s">
        <v>126</v>
      </c>
      <c r="G10" s="107" t="s">
        <v>278</v>
      </c>
      <c r="H10" s="107" t="s">
        <v>279</v>
      </c>
      <c r="I10" s="118">
        <v>120000</v>
      </c>
      <c r="J10" s="118">
        <v>120000</v>
      </c>
      <c r="K10" s="118">
        <v>120000</v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21.75" customHeight="1" spans="1:23">
      <c r="A11" s="107" t="s">
        <v>275</v>
      </c>
      <c r="B11" s="107" t="s">
        <v>280</v>
      </c>
      <c r="C11" s="107" t="s">
        <v>281</v>
      </c>
      <c r="D11" s="107" t="s">
        <v>70</v>
      </c>
      <c r="E11" s="107" t="s">
        <v>127</v>
      </c>
      <c r="F11" s="107" t="s">
        <v>128</v>
      </c>
      <c r="G11" s="107" t="s">
        <v>282</v>
      </c>
      <c r="H11" s="107" t="s">
        <v>283</v>
      </c>
      <c r="I11" s="118">
        <v>100000</v>
      </c>
      <c r="J11" s="118">
        <v>100000</v>
      </c>
      <c r="K11" s="118">
        <v>100000</v>
      </c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ht="21.75" customHeight="1" spans="1:23">
      <c r="A12" s="107" t="s">
        <v>275</v>
      </c>
      <c r="B12" s="107" t="s">
        <v>284</v>
      </c>
      <c r="C12" s="107" t="s">
        <v>285</v>
      </c>
      <c r="D12" s="107" t="s">
        <v>70</v>
      </c>
      <c r="E12" s="107" t="s">
        <v>127</v>
      </c>
      <c r="F12" s="107" t="s">
        <v>128</v>
      </c>
      <c r="G12" s="107" t="s">
        <v>286</v>
      </c>
      <c r="H12" s="107" t="s">
        <v>287</v>
      </c>
      <c r="I12" s="118">
        <v>300000</v>
      </c>
      <c r="J12" s="118">
        <v>300000</v>
      </c>
      <c r="K12" s="118">
        <v>300000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ht="18.75" customHeight="1" spans="1:23">
      <c r="A13" s="71" t="s">
        <v>173</v>
      </c>
      <c r="B13" s="72"/>
      <c r="C13" s="72"/>
      <c r="D13" s="72"/>
      <c r="E13" s="72"/>
      <c r="F13" s="72"/>
      <c r="G13" s="72"/>
      <c r="H13" s="76"/>
      <c r="I13" s="118">
        <v>528736</v>
      </c>
      <c r="J13" s="118">
        <v>528736</v>
      </c>
      <c r="K13" s="118">
        <v>528736</v>
      </c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0" workbookViewId="0">
      <selection activeCell="A1" sqref="A1"/>
    </sheetView>
  </sheetViews>
  <sheetFormatPr defaultColWidth="8" defaultRowHeight="12" customHeight="1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0:10">
      <c r="J1" s="60" t="s">
        <v>288</v>
      </c>
    </row>
    <row r="2" ht="39.75" customHeight="1" spans="1:10">
      <c r="A2" s="105" t="str">
        <f>"2026"&amp;"年部门项目支出绩效目标表"</f>
        <v>2026年部门项目支出绩效目标表</v>
      </c>
      <c r="B2" s="44"/>
      <c r="C2" s="44"/>
      <c r="D2" s="44"/>
      <c r="E2" s="44"/>
      <c r="F2" s="108"/>
      <c r="G2" s="44"/>
      <c r="H2" s="108"/>
      <c r="I2" s="108"/>
      <c r="J2" s="44"/>
    </row>
    <row r="3" ht="17.25" customHeight="1" spans="1:1">
      <c r="A3" s="45" t="str">
        <f>"单位名称："&amp;"昆明市东川区农业综合行政执法大队"</f>
        <v>单位名称：昆明市东川区农业综合行政执法大队</v>
      </c>
    </row>
    <row r="4" ht="44.25" customHeight="1" spans="1:10">
      <c r="A4" s="106" t="s">
        <v>185</v>
      </c>
      <c r="B4" s="106" t="s">
        <v>289</v>
      </c>
      <c r="C4" s="106" t="s">
        <v>290</v>
      </c>
      <c r="D4" s="106" t="s">
        <v>291</v>
      </c>
      <c r="E4" s="106" t="s">
        <v>292</v>
      </c>
      <c r="F4" s="109" t="s">
        <v>293</v>
      </c>
      <c r="G4" s="106" t="s">
        <v>294</v>
      </c>
      <c r="H4" s="109" t="s">
        <v>295</v>
      </c>
      <c r="I4" s="109" t="s">
        <v>296</v>
      </c>
      <c r="J4" s="106" t="s">
        <v>297</v>
      </c>
    </row>
    <row r="5" ht="18.75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77">
        <v>6</v>
      </c>
      <c r="G5" s="172">
        <v>7</v>
      </c>
      <c r="H5" s="77">
        <v>8</v>
      </c>
      <c r="I5" s="77">
        <v>9</v>
      </c>
      <c r="J5" s="172">
        <v>10</v>
      </c>
    </row>
    <row r="6" ht="42" customHeight="1" spans="1:10">
      <c r="A6" s="69" t="s">
        <v>70</v>
      </c>
      <c r="B6" s="107"/>
      <c r="C6" s="107"/>
      <c r="D6" s="107"/>
      <c r="E6" s="95"/>
      <c r="F6" s="110"/>
      <c r="G6" s="95"/>
      <c r="H6" s="110"/>
      <c r="I6" s="110"/>
      <c r="J6" s="95"/>
    </row>
    <row r="7" ht="42" customHeight="1" spans="1:10">
      <c r="A7" s="173" t="s">
        <v>285</v>
      </c>
      <c r="B7" s="54" t="s">
        <v>298</v>
      </c>
      <c r="C7" s="54" t="s">
        <v>299</v>
      </c>
      <c r="D7" s="54" t="s">
        <v>300</v>
      </c>
      <c r="E7" s="69" t="s">
        <v>301</v>
      </c>
      <c r="F7" s="54" t="s">
        <v>302</v>
      </c>
      <c r="G7" s="69" t="s">
        <v>303</v>
      </c>
      <c r="H7" s="54" t="s">
        <v>304</v>
      </c>
      <c r="I7" s="54" t="s">
        <v>305</v>
      </c>
      <c r="J7" s="69" t="s">
        <v>306</v>
      </c>
    </row>
    <row r="8" ht="42" customHeight="1" spans="1:10">
      <c r="A8" s="173" t="s">
        <v>285</v>
      </c>
      <c r="B8" s="54" t="s">
        <v>298</v>
      </c>
      <c r="C8" s="54" t="s">
        <v>307</v>
      </c>
      <c r="D8" s="54" t="s">
        <v>308</v>
      </c>
      <c r="E8" s="69" t="s">
        <v>309</v>
      </c>
      <c r="F8" s="54" t="s">
        <v>302</v>
      </c>
      <c r="G8" s="69" t="s">
        <v>310</v>
      </c>
      <c r="H8" s="54" t="s">
        <v>311</v>
      </c>
      <c r="I8" s="54" t="s">
        <v>312</v>
      </c>
      <c r="J8" s="69" t="s">
        <v>313</v>
      </c>
    </row>
    <row r="9" ht="42" customHeight="1" spans="1:10">
      <c r="A9" s="173" t="s">
        <v>285</v>
      </c>
      <c r="B9" s="54" t="s">
        <v>298</v>
      </c>
      <c r="C9" s="54" t="s">
        <v>314</v>
      </c>
      <c r="D9" s="54" t="s">
        <v>315</v>
      </c>
      <c r="E9" s="69" t="s">
        <v>316</v>
      </c>
      <c r="F9" s="54" t="s">
        <v>317</v>
      </c>
      <c r="G9" s="69" t="s">
        <v>318</v>
      </c>
      <c r="H9" s="54" t="s">
        <v>319</v>
      </c>
      <c r="I9" s="54" t="s">
        <v>305</v>
      </c>
      <c r="J9" s="69" t="s">
        <v>320</v>
      </c>
    </row>
    <row r="10" ht="42" customHeight="1" spans="1:10">
      <c r="A10" s="173" t="s">
        <v>274</v>
      </c>
      <c r="B10" s="54" t="s">
        <v>321</v>
      </c>
      <c r="C10" s="54" t="s">
        <v>299</v>
      </c>
      <c r="D10" s="54" t="s">
        <v>300</v>
      </c>
      <c r="E10" s="69" t="s">
        <v>322</v>
      </c>
      <c r="F10" s="54" t="s">
        <v>302</v>
      </c>
      <c r="G10" s="69" t="s">
        <v>323</v>
      </c>
      <c r="H10" s="54" t="s">
        <v>324</v>
      </c>
      <c r="I10" s="54" t="s">
        <v>305</v>
      </c>
      <c r="J10" s="69" t="s">
        <v>325</v>
      </c>
    </row>
    <row r="11" ht="42" customHeight="1" spans="1:10">
      <c r="A11" s="173" t="s">
        <v>274</v>
      </c>
      <c r="B11" s="54" t="s">
        <v>321</v>
      </c>
      <c r="C11" s="54" t="s">
        <v>307</v>
      </c>
      <c r="D11" s="54" t="s">
        <v>326</v>
      </c>
      <c r="E11" s="69" t="s">
        <v>327</v>
      </c>
      <c r="F11" s="54" t="s">
        <v>317</v>
      </c>
      <c r="G11" s="69" t="s">
        <v>328</v>
      </c>
      <c r="H11" s="54" t="s">
        <v>319</v>
      </c>
      <c r="I11" s="54" t="s">
        <v>305</v>
      </c>
      <c r="J11" s="69" t="s">
        <v>325</v>
      </c>
    </row>
    <row r="12" ht="42" customHeight="1" spans="1:10">
      <c r="A12" s="173" t="s">
        <v>274</v>
      </c>
      <c r="B12" s="54" t="s">
        <v>321</v>
      </c>
      <c r="C12" s="54" t="s">
        <v>314</v>
      </c>
      <c r="D12" s="54" t="s">
        <v>315</v>
      </c>
      <c r="E12" s="69" t="s">
        <v>316</v>
      </c>
      <c r="F12" s="54" t="s">
        <v>317</v>
      </c>
      <c r="G12" s="69" t="s">
        <v>329</v>
      </c>
      <c r="H12" s="54" t="s">
        <v>319</v>
      </c>
      <c r="I12" s="54" t="s">
        <v>305</v>
      </c>
      <c r="J12" s="69" t="s">
        <v>330</v>
      </c>
    </row>
    <row r="13" ht="42" customHeight="1" spans="1:10">
      <c r="A13" s="173" t="s">
        <v>277</v>
      </c>
      <c r="B13" s="54" t="s">
        <v>331</v>
      </c>
      <c r="C13" s="54" t="s">
        <v>299</v>
      </c>
      <c r="D13" s="54" t="s">
        <v>300</v>
      </c>
      <c r="E13" s="69" t="s">
        <v>332</v>
      </c>
      <c r="F13" s="54" t="s">
        <v>317</v>
      </c>
      <c r="G13" s="69" t="s">
        <v>333</v>
      </c>
      <c r="H13" s="54" t="s">
        <v>334</v>
      </c>
      <c r="I13" s="54" t="s">
        <v>305</v>
      </c>
      <c r="J13" s="69" t="s">
        <v>332</v>
      </c>
    </row>
    <row r="14" ht="42" customHeight="1" spans="1:10">
      <c r="A14" s="173" t="s">
        <v>277</v>
      </c>
      <c r="B14" s="54" t="s">
        <v>331</v>
      </c>
      <c r="C14" s="54" t="s">
        <v>307</v>
      </c>
      <c r="D14" s="54" t="s">
        <v>326</v>
      </c>
      <c r="E14" s="69" t="s">
        <v>335</v>
      </c>
      <c r="F14" s="54" t="s">
        <v>317</v>
      </c>
      <c r="G14" s="69" t="s">
        <v>335</v>
      </c>
      <c r="H14" s="54"/>
      <c r="I14" s="54" t="s">
        <v>312</v>
      </c>
      <c r="J14" s="69" t="s">
        <v>336</v>
      </c>
    </row>
    <row r="15" ht="42" customHeight="1" spans="1:10">
      <c r="A15" s="173" t="s">
        <v>277</v>
      </c>
      <c r="B15" s="54" t="s">
        <v>331</v>
      </c>
      <c r="C15" s="54" t="s">
        <v>314</v>
      </c>
      <c r="D15" s="54" t="s">
        <v>315</v>
      </c>
      <c r="E15" s="69" t="s">
        <v>337</v>
      </c>
      <c r="F15" s="54" t="s">
        <v>317</v>
      </c>
      <c r="G15" s="69" t="s">
        <v>338</v>
      </c>
      <c r="H15" s="54" t="s">
        <v>319</v>
      </c>
      <c r="I15" s="54" t="s">
        <v>305</v>
      </c>
      <c r="J15" s="69" t="s">
        <v>339</v>
      </c>
    </row>
    <row r="16" ht="42" customHeight="1" spans="1:10">
      <c r="A16" s="173" t="s">
        <v>281</v>
      </c>
      <c r="B16" s="54" t="s">
        <v>340</v>
      </c>
      <c r="C16" s="54" t="s">
        <v>299</v>
      </c>
      <c r="D16" s="54" t="s">
        <v>300</v>
      </c>
      <c r="E16" s="69" t="s">
        <v>341</v>
      </c>
      <c r="F16" s="54" t="s">
        <v>302</v>
      </c>
      <c r="G16" s="69" t="s">
        <v>91</v>
      </c>
      <c r="H16" s="54" t="s">
        <v>342</v>
      </c>
      <c r="I16" s="54" t="s">
        <v>305</v>
      </c>
      <c r="J16" s="69" t="s">
        <v>343</v>
      </c>
    </row>
    <row r="17" ht="42" customHeight="1" spans="1:10">
      <c r="A17" s="173" t="s">
        <v>281</v>
      </c>
      <c r="B17" s="54" t="s">
        <v>340</v>
      </c>
      <c r="C17" s="54" t="s">
        <v>307</v>
      </c>
      <c r="D17" s="54" t="s">
        <v>344</v>
      </c>
      <c r="E17" s="69" t="s">
        <v>345</v>
      </c>
      <c r="F17" s="54" t="s">
        <v>317</v>
      </c>
      <c r="G17" s="69" t="s">
        <v>346</v>
      </c>
      <c r="H17" s="54"/>
      <c r="I17" s="54" t="s">
        <v>312</v>
      </c>
      <c r="J17" s="69" t="s">
        <v>347</v>
      </c>
    </row>
    <row r="18" ht="42" customHeight="1" spans="1:10">
      <c r="A18" s="173" t="s">
        <v>281</v>
      </c>
      <c r="B18" s="54" t="s">
        <v>340</v>
      </c>
      <c r="C18" s="54" t="s">
        <v>307</v>
      </c>
      <c r="D18" s="54" t="s">
        <v>326</v>
      </c>
      <c r="E18" s="69" t="s">
        <v>348</v>
      </c>
      <c r="F18" s="54" t="s">
        <v>317</v>
      </c>
      <c r="G18" s="69" t="s">
        <v>346</v>
      </c>
      <c r="H18" s="54"/>
      <c r="I18" s="54" t="s">
        <v>312</v>
      </c>
      <c r="J18" s="69" t="s">
        <v>349</v>
      </c>
    </row>
    <row r="19" ht="42" customHeight="1" spans="1:10">
      <c r="A19" s="173" t="s">
        <v>281</v>
      </c>
      <c r="B19" s="54" t="s">
        <v>340</v>
      </c>
      <c r="C19" s="54" t="s">
        <v>314</v>
      </c>
      <c r="D19" s="54" t="s">
        <v>315</v>
      </c>
      <c r="E19" s="69" t="s">
        <v>350</v>
      </c>
      <c r="F19" s="54" t="s">
        <v>317</v>
      </c>
      <c r="G19" s="69" t="s">
        <v>351</v>
      </c>
      <c r="H19" s="54" t="s">
        <v>319</v>
      </c>
      <c r="I19" s="54" t="s">
        <v>305</v>
      </c>
      <c r="J19" s="69" t="s">
        <v>352</v>
      </c>
    </row>
  </sheetData>
  <mergeCells count="10">
    <mergeCell ref="A2:J2"/>
    <mergeCell ref="A3:H3"/>
    <mergeCell ref="A7:A9"/>
    <mergeCell ref="A10:A12"/>
    <mergeCell ref="A13:A15"/>
    <mergeCell ref="A16:A19"/>
    <mergeCell ref="B7:B9"/>
    <mergeCell ref="B10:B12"/>
    <mergeCell ref="B13:B15"/>
    <mergeCell ref="B16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余笙</cp:lastModifiedBy>
  <dcterms:created xsi:type="dcterms:W3CDTF">2026-03-10T22:49:00Z</dcterms:created>
  <dcterms:modified xsi:type="dcterms:W3CDTF">2026-03-12T08:42:51Z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495545EED4132E1E09D6AF697F0E2EFB_42</vt:lpwstr>
  </property>
  <property fmtid="{D5CDD505-2E9C-101B-9397-08002B2CF9AE}" pid="3" name="KSOProductBuildVer">
    <vt:lpwstr>2052-12.8.2.1119</vt:lpwstr>
  </property>
</Properties>
</file>