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<sst xmlns="http://schemas.openxmlformats.org/spreadsheetml/2006/main" count="1156" uniqueCount="426">
  <si>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</si>
  <si>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</si>
  <si>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</si>
  <si>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</si>
  <si>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</si>
  <si>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</si>
  <si>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</si>
  <si>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</si>
  <si>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</si>
  <si>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</si>
  <si>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</si>
  <si>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</si>
  <si>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</si>
  <si>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</si>
  <si>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</si>
  <si>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</si>
  <si>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</si>
  <si>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</si>
  <si>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</si>
  <si>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</si>
  <si>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</si>
  <si>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</si>
  <si>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</si>
  <si>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</si>
  <si>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</si>
  <si>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</si>
  <si>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</si>
  <si>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</si>
  <si>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</si>
  <si>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</si>
  <si>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</si>
  <si>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</si>
  <si>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</si>
  <si>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</si>
  <si>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</si>
  <si>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</si>
  <si>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</si>
  <si>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</si>
  <si>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</si>
  <si>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</si>
  <si>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</si>
  <si>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</si>
  <si>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</si>
  <si>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</si>
  <si>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</si>
  <si>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</si>
  <si>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</si>
  <si>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</si>
  <si>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</si>
  <si>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</si>
  <si>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</si>
  <si>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</si>
  <si>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</si>
  <si>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</si>
  <si>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</si>
  <si>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</si>
  <si>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</si>
  <si>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</si>
  <si>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</si>
  <si>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</si>
  <si>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</si>
  <si>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</si>
  <si>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</si>
  <si>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</si>
  <si>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</si>
  <si>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</si>
  <si>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</si>
  <si>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</si>
  <si>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</si>
  <si>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263</t>
  </si>
  <si>
    <t>中国共产党昆明市东川区委员会机构编制委员会办公室</t>
  </si>
  <si>
    <t>263001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</si>
  <si>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</si>
  <si>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</si>
  <si>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</si>
  <si>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</si>
  <si>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</si>
  <si>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</si>
  <si>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</si>
  <si>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</si>
  <si>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</si>
  <si>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</si>
  <si>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</si>
  <si>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</si>
  <si>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</si>
  <si>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</si>
  <si>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</si>
  <si>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</si>
  <si>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</si>
  <si>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</si>
  <si>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</si>
  <si>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</si>
  <si>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</si>
  <si>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</si>
  <si>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</si>
  <si>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</si>
  <si>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</si>
  <si>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</si>
  <si>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</si>
  <si>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</si>
  <si>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</si>
  <si>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</si>
  <si>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</si>
  <si>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</si>
  <si>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2013250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</si>
  <si>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</si>
  <si>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</si>
  <si>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</si>
  <si>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</si>
  <si>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</si>
  <si>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</si>
  <si>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</si>
  <si>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</si>
  <si>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</si>
  <si>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</si>
  <si>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</si>
  <si>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</si>
  <si>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</si>
  <si>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</si>
  <si>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</si>
  <si>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</si>
  <si>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</si>
  <si>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</si>
  <si>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</si>
  <si>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</si>
  <si>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</si>
  <si>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</si>
  <si>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</si>
  <si>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</si>
  <si>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</si>
  <si>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</si>
  <si>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</si>
  <si>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</si>
  <si>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</si>
  <si>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</si>
  <si>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</si>
  <si>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</si>
  <si>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</si>
  <si>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</si>
  <si>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</si>
  <si>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</si>
  <si>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</si>
  <si>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</si>
  <si>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</si>
  <si>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</si>
  <si>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</si>
  <si>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</si>
  <si>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</si>
  <si>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</si>
  <si>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</si>
  <si>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</si>
  <si>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</si>
  <si>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</si>
  <si>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</si>
  <si>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</si>
  <si>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</si>
  <si>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</si>
  <si>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</si>
  <si>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</si>
  <si>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</si>
  <si>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</si>
  <si>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</si>
  <si>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</si>
  <si>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</si>
  <si>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</si>
  <si>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</si>
  <si>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</si>
  <si>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</si>
  <si>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</si>
  <si>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</si>
  <si>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</si>
  <si>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</si>
  <si>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</si>
  <si>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</si>
  <si>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</si>
  <si>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</si>
  <si>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</si>
  <si>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</si>
  <si>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</si>
  <si>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</si>
  <si>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</si>
  <si>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</si>
  <si>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</si>
  <si>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</si>
  <si>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</si>
  <si>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</si>
  <si>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</si>
  <si>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</si>
  <si>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</si>
  <si>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</si>
  <si>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</si>
  <si>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</si>
  <si>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</si>
  <si>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</si>
  <si>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</si>
  <si>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</si>
  <si>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</si>
  <si>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</si>
  <si>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</si>
  <si>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</si>
  <si>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530113210000000001426</t>
  </si>
  <si>
    <t>行政人员工资支出</t>
  </si>
  <si>
    <t>30101</t>
  </si>
  <si>
    <t>基本工资</t>
  </si>
  <si>
    <t>30102</t>
  </si>
  <si>
    <t>津贴补贴</t>
  </si>
  <si>
    <t>30103</t>
  </si>
  <si>
    <t>奖金</t>
  </si>
  <si>
    <t>530113210000000001428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</si>
  <si>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</si>
  <si>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</si>
  <si>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</si>
  <si>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</si>
  <si>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</si>
  <si>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</si>
  <si>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</si>
  <si>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</si>
  <si>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</si>
  <si>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</si>
  <si>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</si>
  <si>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530113210000000001429</t>
  </si>
  <si>
    <t>30113</t>
  </si>
  <si>
    <t>530113210000000001432</t>
  </si>
  <si>
    <t>30217</t>
  </si>
  <si>
    <t>530113210000000001433</t>
  </si>
  <si>
    <t>公务交通补贴</t>
  </si>
  <si>
    <t>30239</t>
  </si>
  <si>
    <t>其他交通费用</t>
  </si>
  <si>
    <t>530113210000000001434</t>
  </si>
  <si>
    <t>工会经费</t>
  </si>
  <si>
    <t>30228</t>
  </si>
  <si>
    <t>530113210000000001435</t>
  </si>
  <si>
    <t>离退休公用经费</t>
  </si>
  <si>
    <t>30299</t>
  </si>
  <si>
    <t>其他商品和服务支出</t>
  </si>
  <si>
    <t>530113210000000001437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</si>
  <si>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</si>
  <si>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</si>
  <si>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</si>
  <si>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</si>
  <si>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</si>
  <si>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</si>
  <si>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</si>
  <si>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</si>
  <si>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</si>
  <si>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</si>
  <si>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</si>
  <si>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</si>
  <si>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</si>
  <si>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</si>
  <si>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</si>
  <si>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</si>
  <si>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</si>
  <si>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530113210000000001438</t>
  </si>
  <si>
    <t>租车经费</t>
  </si>
  <si>
    <t>530113221100000316475</t>
  </si>
  <si>
    <t>离退休生活补助</t>
  </si>
  <si>
    <t>30305</t>
  </si>
  <si>
    <t>生活补助</t>
  </si>
  <si>
    <t>530113231100001516973</t>
  </si>
  <si>
    <t>行政人员绩效奖励</t>
  </si>
  <si>
    <t>530113241100002164956</t>
  </si>
  <si>
    <t>事业人员工资支出</t>
  </si>
  <si>
    <t>30107</t>
  </si>
  <si>
    <t>绩效工资</t>
  </si>
  <si>
    <t>530113241100002164957</t>
  </si>
  <si>
    <t>事业人员绩效奖励</t>
  </si>
  <si>
    <t>预算05-1表</t>
  </si>
  <si>
    <t>项目分类</t>
  </si>
  <si>
    <t>项目单位</t>
  </si>
  <si>
    <t>经济科目编码</t>
  </si>
  <si>
    <t>经济科目名称</t>
  </si>
  <si>
    <t>本年拨款</t>
  </si>
  <si>
    <t>其中：本次下达</t>
  </si>
  <si>
    <t>专项业务类</t>
  </si>
  <si>
    <t>530113221100000273557</t>
  </si>
  <si>
    <t>机构编制管理工作经费</t>
  </si>
  <si>
    <t>预算05-2表</t>
  </si>
  <si>
    <t>项目年度绩效目标</t>
  </si>
  <si>
    <t>一级指标</t>
  </si>
  <si>
    <t>二级指标</t>
  </si>
  <si>
    <t>三级指标</t>
  </si>
  <si>
    <t>指标性质</t>
  </si>
  <si>
    <t>指标值</t>
  </si>
  <si>
    <t>度量单位</t>
  </si>
  <si>
    <t>指标属性</t>
  </si>
  <si>
    <t>指标内容</t>
  </si>
  <si>
    <t>根据中央、省、市重大决策部署，完成全区机构编制业务工作，完成9个乡镇街道改革工作，完成领导交办的其它工作。</t>
  </si>
  <si>
    <t>产出指标</t>
  </si>
  <si>
    <t>数量指标</t>
  </si>
  <si>
    <t>机构编制业务</t>
  </si>
  <si>
    <t>&gt;=</t>
  </si>
  <si>
    <t>次</t>
  </si>
  <si>
    <t>定量指标</t>
  </si>
  <si>
    <t>全年机构编制业务完成情况</t>
  </si>
  <si>
    <t>质量指标</t>
  </si>
  <si>
    <t>1、实名制系统的正常使用率</t>
  </si>
  <si>
    <t>=</t>
  </si>
  <si>
    <t>100</t>
  </si>
  <si>
    <t>%</t>
  </si>
  <si>
    <t>实名制系统使用情况</t>
  </si>
  <si>
    <t>2、完成全区机关、群团及事业单位证书发放及法人设立变更、注销登记管理工作完成率</t>
  </si>
  <si>
    <t>完成全区机关、群团及事业单位证书发放及法人设立变更、注销登记管理工作完成率</t>
  </si>
  <si>
    <t>3、全区机关事业单位编制工作完成率</t>
  </si>
  <si>
    <t>98</t>
  </si>
  <si>
    <t>全区机关事业单位编制工作完成率</t>
  </si>
  <si>
    <t>时效指标</t>
  </si>
  <si>
    <t>完成时限</t>
  </si>
  <si>
    <t>2026年内</t>
  </si>
  <si>
    <t>年</t>
  </si>
  <si>
    <t>机构编制业务完成情况和实名制机房搬迁实际完成情况</t>
  </si>
  <si>
    <t>效益指标</t>
  </si>
  <si>
    <t>社会效益</t>
  </si>
  <si>
    <t xml:space="preserve"> 提升工作效率</t>
  </si>
  <si>
    <t>工作完成情况</t>
  </si>
  <si>
    <t>2、实名制系统运行效率提升</t>
  </si>
  <si>
    <t>实名制系统使用效率</t>
  </si>
  <si>
    <t>满意度指标</t>
  </si>
  <si>
    <t>服务对象满意度</t>
  </si>
  <si>
    <t>1.、全区机关事业单位满意度</t>
  </si>
  <si>
    <t>90</t>
  </si>
  <si>
    <t>基层单位满意度90%以上</t>
  </si>
  <si>
    <t>成本指标</t>
  </si>
  <si>
    <t>经济成本指标</t>
  </si>
  <si>
    <t>机构编制业务费用</t>
  </si>
  <si>
    <t>48000</t>
  </si>
  <si>
    <t>元</t>
  </si>
  <si>
    <t>预算06表</t>
  </si>
  <si>
    <t>政府性基金预算支出预算表</t>
  </si>
  <si>
    <t>单位名称：昆明市发展和改革委员会</t>
  </si>
  <si>
    <t>政府性基金预算支出</t>
  </si>
  <si>
    <t>备注：中国共产党昆明市东川区委员会机构编制委员会办公室2026年度无政府性基金预算表支出情况，此表无数据。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</si>
  <si>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</si>
  <si>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</si>
  <si>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</si>
  <si>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</si>
  <si>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</si>
  <si>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</si>
  <si>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</si>
  <si>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</si>
  <si>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</si>
  <si>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</si>
  <si>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</si>
  <si>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纸张采购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</si>
  <si>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</si>
  <si>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</si>
  <si>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</si>
  <si>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</si>
  <si>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</si>
  <si>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</si>
  <si>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</si>
  <si>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</si>
  <si>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</si>
  <si>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备注：中国共产党昆明市东川区委员会机构编制委员会办公室2026年度无政府购买服务预算表支出情况，此表无数据。</t>
  </si>
  <si>
    <t>预算09-1表</t>
  </si>
  <si>
    <t>单位名称（项目）</t>
  </si>
  <si>
    <t>地区</t>
  </si>
  <si>
    <t>备注：中国共产党昆明市东川区委员会机构编制委员会办公室2026年度无对下转移支付预算表情况，此表无数据。</t>
  </si>
  <si>
    <t>预算09-2表</t>
  </si>
  <si>
    <t>备注：中国共产党昆明市东川区委员会机构编制委员会办公室2026年度无对下转移支付绩效目标表支出情况，此表无数据。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</si>
  <si>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</si>
  <si>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</si>
  <si>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</si>
  <si>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</si>
  <si>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</si>
  <si>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</si>
  <si>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</si>
  <si>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</si>
  <si>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备注：中国共产党昆明市东川区委员会机构编制委员会办公室2026年度无新增资产配置预算表支出情况，此表无数据。</t>
  </si>
  <si>
    <t>预算11表</t>
  </si>
  <si>
    <t>上级补助</t>
  </si>
  <si>
    <t>备注：中国共产党昆明市东川区委员会机构编制委员会办公室2026年度无上级补助项目支出预算表支出情况，此表无数据。</t>
  </si>
  <si>
    <t>预算12表</t>
  </si>
  <si>
    <t>项目级次</t>
  </si>
  <si>
    <t>311 专项业务类</t>
  </si>
  <si>
    <t>本级</t>
  </si>
  <si>
    <t/>
  </si>
  <si>
    <t>预算6表</t>
  </si>
  <si>
    <t>部门编码</t>
  </si>
  <si>
    <t>部门名称</t>
  </si>
  <si>
    <t>内容</t>
  </si>
  <si>
    <t>说明</t>
  </si>
  <si>
    <t>部门总体目标</t>
  </si>
  <si>
    <t>部门职责</t>
  </si>
  <si>
    <t>（1）组织实施全区行政管理体制和机构改革、事业单位管理体制和机构改革，拟定机构编制管理办法、制度并组织实施；统一管理各级党委、人大、政府、政协、民主党派、群众团体机关和事业单位的机构编制工作。
（2）围绕中共昆明市东川区委、昆明市东川区人民政府的中心工作和重大决策部署，研究经济社会发展中的体制机制问题，及时为党委、政府提供决策咨询意见和政策建议。
（3）负责事业单位的登记管理和监督检查工作，依法保护核准登记的事业单位有关登记事项的合法权益。指导和实施事业单位法人治理结构、绩效评估工作；开展有关事业单位登记管理的社会服务。
（4）负责全区机构编制基础数据库和信息化建设，承担机构编制统计工作和实名制管理工作；指导规范党政群机关、事业单位和其他非营利性单位网上名称工作。
（5）负责监督检查全区各级各部门贯彻执行机构编制法律法规和政策规定执行情况，组织实施机构编制执行情况评估工作；会同有关部门查处机构编制违法违纪行为。
（6）完成区委和上级部门交办的其他任务。</t>
  </si>
  <si>
    <t>根据三定方案归纳</t>
  </si>
  <si>
    <t>根据中央、省、市重大决策部署，完成全区机构编制业务工作，完成领导交办的其它工作。</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</si>
  <si>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</si>
  <si>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</si>
  <si>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</si>
  <si>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</si>
  <si>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</si>
  <si>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</si>
  <si>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</si>
  <si>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</si>
  <si>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</si>
  <si>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</si>
  <si>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</si>
  <si>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机构编制管理工作</t>
  </si>
  <si>
    <t>全区机构编制管理工作</t>
  </si>
  <si>
    <t>三、部门整体支出绩效指标</t>
  </si>
  <si>
    <t>绩效指标</t>
  </si>
  <si>
    <t>评（扣）分标准</t>
  </si>
  <si>
    <t>绩效指标设定依据及指标值数据来源</t>
  </si>
  <si>
    <t xml:space="preserve">二级指标 </t>
  </si>
  <si>
    <t>50</t>
  </si>
  <si>
    <t>未完成全年目标一次，扣1分</t>
  </si>
  <si>
    <t>全年机构编制业务</t>
  </si>
  <si>
    <t>实名制系统的正常使用率</t>
  </si>
  <si>
    <t>完成率低于100%，每低1%扣1分</t>
  </si>
  <si>
    <t>中央、省市统一要求</t>
  </si>
  <si>
    <t>完成机关群团法人登记管理工作</t>
  </si>
  <si>
    <t>《事业单位登记管理暂行条例》《事业单位登记管理暂行条例实施细则》《关于印发&lt;事业单位登记管理档案管理办法&gt;的通知》（国事登字[2007]2号）、《关于开展机关、编办直接管理机构编制的群众团体统一社会信用代码赋码工作的通知》（昆编办通〔2016〕13 号）</t>
  </si>
  <si>
    <t>中央、省市统一要求、区内编制变动等</t>
  </si>
  <si>
    <t>完成情况</t>
  </si>
  <si>
    <t>年内未完成一项扣1分</t>
  </si>
  <si>
    <t>提升工作效率</t>
  </si>
  <si>
    <t>年底工作完成情况</t>
  </si>
  <si>
    <t>实名制系统运行效率提升</t>
  </si>
  <si>
    <t>效率提率低于100%，每低1%扣1分</t>
  </si>
  <si>
    <t>平时实名制系统使用和全区各部门使用反馈</t>
  </si>
  <si>
    <t>全区机关事业单位满意度</t>
  </si>
  <si>
    <t>满意度率低于90%，每低1%扣1分</t>
  </si>
  <si>
    <t>问卷调查</t>
  </si>
  <si>
    <t>&lt;=</t>
  </si>
  <si>
    <t>机构编制业务情况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</si>
</sst>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theme="1"/>
      <name val="宋体"/>
      <charset val="134"/>
      <scheme val="minor"/>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5" borderId="17" applyNumberFormat="0" applyAlignment="0" applyProtection="0">
      <alignment vertical="center"/>
    </xf>
    <xf numFmtId="0" fontId="31" fillId="6" borderId="18" applyNumberFormat="0" applyAlignment="0" applyProtection="0">
      <alignment vertical="center"/>
    </xf>
    <xf numFmtId="0" fontId="32" fillId="6" borderId="17" applyNumberFormat="0" applyAlignment="0" applyProtection="0">
      <alignment vertical="center"/>
    </xf>
    <xf numFmtId="0" fontId="33" fillId="7"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17" fillId="0" borderId="1">
      <alignment horizontal="right" vertical="center"/>
    </xf>
    <xf numFmtId="49" fontId="17" fillId="0" borderId="1">
      <alignment horizontal="left" vertical="center" wrapText="1"/>
    </xf>
    <xf numFmtId="176" fontId="17" fillId="0" borderId="1">
      <alignment horizontal="right" vertical="center"/>
    </xf>
    <xf numFmtId="177" fontId="17" fillId="0" borderId="1">
      <alignment horizontal="right" vertical="center"/>
    </xf>
    <xf numFmtId="178" fontId="17" fillId="0" borderId="1">
      <alignment horizontal="right" vertical="center"/>
    </xf>
    <xf numFmtId="179" fontId="17" fillId="0" borderId="1">
      <alignment horizontal="right" vertical="center"/>
    </xf>
    <xf numFmtId="10" fontId="17" fillId="0" borderId="1">
      <alignment horizontal="right" vertical="center"/>
    </xf>
    <xf numFmtId="180" fontId="17" fillId="0" borderId="1">
      <alignment horizontal="right" vertical="center"/>
    </xf>
    <xf numFmtId="0" fontId="17" fillId="0" borderId="0">
      <alignment vertical="top"/>
      <protection locked="0"/>
    </xf>
  </cellStyleXfs>
  <cellXfs count="228">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Border="1"/>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4" fillId="0" borderId="0" xfId="0" applyFont="1" applyBorder="1"/>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7" fillId="0" borderId="0" xfId="57" applyFont="1" applyFill="1" applyBorder="1" applyAlignment="1" applyProtection="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9"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6"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7.5" defaultRowHeight="12.75" customHeight="1" outlineLevelCol="3"/>
  <cols>
    <col min="1" max="4" width="35.875"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"单位名称："&amp;"中国共产党昆明市东川区委员会机构编制委员会办公室"</f>
        <v>单位名称：中国共产党昆明市东川区委员会机构编制委员会办公室</v>
      </c>
      <c r="B3" s="192"/>
      <c r="D3" s="167"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0">
        <v>2664299</v>
      </c>
      <c r="C6" s="195" t="s">
        <v>8</v>
      </c>
      <c r="D6" s="110">
        <v>1895006</v>
      </c>
    </row>
    <row r="7" ht="17.25" customHeight="1" spans="1:4">
      <c r="A7" s="195" t="s">
        <v>9</v>
      </c>
      <c r="B7" s="110"/>
      <c r="C7" s="195" t="s">
        <v>10</v>
      </c>
      <c r="D7" s="110"/>
    </row>
    <row r="8" ht="17.25" customHeight="1" spans="1:4">
      <c r="A8" s="195" t="s">
        <v>11</v>
      </c>
      <c r="B8" s="110"/>
      <c r="C8" s="227" t="s">
        <v>12</v>
      </c>
      <c r="D8" s="110"/>
    </row>
    <row r="9" ht="17.25" customHeight="1" spans="1:4">
      <c r="A9" s="195" t="s">
        <v>13</v>
      </c>
      <c r="B9" s="110"/>
      <c r="C9" s="227" t="s">
        <v>14</v>
      </c>
      <c r="D9" s="110"/>
    </row>
    <row r="10" ht="17.25" customHeight="1" spans="1:4">
      <c r="A10" s="195" t="s">
        <v>15</v>
      </c>
      <c r="B10" s="110"/>
      <c r="C10" s="227" t="s">
        <v>16</v>
      </c>
      <c r="D10" s="110"/>
    </row>
    <row r="11" ht="17.25" customHeight="1" spans="1:4">
      <c r="A11" s="195" t="s">
        <v>17</v>
      </c>
      <c r="B11" s="110"/>
      <c r="C11" s="227" t="s">
        <v>18</v>
      </c>
      <c r="D11" s="110"/>
    </row>
    <row r="12" ht="17.25" customHeight="1" spans="1:4">
      <c r="A12" s="195" t="s">
        <v>19</v>
      </c>
      <c r="B12" s="110"/>
      <c r="C12" s="66" t="s">
        <v>20</v>
      </c>
      <c r="D12" s="110"/>
    </row>
    <row r="13" ht="17.25" customHeight="1" spans="1:4">
      <c r="A13" s="195" t="s">
        <v>21</v>
      </c>
      <c r="B13" s="110"/>
      <c r="C13" s="66" t="s">
        <v>22</v>
      </c>
      <c r="D13" s="110">
        <v>381289</v>
      </c>
    </row>
    <row r="14" ht="17.25" customHeight="1" spans="1:4">
      <c r="A14" s="195" t="s">
        <v>23</v>
      </c>
      <c r="B14" s="110"/>
      <c r="C14" s="66" t="s">
        <v>24</v>
      </c>
      <c r="D14" s="110">
        <v>206672</v>
      </c>
    </row>
    <row r="15" ht="17.25" customHeight="1" spans="1:4">
      <c r="A15" s="195" t="s">
        <v>25</v>
      </c>
      <c r="B15" s="110"/>
      <c r="C15" s="66" t="s">
        <v>26</v>
      </c>
      <c r="D15" s="110"/>
    </row>
    <row r="16" ht="17.25" customHeight="1" spans="1:4">
      <c r="A16" s="26"/>
      <c r="B16" s="110"/>
      <c r="C16" s="66" t="s">
        <v>27</v>
      </c>
      <c r="D16" s="110"/>
    </row>
    <row r="17" ht="17.25" customHeight="1" spans="1:4">
      <c r="A17" s="196"/>
      <c r="B17" s="110"/>
      <c r="C17" s="66" t="s">
        <v>28</v>
      </c>
      <c r="D17" s="110"/>
    </row>
    <row r="18" ht="17.25" customHeight="1" spans="1:4">
      <c r="A18" s="196"/>
      <c r="B18" s="110"/>
      <c r="C18" s="66" t="s">
        <v>29</v>
      </c>
      <c r="D18" s="110"/>
    </row>
    <row r="19" ht="17.25" customHeight="1" spans="1:4">
      <c r="A19" s="196"/>
      <c r="B19" s="110"/>
      <c r="C19" s="66" t="s">
        <v>30</v>
      </c>
      <c r="D19" s="110"/>
    </row>
    <row r="20" ht="17.25" customHeight="1" spans="1:4">
      <c r="A20" s="196"/>
      <c r="B20" s="110"/>
      <c r="C20" s="66" t="s">
        <v>31</v>
      </c>
      <c r="D20" s="110"/>
    </row>
    <row r="21" ht="17.25" customHeight="1" spans="1:4">
      <c r="A21" s="196"/>
      <c r="B21" s="110"/>
      <c r="C21" s="66" t="s">
        <v>32</v>
      </c>
      <c r="D21" s="110"/>
    </row>
    <row r="22" ht="17.25" customHeight="1" spans="1:4">
      <c r="A22" s="196"/>
      <c r="B22" s="110"/>
      <c r="C22" s="66" t="s">
        <v>33</v>
      </c>
      <c r="D22" s="110"/>
    </row>
    <row r="23" ht="17.25" customHeight="1" spans="1:4">
      <c r="A23" s="196"/>
      <c r="B23" s="110"/>
      <c r="C23" s="66" t="s">
        <v>34</v>
      </c>
      <c r="D23" s="110"/>
    </row>
    <row r="24" ht="17.25" customHeight="1" spans="1:4">
      <c r="A24" s="196"/>
      <c r="B24" s="110"/>
      <c r="C24" s="66" t="s">
        <v>35</v>
      </c>
      <c r="D24" s="110">
        <v>181332</v>
      </c>
    </row>
    <row r="25" ht="17.25" customHeight="1" spans="1:4">
      <c r="A25" s="196"/>
      <c r="B25" s="110"/>
      <c r="C25" s="66" t="s">
        <v>36</v>
      </c>
      <c r="D25" s="110"/>
    </row>
    <row r="26" ht="17.25" customHeight="1" spans="1:4">
      <c r="A26" s="196"/>
      <c r="B26" s="110"/>
      <c r="C26" s="26" t="s">
        <v>37</v>
      </c>
      <c r="D26" s="110"/>
    </row>
    <row r="27" ht="17.25" customHeight="1" spans="1:4">
      <c r="A27" s="196"/>
      <c r="B27" s="110"/>
      <c r="C27" s="66" t="s">
        <v>38</v>
      </c>
      <c r="D27" s="110"/>
    </row>
    <row r="28" ht="16.5" customHeight="1" spans="1:4">
      <c r="A28" s="196"/>
      <c r="B28" s="110"/>
      <c r="C28" s="66" t="s">
        <v>39</v>
      </c>
      <c r="D28" s="110"/>
    </row>
    <row r="29" ht="16.5" customHeight="1" spans="1:4">
      <c r="A29" s="196"/>
      <c r="B29" s="110"/>
      <c r="C29" s="26" t="s">
        <v>40</v>
      </c>
      <c r="D29" s="110"/>
    </row>
    <row r="30" ht="17.25" customHeight="1" spans="1:4">
      <c r="A30" s="196"/>
      <c r="B30" s="110"/>
      <c r="C30" s="26" t="s">
        <v>41</v>
      </c>
      <c r="D30" s="110"/>
    </row>
    <row r="31" ht="17.25" customHeight="1" spans="1:4">
      <c r="A31" s="196"/>
      <c r="B31" s="110"/>
      <c r="C31" s="66" t="s">
        <v>42</v>
      </c>
      <c r="D31" s="110"/>
    </row>
    <row r="32" ht="16.5" customHeight="1" spans="1:4">
      <c r="A32" s="196" t="s">
        <v>43</v>
      </c>
      <c r="B32" s="110">
        <v>2664299</v>
      </c>
      <c r="C32" s="196" t="s">
        <v>44</v>
      </c>
      <c r="D32" s="110">
        <v>2664299</v>
      </c>
    </row>
    <row r="33" ht="16.5" customHeight="1" spans="1:4">
      <c r="A33" s="26" t="s">
        <v>45</v>
      </c>
      <c r="B33" s="110"/>
      <c r="C33" s="26" t="s">
        <v>46</v>
      </c>
      <c r="D33" s="110"/>
    </row>
    <row r="34" ht="16.5" customHeight="1" spans="1:4">
      <c r="A34" s="66" t="s">
        <v>47</v>
      </c>
      <c r="B34" s="110"/>
      <c r="C34" s="66" t="s">
        <v>47</v>
      </c>
      <c r="D34" s="110"/>
    </row>
    <row r="35" ht="16.5" customHeight="1" spans="1:4">
      <c r="A35" s="66" t="s">
        <v>48</v>
      </c>
      <c r="B35" s="110"/>
      <c r="C35" s="66" t="s">
        <v>49</v>
      </c>
      <c r="D35" s="110"/>
    </row>
    <row r="36" ht="16.5" customHeight="1" spans="1:4">
      <c r="A36" s="197" t="s">
        <v>50</v>
      </c>
      <c r="B36" s="110">
        <v>2664299</v>
      </c>
      <c r="C36" s="197" t="s">
        <v>51</v>
      </c>
      <c r="D36" s="110">
        <v>2664299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49">
        <v>1</v>
      </c>
      <c r="B1" s="150">
        <v>0</v>
      </c>
      <c r="C1" s="149">
        <v>1</v>
      </c>
      <c r="D1" s="151"/>
      <c r="E1" s="151"/>
      <c r="F1" s="140" t="s">
        <v>327</v>
      </c>
    </row>
    <row r="2" ht="42" customHeight="1" spans="1:6">
      <c r="A2" s="152" t="str">
        <f>"2026"&amp;"年部门政府性基金预算支出预算表"</f>
        <v>2026年部门政府性基金预算支出预算表</v>
      </c>
      <c r="B2" s="152" t="s">
        <v>328</v>
      </c>
      <c r="C2" s="153"/>
      <c r="D2" s="154"/>
      <c r="E2" s="154"/>
      <c r="F2" s="154"/>
    </row>
    <row r="3" ht="13.5" customHeight="1" spans="1:6">
      <c r="A3" s="43" t="str">
        <f>"单位名称："&amp;"中国共产党昆明市东川区委员会机构编制委员会办公室"</f>
        <v>单位名称：中国共产党昆明市东川区委员会机构编制委员会办公室</v>
      </c>
      <c r="B3" s="43" t="s">
        <v>329</v>
      </c>
      <c r="C3" s="149"/>
      <c r="D3" s="151"/>
      <c r="E3" s="151"/>
      <c r="F3" s="140" t="s">
        <v>1</v>
      </c>
    </row>
    <row r="4" ht="19.5" customHeight="1" spans="1:6">
      <c r="A4" s="155" t="s">
        <v>182</v>
      </c>
      <c r="B4" s="156" t="s">
        <v>73</v>
      </c>
      <c r="C4" s="155" t="s">
        <v>74</v>
      </c>
      <c r="D4" s="13" t="s">
        <v>330</v>
      </c>
      <c r="E4" s="14"/>
      <c r="F4" s="15"/>
    </row>
    <row r="5" ht="18.75" customHeight="1" spans="1:6">
      <c r="A5" s="157"/>
      <c r="B5" s="158"/>
      <c r="C5" s="157"/>
      <c r="D5" s="51" t="s">
        <v>55</v>
      </c>
      <c r="E5" s="13" t="s">
        <v>76</v>
      </c>
      <c r="F5" s="51" t="s">
        <v>77</v>
      </c>
    </row>
    <row r="6" ht="18.75" customHeight="1" spans="1:6">
      <c r="A6" s="96">
        <v>1</v>
      </c>
      <c r="B6" s="159" t="s">
        <v>84</v>
      </c>
      <c r="C6" s="96">
        <v>3</v>
      </c>
      <c r="D6" s="17">
        <v>4</v>
      </c>
      <c r="E6" s="17">
        <v>5</v>
      </c>
      <c r="F6" s="17">
        <v>6</v>
      </c>
    </row>
    <row r="7" ht="21" customHeight="1" spans="1:6">
      <c r="A7" s="38"/>
      <c r="B7" s="38"/>
      <c r="C7" s="38"/>
      <c r="D7" s="110"/>
      <c r="E7" s="110"/>
      <c r="F7" s="110"/>
    </row>
    <row r="8" ht="21" customHeight="1" spans="1:6">
      <c r="A8" s="38"/>
      <c r="B8" s="38"/>
      <c r="C8" s="38"/>
      <c r="D8" s="110"/>
      <c r="E8" s="110"/>
      <c r="F8" s="110"/>
    </row>
    <row r="9" ht="18.75" customHeight="1" spans="1:6">
      <c r="A9" s="160" t="s">
        <v>172</v>
      </c>
      <c r="B9" s="160" t="s">
        <v>172</v>
      </c>
      <c r="C9" s="161" t="s">
        <v>172</v>
      </c>
      <c r="D9" s="110"/>
      <c r="E9" s="110"/>
      <c r="F9" s="110"/>
    </row>
    <row r="10" customHeight="1" spans="1:6">
      <c r="A10" s="162" t="s">
        <v>331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0" sqref="A10:S10"/>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1:19">
      <c r="B1" s="111"/>
      <c r="C1" s="111"/>
      <c r="R1" s="41"/>
      <c r="S1" s="41" t="s">
        <v>332</v>
      </c>
    </row>
    <row r="2" ht="41.25" customHeight="1" spans="1:19">
      <c r="A2" s="101" t="str">
        <f>"2026"&amp;"年部门政府采购预算表"</f>
        <v>2026年部门政府采购预算表</v>
      </c>
      <c r="B2" s="95"/>
      <c r="C2" s="95"/>
      <c r="D2" s="42"/>
      <c r="E2" s="42"/>
      <c r="F2" s="42"/>
      <c r="G2" s="42"/>
      <c r="H2" s="42"/>
      <c r="I2" s="42"/>
      <c r="J2" s="42"/>
      <c r="K2" s="42"/>
      <c r="L2" s="42"/>
      <c r="M2" s="95"/>
      <c r="N2" s="42"/>
      <c r="O2" s="42"/>
      <c r="P2" s="95"/>
      <c r="Q2" s="42"/>
      <c r="R2" s="95"/>
      <c r="S2" s="95"/>
    </row>
    <row r="3" ht="18.75" customHeight="1" spans="1:19">
      <c r="A3" s="139" t="str">
        <f>"单位名称："&amp;"中国共产党昆明市东川区委员会机构编制委员会办公室"</f>
        <v>单位名称：中国共产党昆明市东川区委员会机构编制委员会办公室</v>
      </c>
      <c r="B3" s="116"/>
      <c r="C3" s="116"/>
      <c r="D3" s="45"/>
      <c r="E3" s="45"/>
      <c r="F3" s="45"/>
      <c r="G3" s="45"/>
      <c r="H3" s="45"/>
      <c r="I3" s="45"/>
      <c r="J3" s="45"/>
      <c r="K3" s="45"/>
      <c r="L3" s="45"/>
      <c r="R3" s="46"/>
      <c r="S3" s="140" t="s">
        <v>1</v>
      </c>
    </row>
    <row r="4" ht="15.75" customHeight="1" spans="1:19">
      <c r="A4" s="48" t="s">
        <v>181</v>
      </c>
      <c r="B4" s="118" t="s">
        <v>182</v>
      </c>
      <c r="C4" s="118" t="s">
        <v>333</v>
      </c>
      <c r="D4" s="119" t="s">
        <v>334</v>
      </c>
      <c r="E4" s="119" t="s">
        <v>335</v>
      </c>
      <c r="F4" s="119" t="s">
        <v>336</v>
      </c>
      <c r="G4" s="119" t="s">
        <v>337</v>
      </c>
      <c r="H4" s="119" t="s">
        <v>338</v>
      </c>
      <c r="I4" s="120" t="s">
        <v>189</v>
      </c>
      <c r="J4" s="120"/>
      <c r="K4" s="120"/>
      <c r="L4" s="120"/>
      <c r="M4" s="121"/>
      <c r="N4" s="120"/>
      <c r="O4" s="120"/>
      <c r="P4" s="122"/>
      <c r="Q4" s="120"/>
      <c r="R4" s="121"/>
      <c r="S4" s="106"/>
    </row>
    <row r="5" ht="17.25" customHeight="1" spans="1:19">
      <c r="A5" s="50"/>
      <c r="B5" s="123"/>
      <c r="C5" s="123"/>
      <c r="D5" s="124"/>
      <c r="E5" s="124"/>
      <c r="F5" s="124"/>
      <c r="G5" s="124"/>
      <c r="H5" s="124"/>
      <c r="I5" s="124" t="s">
        <v>55</v>
      </c>
      <c r="J5" s="124" t="s">
        <v>58</v>
      </c>
      <c r="K5" s="124" t="s">
        <v>339</v>
      </c>
      <c r="L5" s="124" t="s">
        <v>340</v>
      </c>
      <c r="M5" s="125" t="s">
        <v>341</v>
      </c>
      <c r="N5" s="126" t="s">
        <v>342</v>
      </c>
      <c r="O5" s="126"/>
      <c r="P5" s="127"/>
      <c r="Q5" s="126"/>
      <c r="R5" s="128"/>
      <c r="S5" s="129"/>
    </row>
    <row r="6" ht="54" customHeight="1" spans="1:19">
      <c r="A6" s="53"/>
      <c r="B6" s="129"/>
      <c r="C6" s="129"/>
      <c r="D6" s="130"/>
      <c r="E6" s="130"/>
      <c r="F6" s="130"/>
      <c r="G6" s="130"/>
      <c r="H6" s="130"/>
      <c r="I6" s="130"/>
      <c r="J6" s="130" t="s">
        <v>57</v>
      </c>
      <c r="K6" s="130"/>
      <c r="L6" s="130"/>
      <c r="M6" s="131"/>
      <c r="N6" s="130" t="s">
        <v>57</v>
      </c>
      <c r="O6" s="130" t="s">
        <v>64</v>
      </c>
      <c r="P6" s="129" t="s">
        <v>65</v>
      </c>
      <c r="Q6" s="130" t="s">
        <v>66</v>
      </c>
      <c r="R6" s="131" t="s">
        <v>67</v>
      </c>
      <c r="S6" s="129" t="s">
        <v>68</v>
      </c>
    </row>
    <row r="7" ht="18" customHeight="1" spans="1:19">
      <c r="A7" s="141">
        <v>1</v>
      </c>
      <c r="B7" s="141" t="s">
        <v>84</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70</v>
      </c>
      <c r="B8" s="133" t="s">
        <v>70</v>
      </c>
      <c r="C8" s="133" t="s">
        <v>276</v>
      </c>
      <c r="D8" s="134" t="s">
        <v>343</v>
      </c>
      <c r="E8" s="134" t="s">
        <v>344</v>
      </c>
      <c r="F8" s="134" t="s">
        <v>326</v>
      </c>
      <c r="G8" s="143">
        <v>30</v>
      </c>
      <c r="H8" s="110">
        <v>5493.6</v>
      </c>
      <c r="I8" s="110">
        <v>5493.6</v>
      </c>
      <c r="J8" s="110">
        <v>5493.6</v>
      </c>
      <c r="K8" s="110"/>
      <c r="L8" s="110"/>
      <c r="M8" s="110"/>
      <c r="N8" s="110"/>
      <c r="O8" s="110"/>
      <c r="P8" s="110"/>
      <c r="Q8" s="110"/>
      <c r="R8" s="110"/>
      <c r="S8" s="110"/>
    </row>
    <row r="9" ht="21" customHeight="1" spans="1:19">
      <c r="A9" s="135" t="s">
        <v>172</v>
      </c>
      <c r="B9" s="136"/>
      <c r="C9" s="136"/>
      <c r="D9" s="137"/>
      <c r="E9" s="137"/>
      <c r="F9" s="137"/>
      <c r="G9" s="144"/>
      <c r="H9" s="110">
        <v>5493.6</v>
      </c>
      <c r="I9" s="110">
        <v>5493.6</v>
      </c>
      <c r="J9" s="110">
        <v>5493.6</v>
      </c>
      <c r="K9" s="110"/>
      <c r="L9" s="110"/>
      <c r="M9" s="110"/>
      <c r="N9" s="110"/>
      <c r="O9" s="110"/>
      <c r="P9" s="110"/>
      <c r="Q9" s="110"/>
      <c r="R9" s="110"/>
      <c r="S9" s="110"/>
    </row>
    <row r="10" ht="21" customHeight="1" spans="1:19">
      <c r="A10" s="145" t="s">
        <v>345</v>
      </c>
      <c r="B10" s="146"/>
      <c r="C10" s="146"/>
      <c r="D10" s="145"/>
      <c r="E10" s="145"/>
      <c r="F10" s="145"/>
      <c r="G10" s="147"/>
      <c r="H10" s="148"/>
      <c r="I10" s="148"/>
      <c r="J10" s="148"/>
      <c r="K10" s="148"/>
      <c r="L10" s="148"/>
      <c r="M10" s="148"/>
      <c r="N10" s="148"/>
      <c r="O10" s="148"/>
      <c r="P10" s="148"/>
      <c r="Q10" s="148"/>
      <c r="R10" s="148"/>
      <c r="S10" s="14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3" sqref="C13"/>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346</v>
      </c>
    </row>
    <row r="2" ht="41.25" customHeight="1" spans="1:20">
      <c r="A2" s="101" t="str">
        <f>"2026"&amp;"年部门政府购买服务预算表"</f>
        <v>2026年部门政府购买服务预算表</v>
      </c>
      <c r="B2" s="95"/>
      <c r="C2" s="95"/>
      <c r="D2" s="95"/>
      <c r="E2" s="95"/>
      <c r="F2" s="95"/>
      <c r="G2" s="95"/>
      <c r="H2" s="114"/>
      <c r="I2" s="114"/>
      <c r="J2" s="114"/>
      <c r="K2" s="114"/>
      <c r="L2" s="114"/>
      <c r="M2" s="114"/>
      <c r="N2" s="115"/>
      <c r="O2" s="114"/>
      <c r="P2" s="114"/>
      <c r="Q2" s="95"/>
      <c r="R2" s="114"/>
      <c r="S2" s="115"/>
      <c r="T2" s="95"/>
    </row>
    <row r="3" ht="22.5" customHeight="1" spans="1:20">
      <c r="A3" s="102" t="str">
        <f>"单位名称："&amp;"中国共产党昆明市东川区委员会机构编制委员会办公室"</f>
        <v>单位名称：中国共产党昆明市东川区委员会机构编制委员会办公室</v>
      </c>
      <c r="B3" s="116"/>
      <c r="C3" s="116"/>
      <c r="D3" s="116"/>
      <c r="E3" s="116"/>
      <c r="F3" s="116"/>
      <c r="G3" s="116"/>
      <c r="H3" s="103"/>
      <c r="I3" s="103"/>
      <c r="J3" s="103"/>
      <c r="K3" s="103"/>
      <c r="L3" s="103"/>
      <c r="M3" s="103"/>
      <c r="N3" s="112"/>
      <c r="O3" s="105"/>
      <c r="P3" s="105"/>
      <c r="Q3" s="111"/>
      <c r="R3" s="105"/>
      <c r="S3" s="117"/>
      <c r="T3" s="113" t="s">
        <v>1</v>
      </c>
    </row>
    <row r="4" ht="24" customHeight="1" spans="1:20">
      <c r="A4" s="48" t="s">
        <v>181</v>
      </c>
      <c r="B4" s="118" t="s">
        <v>182</v>
      </c>
      <c r="C4" s="118" t="s">
        <v>333</v>
      </c>
      <c r="D4" s="118" t="s">
        <v>347</v>
      </c>
      <c r="E4" s="118" t="s">
        <v>348</v>
      </c>
      <c r="F4" s="118" t="s">
        <v>349</v>
      </c>
      <c r="G4" s="118" t="s">
        <v>350</v>
      </c>
      <c r="H4" s="119" t="s">
        <v>351</v>
      </c>
      <c r="I4" s="119" t="s">
        <v>352</v>
      </c>
      <c r="J4" s="120" t="s">
        <v>189</v>
      </c>
      <c r="K4" s="120"/>
      <c r="L4" s="120"/>
      <c r="M4" s="120"/>
      <c r="N4" s="121"/>
      <c r="O4" s="120"/>
      <c r="P4" s="120"/>
      <c r="Q4" s="122"/>
      <c r="R4" s="120"/>
      <c r="S4" s="121"/>
      <c r="T4" s="106"/>
    </row>
    <row r="5" ht="24" customHeight="1" spans="1:20">
      <c r="A5" s="50"/>
      <c r="B5" s="123"/>
      <c r="C5" s="123"/>
      <c r="D5" s="123"/>
      <c r="E5" s="123"/>
      <c r="F5" s="123"/>
      <c r="G5" s="123"/>
      <c r="H5" s="124"/>
      <c r="I5" s="124"/>
      <c r="J5" s="124" t="s">
        <v>55</v>
      </c>
      <c r="K5" s="124" t="s">
        <v>58</v>
      </c>
      <c r="L5" s="124" t="s">
        <v>339</v>
      </c>
      <c r="M5" s="124" t="s">
        <v>340</v>
      </c>
      <c r="N5" s="125" t="s">
        <v>341</v>
      </c>
      <c r="O5" s="126" t="s">
        <v>342</v>
      </c>
      <c r="P5" s="126"/>
      <c r="Q5" s="127"/>
      <c r="R5" s="126"/>
      <c r="S5" s="128"/>
      <c r="T5" s="129"/>
    </row>
    <row r="6" ht="54" customHeight="1" spans="1:20">
      <c r="A6" s="53"/>
      <c r="B6" s="129"/>
      <c r="C6" s="129"/>
      <c r="D6" s="129"/>
      <c r="E6" s="129"/>
      <c r="F6" s="129"/>
      <c r="G6" s="129"/>
      <c r="H6" s="130"/>
      <c r="I6" s="130"/>
      <c r="J6" s="130"/>
      <c r="K6" s="130" t="s">
        <v>57</v>
      </c>
      <c r="L6" s="130"/>
      <c r="M6" s="130"/>
      <c r="N6" s="131"/>
      <c r="O6" s="130" t="s">
        <v>57</v>
      </c>
      <c r="P6" s="130" t="s">
        <v>64</v>
      </c>
      <c r="Q6" s="129" t="s">
        <v>65</v>
      </c>
      <c r="R6" s="130" t="s">
        <v>66</v>
      </c>
      <c r="S6" s="131" t="s">
        <v>67</v>
      </c>
      <c r="T6" s="129" t="s">
        <v>68</v>
      </c>
    </row>
    <row r="7" ht="17.25" customHeight="1" spans="1:20">
      <c r="A7" s="54">
        <v>1</v>
      </c>
      <c r="B7" s="129">
        <v>2</v>
      </c>
      <c r="C7" s="54">
        <v>3</v>
      </c>
      <c r="D7" s="54">
        <v>4</v>
      </c>
      <c r="E7" s="129">
        <v>5</v>
      </c>
      <c r="F7" s="54">
        <v>6</v>
      </c>
      <c r="G7" s="54">
        <v>7</v>
      </c>
      <c r="H7" s="129">
        <v>8</v>
      </c>
      <c r="I7" s="54">
        <v>9</v>
      </c>
      <c r="J7" s="54">
        <v>10</v>
      </c>
      <c r="K7" s="129">
        <v>11</v>
      </c>
      <c r="L7" s="54">
        <v>12</v>
      </c>
      <c r="M7" s="54">
        <v>13</v>
      </c>
      <c r="N7" s="129">
        <v>14</v>
      </c>
      <c r="O7" s="54">
        <v>15</v>
      </c>
      <c r="P7" s="54">
        <v>16</v>
      </c>
      <c r="Q7" s="129">
        <v>17</v>
      </c>
      <c r="R7" s="54">
        <v>18</v>
      </c>
      <c r="S7" s="54">
        <v>19</v>
      </c>
      <c r="T7" s="54">
        <v>20</v>
      </c>
    </row>
    <row r="8" ht="21" customHeight="1" spans="1:20">
      <c r="A8" s="132"/>
      <c r="B8" s="133"/>
      <c r="C8" s="133"/>
      <c r="D8" s="133"/>
      <c r="E8" s="133"/>
      <c r="F8" s="133"/>
      <c r="G8" s="133"/>
      <c r="H8" s="134"/>
      <c r="I8" s="134"/>
      <c r="J8" s="110"/>
      <c r="K8" s="110"/>
      <c r="L8" s="110"/>
      <c r="M8" s="110"/>
      <c r="N8" s="110"/>
      <c r="O8" s="110"/>
      <c r="P8" s="110"/>
      <c r="Q8" s="110"/>
      <c r="R8" s="110"/>
      <c r="S8" s="110"/>
      <c r="T8" s="110"/>
    </row>
    <row r="9" ht="21" customHeight="1" spans="1:20">
      <c r="A9" s="135" t="s">
        <v>172</v>
      </c>
      <c r="B9" s="136"/>
      <c r="C9" s="136"/>
      <c r="D9" s="136"/>
      <c r="E9" s="136"/>
      <c r="F9" s="136"/>
      <c r="G9" s="136"/>
      <c r="H9" s="137"/>
      <c r="I9" s="138"/>
      <c r="J9" s="110"/>
      <c r="K9" s="110"/>
      <c r="L9" s="110"/>
      <c r="M9" s="110"/>
      <c r="N9" s="110"/>
      <c r="O9" s="110"/>
      <c r="P9" s="110"/>
      <c r="Q9" s="110"/>
      <c r="R9" s="110"/>
      <c r="S9" s="110"/>
      <c r="T9" s="110"/>
    </row>
    <row r="10" customHeight="1" spans="1:20">
      <c r="A10" s="70" t="s">
        <v>353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D21" sqref="D21"/>
    </sheetView>
  </sheetViews>
  <sheetFormatPr defaultColWidth="8" defaultRowHeight="14.25" customHeight="1"/>
  <cols>
    <col min="1" max="1" width="33" customWidth="1"/>
    <col min="2" max="13" width="17.5" customWidth="1"/>
  </cols>
  <sheetData>
    <row r="1" ht="17.25" customHeight="1" spans="1:13">
      <c r="D1" s="100"/>
      <c r="M1" s="41" t="s">
        <v>354</v>
      </c>
    </row>
    <row r="2" ht="41.25" customHeight="1" spans="1:13">
      <c r="A2" s="101" t="str">
        <f>"2026"&amp;"年对下转移支付预算表"</f>
        <v>2026年对下转移支付预算表</v>
      </c>
      <c r="B2" s="42"/>
      <c r="C2" s="42"/>
      <c r="D2" s="42"/>
      <c r="E2" s="42"/>
      <c r="F2" s="42"/>
      <c r="G2" s="42"/>
      <c r="H2" s="42"/>
      <c r="I2" s="42"/>
      <c r="J2" s="42"/>
      <c r="K2" s="42"/>
      <c r="L2" s="42"/>
      <c r="M2" s="95"/>
    </row>
    <row r="3" ht="18" customHeight="1" spans="1:13">
      <c r="A3" s="102" t="str">
        <f>"单位名称："&amp;"中国共产党昆明市东川区委员会机构编制委员会办公室"</f>
        <v>单位名称：中国共产党昆明市东川区委员会机构编制委员会办公室</v>
      </c>
      <c r="B3" s="103"/>
      <c r="C3" s="103"/>
      <c r="D3" s="104"/>
      <c r="E3" s="105"/>
      <c r="F3" s="105"/>
      <c r="G3" s="105"/>
      <c r="H3" s="105"/>
      <c r="I3" s="105"/>
      <c r="M3" s="46" t="s">
        <v>1</v>
      </c>
    </row>
    <row r="4" ht="19.5" customHeight="1" spans="1:13">
      <c r="A4" s="61" t="s">
        <v>355</v>
      </c>
      <c r="B4" s="13" t="s">
        <v>189</v>
      </c>
      <c r="C4" s="14"/>
      <c r="D4" s="14"/>
      <c r="E4" s="13" t="s">
        <v>356</v>
      </c>
      <c r="F4" s="14"/>
      <c r="G4" s="14"/>
      <c r="H4" s="14"/>
      <c r="I4" s="14"/>
      <c r="J4" s="14"/>
      <c r="K4" s="14"/>
      <c r="L4" s="14"/>
      <c r="M4" s="106"/>
    </row>
    <row r="5" ht="40.5" customHeight="1" spans="1:13">
      <c r="A5" s="54"/>
      <c r="B5" s="62" t="s">
        <v>55</v>
      </c>
      <c r="C5" s="48" t="s">
        <v>58</v>
      </c>
      <c r="D5" s="107" t="s">
        <v>339</v>
      </c>
      <c r="E5" s="82"/>
      <c r="F5" s="82"/>
      <c r="G5" s="82"/>
      <c r="H5" s="82"/>
      <c r="I5" s="82"/>
      <c r="J5" s="82"/>
      <c r="K5" s="82"/>
      <c r="L5" s="82"/>
      <c r="M5" s="108"/>
    </row>
    <row r="6" ht="19.5" customHeight="1" spans="1:13">
      <c r="A6" s="55">
        <v>1</v>
      </c>
      <c r="B6" s="55">
        <v>2</v>
      </c>
      <c r="C6" s="55">
        <v>3</v>
      </c>
      <c r="D6" s="109">
        <v>4</v>
      </c>
      <c r="E6" s="63">
        <v>5</v>
      </c>
      <c r="F6" s="55">
        <v>6</v>
      </c>
      <c r="G6" s="55">
        <v>7</v>
      </c>
      <c r="H6" s="109">
        <v>8</v>
      </c>
      <c r="I6" s="55">
        <v>9</v>
      </c>
      <c r="J6" s="55">
        <v>10</v>
      </c>
      <c r="K6" s="55">
        <v>11</v>
      </c>
      <c r="L6" s="55">
        <v>13</v>
      </c>
      <c r="M6" s="63">
        <v>24</v>
      </c>
    </row>
    <row r="7" ht="19.5" customHeight="1" spans="1:13">
      <c r="A7" s="22"/>
      <c r="B7" s="110"/>
      <c r="C7" s="110"/>
      <c r="D7" s="110"/>
      <c r="E7" s="110"/>
      <c r="F7" s="110"/>
      <c r="G7" s="110"/>
      <c r="H7" s="110"/>
      <c r="I7" s="110"/>
      <c r="J7" s="110"/>
      <c r="K7" s="110"/>
      <c r="L7" s="110"/>
      <c r="M7" s="110"/>
    </row>
    <row r="8" ht="19.5" customHeight="1" spans="1:13">
      <c r="A8" s="97"/>
      <c r="B8" s="110"/>
      <c r="C8" s="110"/>
      <c r="D8" s="110"/>
      <c r="E8" s="110"/>
      <c r="F8" s="110"/>
      <c r="G8" s="110"/>
      <c r="H8" s="110"/>
      <c r="I8" s="110"/>
      <c r="J8" s="110"/>
      <c r="K8" s="110"/>
      <c r="L8" s="110"/>
      <c r="M8" s="110"/>
    </row>
    <row r="9" customHeight="1" spans="1:13">
      <c r="A9" s="70" t="s">
        <v>357</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 defaultRowHeight="12" customHeight="1" outlineLevelRow="7"/>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10">
      <c r="J1" s="41" t="s">
        <v>358</v>
      </c>
    </row>
    <row r="2" ht="41.25" customHeight="1" spans="1:10">
      <c r="A2" s="94" t="str">
        <f>"2026"&amp;"年对下转移支付绩效目标表"</f>
        <v>2026年对下转移支付绩效目标表</v>
      </c>
      <c r="B2" s="42"/>
      <c r="C2" s="42"/>
      <c r="D2" s="42"/>
      <c r="E2" s="42"/>
      <c r="F2" s="95"/>
      <c r="G2" s="42"/>
      <c r="H2" s="95"/>
      <c r="I2" s="95"/>
      <c r="J2" s="42"/>
    </row>
    <row r="3" ht="17.25" customHeight="1" spans="1:10">
      <c r="A3" s="43" t="str">
        <f>"单位名称："&amp;"中国共产党昆明市东川区委员会机构编制委员会办公室"</f>
        <v>单位名称：中国共产党昆明市东川区委员会机构编制委员会办公室</v>
      </c>
    </row>
    <row r="4" ht="44.25" customHeight="1" spans="1:10">
      <c r="A4" s="21" t="s">
        <v>355</v>
      </c>
      <c r="B4" s="21" t="s">
        <v>278</v>
      </c>
      <c r="C4" s="21" t="s">
        <v>279</v>
      </c>
      <c r="D4" s="21" t="s">
        <v>280</v>
      </c>
      <c r="E4" s="21" t="s">
        <v>281</v>
      </c>
      <c r="F4" s="96" t="s">
        <v>282</v>
      </c>
      <c r="G4" s="21" t="s">
        <v>283</v>
      </c>
      <c r="H4" s="96" t="s">
        <v>284</v>
      </c>
      <c r="I4" s="96" t="s">
        <v>285</v>
      </c>
      <c r="J4" s="21" t="s">
        <v>286</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39"/>
      <c r="F6" s="98"/>
      <c r="G6" s="39"/>
      <c r="H6" s="98"/>
      <c r="I6" s="98"/>
      <c r="J6" s="39"/>
    </row>
    <row r="7" ht="42" customHeight="1" spans="1:10">
      <c r="A7" s="22"/>
      <c r="B7" s="38"/>
      <c r="C7" s="38"/>
      <c r="D7" s="38"/>
      <c r="E7" s="22"/>
      <c r="F7" s="38"/>
      <c r="G7" s="22"/>
      <c r="H7" s="38"/>
      <c r="I7" s="38"/>
      <c r="J7" s="22"/>
    </row>
    <row r="8" customHeight="1" spans="1:10">
      <c r="A8" s="99" t="s">
        <v>359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9.125" defaultRowHeight="14.25" customHeight="1"/>
  <cols>
    <col min="1" max="3" width="29.5" customWidth="1"/>
    <col min="4" max="4" width="39.875" customWidth="1"/>
    <col min="5" max="5" width="24.125" customWidth="1"/>
    <col min="6" max="6" width="19" customWidth="1"/>
    <col min="7" max="9" width="23" customWidth="1"/>
  </cols>
  <sheetData>
    <row r="1" customHeight="1" spans="1:9">
      <c r="A1" s="71" t="s">
        <v>360</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"单位名称："&amp;"中国共产党昆明市东川区委员会机构编制委员会办公室"</f>
        <v>单位名称：中国共产党昆明市东川区委员会机构编制委员会办公室</v>
      </c>
      <c r="B3" s="78"/>
      <c r="C3" s="78"/>
      <c r="D3" s="79"/>
      <c r="F3" s="76"/>
      <c r="G3" s="75"/>
      <c r="H3" s="75"/>
      <c r="I3" s="80" t="s">
        <v>1</v>
      </c>
    </row>
    <row r="4" ht="28.5" customHeight="1" spans="1:9">
      <c r="A4" s="81" t="s">
        <v>181</v>
      </c>
      <c r="B4" s="82" t="s">
        <v>182</v>
      </c>
      <c r="C4" s="83" t="s">
        <v>361</v>
      </c>
      <c r="D4" s="81" t="s">
        <v>362</v>
      </c>
      <c r="E4" s="81" t="s">
        <v>363</v>
      </c>
      <c r="F4" s="81" t="s">
        <v>364</v>
      </c>
      <c r="G4" s="82" t="s">
        <v>365</v>
      </c>
      <c r="H4" s="63"/>
      <c r="I4" s="81"/>
    </row>
    <row r="5" ht="21" customHeight="1" spans="1:9">
      <c r="A5" s="83"/>
      <c r="B5" s="84"/>
      <c r="C5" s="84"/>
      <c r="D5" s="85"/>
      <c r="E5" s="84"/>
      <c r="F5" s="84"/>
      <c r="G5" s="82" t="s">
        <v>337</v>
      </c>
      <c r="H5" s="82" t="s">
        <v>366</v>
      </c>
      <c r="I5" s="82" t="s">
        <v>367</v>
      </c>
    </row>
    <row r="6" ht="17.25" customHeight="1" spans="1:9">
      <c r="A6" s="86" t="s">
        <v>83</v>
      </c>
      <c r="B6" s="37" t="s">
        <v>84</v>
      </c>
      <c r="C6" s="86" t="s">
        <v>85</v>
      </c>
      <c r="D6" s="39" t="s">
        <v>86</v>
      </c>
      <c r="E6" s="86" t="s">
        <v>87</v>
      </c>
      <c r="F6" s="37" t="s">
        <v>88</v>
      </c>
      <c r="G6" s="87" t="s">
        <v>89</v>
      </c>
      <c r="H6" s="39" t="s">
        <v>90</v>
      </c>
      <c r="I6" s="39">
        <v>9</v>
      </c>
    </row>
    <row r="7" ht="19.5" customHeight="1" spans="1:9">
      <c r="A7" s="88"/>
      <c r="B7" s="66"/>
      <c r="C7" s="66"/>
      <c r="D7" s="22"/>
      <c r="E7" s="38"/>
      <c r="F7" s="87"/>
      <c r="G7" s="89"/>
      <c r="H7" s="90"/>
      <c r="I7" s="90"/>
    </row>
    <row r="8" ht="19.5" customHeight="1" spans="1:9">
      <c r="A8" s="25" t="s">
        <v>55</v>
      </c>
      <c r="B8" s="91"/>
      <c r="C8" s="91"/>
      <c r="D8" s="92"/>
      <c r="E8" s="93"/>
      <c r="F8" s="93"/>
      <c r="G8" s="89"/>
      <c r="H8" s="90"/>
      <c r="I8" s="90"/>
    </row>
    <row r="9" customHeight="1" spans="1:9">
      <c r="A9" s="70" t="s">
        <v>368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30" sqref="C30"/>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1:11">
      <c r="D1" s="40"/>
      <c r="E1" s="40"/>
      <c r="F1" s="40"/>
      <c r="G1" s="40"/>
      <c r="K1" s="41" t="s">
        <v>369</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"单位名称："&amp;"中国共产党昆明市东川区委员会机构编制委员会办公室"</f>
        <v>单位名称：中国共产党昆明市东川区委员会机构编制委员会办公室</v>
      </c>
      <c r="B3" s="44"/>
      <c r="C3" s="44"/>
      <c r="D3" s="44"/>
      <c r="E3" s="44"/>
      <c r="F3" s="44"/>
      <c r="G3" s="44"/>
      <c r="H3" s="45"/>
      <c r="I3" s="45"/>
      <c r="J3" s="45"/>
      <c r="K3" s="46" t="s">
        <v>1</v>
      </c>
    </row>
    <row r="4" ht="21.75" customHeight="1" spans="1:11">
      <c r="A4" s="47" t="s">
        <v>268</v>
      </c>
      <c r="B4" s="47" t="s">
        <v>184</v>
      </c>
      <c r="C4" s="47" t="s">
        <v>269</v>
      </c>
      <c r="D4" s="48" t="s">
        <v>185</v>
      </c>
      <c r="E4" s="48" t="s">
        <v>186</v>
      </c>
      <c r="F4" s="48" t="s">
        <v>270</v>
      </c>
      <c r="G4" s="48" t="s">
        <v>271</v>
      </c>
      <c r="H4" s="61" t="s">
        <v>55</v>
      </c>
      <c r="I4" s="13" t="s">
        <v>370</v>
      </c>
      <c r="J4" s="14"/>
      <c r="K4" s="15"/>
    </row>
    <row r="5" ht="21.75" customHeight="1" spans="1:11">
      <c r="A5" s="49"/>
      <c r="B5" s="49"/>
      <c r="C5" s="49"/>
      <c r="D5" s="50"/>
      <c r="E5" s="50"/>
      <c r="F5" s="50"/>
      <c r="G5" s="50"/>
      <c r="H5" s="62"/>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3">
        <v>10</v>
      </c>
      <c r="K7" s="63">
        <v>11</v>
      </c>
    </row>
    <row r="8" ht="18.75" customHeight="1" spans="1:11">
      <c r="A8" s="22"/>
      <c r="B8" s="38"/>
      <c r="C8" s="22"/>
      <c r="D8" s="22"/>
      <c r="E8" s="22"/>
      <c r="F8" s="22"/>
      <c r="G8" s="22"/>
      <c r="H8" s="64"/>
      <c r="I8" s="65"/>
      <c r="J8" s="65"/>
      <c r="K8" s="64"/>
    </row>
    <row r="9" ht="18.75" customHeight="1" spans="1:11">
      <c r="A9" s="66"/>
      <c r="B9" s="38"/>
      <c r="C9" s="38"/>
      <c r="D9" s="38"/>
      <c r="E9" s="38"/>
      <c r="F9" s="38"/>
      <c r="G9" s="38"/>
      <c r="H9" s="57"/>
      <c r="I9" s="57"/>
      <c r="J9" s="57"/>
      <c r="K9" s="64"/>
    </row>
    <row r="10" ht="18.75" customHeight="1" spans="1:11">
      <c r="A10" s="67" t="s">
        <v>172</v>
      </c>
      <c r="B10" s="68"/>
      <c r="C10" s="68"/>
      <c r="D10" s="68"/>
      <c r="E10" s="68"/>
      <c r="F10" s="68"/>
      <c r="G10" s="69"/>
      <c r="H10" s="57"/>
      <c r="I10" s="57"/>
      <c r="J10" s="57"/>
      <c r="K10" s="64"/>
    </row>
    <row r="11" customHeight="1" spans="1:11">
      <c r="A11" s="70"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D1" workbookViewId="0">
      <selection activeCell="A1" sqref="A1"/>
    </sheetView>
  </sheetViews>
  <sheetFormatPr defaultColWidth="8" defaultRowHeight="14.25" customHeight="1" outlineLevelCol="6"/>
  <cols>
    <col min="1" max="1" width="30.875" customWidth="1"/>
    <col min="2" max="4" width="24.5" customWidth="1"/>
    <col min="5" max="7" width="20.875" customWidth="1"/>
  </cols>
  <sheetData>
    <row r="1" ht="13.5" customHeight="1" spans="1:7">
      <c r="D1" s="40"/>
      <c r="G1" s="41" t="s">
        <v>372</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"单位名称："&amp;"中国共产党昆明市东川区委员会机构编制委员会办公室"</f>
        <v>单位名称：中国共产党昆明市东川区委员会机构编制委员会办公室</v>
      </c>
      <c r="B3" s="44"/>
      <c r="C3" s="44"/>
      <c r="D3" s="44"/>
      <c r="E3" s="45"/>
      <c r="F3" s="45"/>
      <c r="G3" s="46" t="s">
        <v>1</v>
      </c>
    </row>
    <row r="4" ht="21.75" customHeight="1" spans="1:7">
      <c r="A4" s="47" t="s">
        <v>269</v>
      </c>
      <c r="B4" s="47" t="s">
        <v>268</v>
      </c>
      <c r="C4" s="47" t="s">
        <v>184</v>
      </c>
      <c r="D4" s="48" t="s">
        <v>373</v>
      </c>
      <c r="E4" s="13" t="s">
        <v>58</v>
      </c>
      <c r="F4" s="14"/>
      <c r="G4" s="1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8" t="s">
        <v>70</v>
      </c>
      <c r="B8" s="56"/>
      <c r="C8" s="56"/>
      <c r="D8" s="38"/>
      <c r="E8" s="57">
        <v>48000</v>
      </c>
      <c r="F8" s="57"/>
      <c r="G8" s="57"/>
    </row>
    <row r="9" ht="18.75" customHeight="1" spans="1:7">
      <c r="A9" s="38"/>
      <c r="B9" s="38" t="s">
        <v>374</v>
      </c>
      <c r="C9" s="38" t="s">
        <v>276</v>
      </c>
      <c r="D9" s="38" t="s">
        <v>375</v>
      </c>
      <c r="E9" s="57">
        <v>48000</v>
      </c>
      <c r="F9" s="57"/>
      <c r="G9" s="57"/>
    </row>
    <row r="10" ht="18.75" customHeight="1" spans="1:7">
      <c r="A10" s="58" t="s">
        <v>55</v>
      </c>
      <c r="B10" s="59" t="s">
        <v>376</v>
      </c>
      <c r="C10" s="59"/>
      <c r="D10" s="60"/>
      <c r="E10" s="57">
        <v>48000</v>
      </c>
      <c r="F10" s="57"/>
      <c r="G10" s="57"/>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10" workbookViewId="0">
      <selection activeCell="A1" sqref="A1"/>
    </sheetView>
  </sheetViews>
  <sheetFormatPr defaultColWidth="7.5" defaultRowHeight="14.25" customHeight="1"/>
  <cols>
    <col min="1" max="1" width="15.875" customWidth="1"/>
    <col min="2" max="2" width="20.5" customWidth="1"/>
    <col min="3" max="3" width="19.125" customWidth="1"/>
    <col min="4" max="4" width="13.625" customWidth="1"/>
    <col min="5" max="5" width="27.625" customWidth="1"/>
    <col min="6" max="6" width="13.5" customWidth="1"/>
    <col min="7" max="7" width="14.375" customWidth="1"/>
    <col min="8" max="8" width="25.875" customWidth="1"/>
    <col min="9" max="9" width="26.75" customWidth="1"/>
    <col min="10" max="10" width="20.875" customWidth="1"/>
  </cols>
  <sheetData>
    <row r="1" customHeight="1" spans="1:10">
      <c r="A1" s="1"/>
      <c r="B1" s="1"/>
      <c r="C1" s="1"/>
      <c r="D1" s="1"/>
      <c r="E1" s="1"/>
      <c r="F1" s="1"/>
      <c r="G1" s="1"/>
      <c r="H1" s="1"/>
      <c r="I1" s="1"/>
      <c r="J1" s="2" t="s">
        <v>377</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"单位名称："&amp;"中国共产党昆明市东川区委员会机构编制委员会办公室"</f>
        <v>单位名称：中国共产党昆明市东川区委员会机构编制委员会办公室</v>
      </c>
      <c r="B3" s="4"/>
      <c r="C3" s="5"/>
      <c r="D3" s="6"/>
      <c r="E3" s="6"/>
      <c r="F3" s="6"/>
      <c r="G3" s="6"/>
      <c r="H3" s="6"/>
      <c r="I3" s="6"/>
      <c r="J3" s="228" t="s">
        <v>1</v>
      </c>
    </row>
    <row r="4" ht="30" customHeight="1" spans="1:10">
      <c r="A4" s="7" t="s">
        <v>378</v>
      </c>
      <c r="B4" s="8" t="s">
        <v>71</v>
      </c>
      <c r="C4" s="9"/>
      <c r="D4" s="9"/>
      <c r="E4" s="10"/>
      <c r="F4" s="11" t="s">
        <v>379</v>
      </c>
      <c r="G4" s="10"/>
      <c r="H4" s="12" t="s">
        <v>70</v>
      </c>
      <c r="I4" s="9"/>
      <c r="J4" s="10"/>
    </row>
    <row r="5" ht="32.25" customHeight="1" spans="1:10">
      <c r="A5" s="13" t="s">
        <v>380</v>
      </c>
      <c r="B5" s="14"/>
      <c r="C5" s="14"/>
      <c r="D5" s="14"/>
      <c r="E5" s="14"/>
      <c r="F5" s="14"/>
      <c r="G5" s="14"/>
      <c r="H5" s="14"/>
      <c r="I5" s="15"/>
      <c r="J5" s="16" t="s">
        <v>381</v>
      </c>
    </row>
    <row r="6" ht="99.75" customHeight="1" spans="1:10">
      <c r="A6" s="17" t="s">
        <v>382</v>
      </c>
      <c r="B6" s="18" t="s">
        <v>383</v>
      </c>
      <c r="C6" s="19" t="s">
        <v>384</v>
      </c>
      <c r="D6" s="19"/>
      <c r="E6" s="19"/>
      <c r="F6" s="19"/>
      <c r="G6" s="19"/>
      <c r="H6" s="19"/>
      <c r="I6" s="19"/>
      <c r="J6" s="20" t="s">
        <v>385</v>
      </c>
    </row>
    <row r="7" ht="99.75" customHeight="1" spans="1:10">
      <c r="A7" s="17"/>
      <c r="B7" s="18" t="str">
        <f>"总体绩效目标（"&amp;"2026"&amp;"-"&amp;("2026"+2)&amp;"年期间）"</f>
        <v>总体绩效目标（2026-2028年期间）</v>
      </c>
      <c r="C7" s="19" t="s">
        <v>386</v>
      </c>
      <c r="D7" s="19"/>
      <c r="E7" s="19"/>
      <c r="F7" s="19"/>
      <c r="G7" s="19"/>
      <c r="H7" s="19"/>
      <c r="I7" s="19"/>
      <c r="J7" s="20" t="s">
        <v>387</v>
      </c>
    </row>
    <row r="8" ht="75" customHeight="1" spans="1:10">
      <c r="A8" s="18" t="s">
        <v>388</v>
      </c>
      <c r="B8" s="21" t="str">
        <f>"预算年度（"&amp;"2026"&amp;"年）绩效目标"</f>
        <v>预算年度（2026年）绩效目标</v>
      </c>
      <c r="C8" s="22" t="s">
        <v>386</v>
      </c>
      <c r="D8" s="22"/>
      <c r="E8" s="22"/>
      <c r="F8" s="22"/>
      <c r="G8" s="22"/>
      <c r="H8" s="22"/>
      <c r="I8" s="22"/>
      <c r="J8" s="23" t="s">
        <v>389</v>
      </c>
    </row>
    <row r="9" ht="32.25" customHeight="1" spans="1:10">
      <c r="A9" s="24" t="s">
        <v>390</v>
      </c>
      <c r="B9" s="24"/>
      <c r="C9" s="24"/>
      <c r="D9" s="24"/>
      <c r="E9" s="24"/>
      <c r="F9" s="24"/>
      <c r="G9" s="24"/>
      <c r="H9" s="24"/>
      <c r="I9" s="24"/>
      <c r="J9" s="24"/>
    </row>
    <row r="10" ht="32.25" customHeight="1" spans="1:10">
      <c r="A10" s="18" t="s">
        <v>391</v>
      </c>
      <c r="B10" s="18"/>
      <c r="C10" s="17" t="s">
        <v>392</v>
      </c>
      <c r="D10" s="17"/>
      <c r="E10" s="17"/>
      <c r="F10" s="17" t="s">
        <v>393</v>
      </c>
      <c r="G10" s="17"/>
      <c r="H10" s="17" t="s">
        <v>394</v>
      </c>
      <c r="I10" s="17"/>
      <c r="J10" s="17"/>
    </row>
    <row r="11" ht="32.25" customHeight="1" spans="1:10">
      <c r="A11" s="18"/>
      <c r="B11" s="18"/>
      <c r="C11" s="17"/>
      <c r="D11" s="17"/>
      <c r="E11" s="17"/>
      <c r="F11" s="17"/>
      <c r="G11" s="17"/>
      <c r="H11" s="18" t="s">
        <v>395</v>
      </c>
      <c r="I11" s="18" t="s">
        <v>396</v>
      </c>
      <c r="J11" s="18" t="s">
        <v>397</v>
      </c>
    </row>
    <row r="12" ht="24" customHeight="1" spans="1:10">
      <c r="A12" s="25" t="s">
        <v>55</v>
      </c>
      <c r="B12" s="26"/>
      <c r="C12" s="26"/>
      <c r="D12" s="26"/>
      <c r="E12" s="26"/>
      <c r="F12" s="26"/>
      <c r="G12" s="27"/>
      <c r="H12" s="28">
        <v>2664299</v>
      </c>
      <c r="I12" s="28">
        <v>2664299</v>
      </c>
      <c r="J12" s="28"/>
    </row>
    <row r="13" ht="34.5" customHeight="1" spans="1:10">
      <c r="A13" s="19" t="s">
        <v>398</v>
      </c>
      <c r="B13" s="29"/>
      <c r="C13" s="19" t="s">
        <v>399</v>
      </c>
      <c r="D13" s="29"/>
      <c r="E13" s="29"/>
      <c r="F13" s="29"/>
      <c r="G13" s="29"/>
      <c r="H13" s="30">
        <v>2664299</v>
      </c>
      <c r="I13" s="30">
        <v>2664299</v>
      </c>
      <c r="J13" s="30"/>
    </row>
    <row r="14" ht="32.25" customHeight="1" spans="1:10">
      <c r="A14" s="24" t="s">
        <v>400</v>
      </c>
      <c r="B14" s="24"/>
      <c r="C14" s="24"/>
      <c r="D14" s="24"/>
      <c r="E14" s="24"/>
      <c r="F14" s="24"/>
      <c r="G14" s="24"/>
      <c r="H14" s="24"/>
      <c r="I14" s="24"/>
      <c r="J14" s="24"/>
    </row>
    <row r="15" ht="32.25" customHeight="1" spans="1:10">
      <c r="A15" s="31" t="s">
        <v>401</v>
      </c>
      <c r="B15" s="31"/>
      <c r="C15" s="31"/>
      <c r="D15" s="31"/>
      <c r="E15" s="31"/>
      <c r="F15" s="31"/>
      <c r="G15" s="31"/>
      <c r="H15" s="32" t="s">
        <v>402</v>
      </c>
      <c r="I15" s="33" t="s">
        <v>286</v>
      </c>
      <c r="J15" s="32" t="s">
        <v>403</v>
      </c>
    </row>
    <row r="16" ht="36" customHeight="1" spans="1:10">
      <c r="A16" s="34" t="s">
        <v>279</v>
      </c>
      <c r="B16" s="34" t="s">
        <v>404</v>
      </c>
      <c r="C16" s="35" t="s">
        <v>281</v>
      </c>
      <c r="D16" s="35" t="s">
        <v>282</v>
      </c>
      <c r="E16" s="35" t="s">
        <v>283</v>
      </c>
      <c r="F16" s="35" t="s">
        <v>284</v>
      </c>
      <c r="G16" s="35" t="s">
        <v>285</v>
      </c>
      <c r="H16" s="36"/>
      <c r="I16" s="36"/>
      <c r="J16" s="36"/>
    </row>
    <row r="17" ht="32.25" customHeight="1" spans="1:10">
      <c r="A17" s="37" t="s">
        <v>288</v>
      </c>
      <c r="B17" s="37"/>
      <c r="C17" s="38"/>
      <c r="D17" s="37"/>
      <c r="E17" s="37"/>
      <c r="F17" s="37"/>
      <c r="G17" s="37"/>
      <c r="H17" s="39"/>
      <c r="I17" s="22"/>
      <c r="J17" s="39"/>
    </row>
    <row r="18" ht="32.25" customHeight="1" spans="1:10">
      <c r="A18" s="37"/>
      <c r="B18" s="37" t="s">
        <v>289</v>
      </c>
      <c r="C18" s="38"/>
      <c r="D18" s="37"/>
      <c r="E18" s="37"/>
      <c r="F18" s="37"/>
      <c r="G18" s="37"/>
      <c r="H18" s="39"/>
      <c r="I18" s="22"/>
      <c r="J18" s="39"/>
    </row>
    <row r="19" ht="32.25" customHeight="1" spans="1:10">
      <c r="A19" s="37"/>
      <c r="B19" s="37"/>
      <c r="C19" s="38" t="s">
        <v>290</v>
      </c>
      <c r="D19" s="37" t="s">
        <v>291</v>
      </c>
      <c r="E19" s="37" t="s">
        <v>405</v>
      </c>
      <c r="F19" s="37" t="s">
        <v>292</v>
      </c>
      <c r="G19" s="37" t="s">
        <v>293</v>
      </c>
      <c r="H19" s="39" t="s">
        <v>406</v>
      </c>
      <c r="I19" s="22" t="s">
        <v>294</v>
      </c>
      <c r="J19" s="39" t="s">
        <v>407</v>
      </c>
    </row>
    <row r="20" ht="32.25" customHeight="1" spans="1:10">
      <c r="A20" s="37"/>
      <c r="B20" s="37" t="s">
        <v>295</v>
      </c>
      <c r="C20" s="38"/>
      <c r="D20" s="37"/>
      <c r="E20" s="37"/>
      <c r="F20" s="37"/>
      <c r="G20" s="37"/>
      <c r="H20" s="39"/>
      <c r="I20" s="22"/>
      <c r="J20" s="39"/>
    </row>
    <row r="21" ht="32.25" customHeight="1" spans="1:10">
      <c r="A21" s="37"/>
      <c r="B21" s="37"/>
      <c r="C21" s="38" t="s">
        <v>408</v>
      </c>
      <c r="D21" s="37" t="s">
        <v>297</v>
      </c>
      <c r="E21" s="37" t="s">
        <v>298</v>
      </c>
      <c r="F21" s="37" t="s">
        <v>299</v>
      </c>
      <c r="G21" s="37" t="s">
        <v>293</v>
      </c>
      <c r="H21" s="39" t="s">
        <v>409</v>
      </c>
      <c r="I21" s="22" t="s">
        <v>300</v>
      </c>
      <c r="J21" s="39" t="s">
        <v>410</v>
      </c>
    </row>
    <row r="22" ht="32.25" customHeight="1" spans="1:10">
      <c r="A22" s="37"/>
      <c r="B22" s="37"/>
      <c r="C22" s="38" t="s">
        <v>411</v>
      </c>
      <c r="D22" s="37" t="s">
        <v>297</v>
      </c>
      <c r="E22" s="37" t="s">
        <v>298</v>
      </c>
      <c r="F22" s="37" t="s">
        <v>299</v>
      </c>
      <c r="G22" s="37" t="s">
        <v>293</v>
      </c>
      <c r="H22" s="39" t="s">
        <v>409</v>
      </c>
      <c r="I22" s="22" t="s">
        <v>302</v>
      </c>
      <c r="J22" s="39" t="s">
        <v>412</v>
      </c>
    </row>
    <row r="23" ht="32.25" customHeight="1" spans="1:10">
      <c r="A23" s="37"/>
      <c r="B23" s="37"/>
      <c r="C23" s="38" t="s">
        <v>305</v>
      </c>
      <c r="D23" s="37" t="s">
        <v>291</v>
      </c>
      <c r="E23" s="37" t="s">
        <v>304</v>
      </c>
      <c r="F23" s="37" t="s">
        <v>299</v>
      </c>
      <c r="G23" s="37" t="s">
        <v>293</v>
      </c>
      <c r="H23" s="39" t="s">
        <v>409</v>
      </c>
      <c r="I23" s="22" t="s">
        <v>300</v>
      </c>
      <c r="J23" s="39" t="s">
        <v>413</v>
      </c>
    </row>
    <row r="24" ht="32.25" customHeight="1" spans="1:10">
      <c r="A24" s="37"/>
      <c r="B24" s="37" t="s">
        <v>306</v>
      </c>
      <c r="C24" s="38"/>
      <c r="D24" s="37"/>
      <c r="E24" s="37"/>
      <c r="F24" s="37"/>
      <c r="G24" s="37"/>
      <c r="H24" s="39"/>
      <c r="I24" s="22"/>
      <c r="J24" s="39"/>
    </row>
    <row r="25" ht="32.25" customHeight="1" spans="1:10">
      <c r="A25" s="37"/>
      <c r="B25" s="37"/>
      <c r="C25" s="38" t="s">
        <v>414</v>
      </c>
      <c r="D25" s="37" t="s">
        <v>291</v>
      </c>
      <c r="E25" s="37" t="s">
        <v>320</v>
      </c>
      <c r="F25" s="37" t="s">
        <v>299</v>
      </c>
      <c r="G25" s="37" t="s">
        <v>293</v>
      </c>
      <c r="H25" s="39" t="s">
        <v>415</v>
      </c>
      <c r="I25" s="22" t="s">
        <v>310</v>
      </c>
      <c r="J25" s="39" t="s">
        <v>310</v>
      </c>
    </row>
    <row r="26" ht="32.25" customHeight="1" spans="1:10">
      <c r="A26" s="37" t="s">
        <v>311</v>
      </c>
      <c r="B26" s="37"/>
      <c r="C26" s="38"/>
      <c r="D26" s="37"/>
      <c r="E26" s="37"/>
      <c r="F26" s="37"/>
      <c r="G26" s="37"/>
      <c r="H26" s="39"/>
      <c r="I26" s="22"/>
      <c r="J26" s="39"/>
    </row>
    <row r="27" ht="32.25" customHeight="1" spans="1:10">
      <c r="A27" s="37"/>
      <c r="B27" s="37" t="s">
        <v>312</v>
      </c>
      <c r="C27" s="38"/>
      <c r="D27" s="37"/>
      <c r="E27" s="37"/>
      <c r="F27" s="37"/>
      <c r="G27" s="37"/>
      <c r="H27" s="39"/>
      <c r="I27" s="22"/>
      <c r="J27" s="39"/>
    </row>
    <row r="28" ht="32.25" customHeight="1" spans="1:10">
      <c r="A28" s="37"/>
      <c r="B28" s="37"/>
      <c r="C28" s="38" t="s">
        <v>416</v>
      </c>
      <c r="D28" s="37" t="s">
        <v>297</v>
      </c>
      <c r="E28" s="37" t="s">
        <v>298</v>
      </c>
      <c r="F28" s="37" t="s">
        <v>299</v>
      </c>
      <c r="G28" s="37" t="s">
        <v>293</v>
      </c>
      <c r="H28" s="39" t="s">
        <v>409</v>
      </c>
      <c r="I28" s="22" t="s">
        <v>314</v>
      </c>
      <c r="J28" s="39" t="s">
        <v>417</v>
      </c>
    </row>
    <row r="29" ht="32.25" customHeight="1" spans="1:10">
      <c r="A29" s="37"/>
      <c r="B29" s="37"/>
      <c r="C29" s="38" t="s">
        <v>418</v>
      </c>
      <c r="D29" s="37" t="s">
        <v>297</v>
      </c>
      <c r="E29" s="37" t="s">
        <v>298</v>
      </c>
      <c r="F29" s="37" t="s">
        <v>299</v>
      </c>
      <c r="G29" s="37" t="s">
        <v>293</v>
      </c>
      <c r="H29" s="39" t="s">
        <v>419</v>
      </c>
      <c r="I29" s="22" t="s">
        <v>316</v>
      </c>
      <c r="J29" s="39" t="s">
        <v>420</v>
      </c>
    </row>
    <row r="30" ht="32.25" customHeight="1" spans="1:10">
      <c r="A30" s="37" t="s">
        <v>317</v>
      </c>
      <c r="B30" s="37"/>
      <c r="C30" s="38"/>
      <c r="D30" s="37"/>
      <c r="E30" s="37"/>
      <c r="F30" s="37"/>
      <c r="G30" s="37"/>
      <c r="H30" s="39"/>
      <c r="I30" s="22"/>
      <c r="J30" s="39"/>
    </row>
    <row r="31" ht="32.25" customHeight="1" spans="1:10">
      <c r="A31" s="37"/>
      <c r="B31" s="37" t="s">
        <v>318</v>
      </c>
      <c r="C31" s="38"/>
      <c r="D31" s="37"/>
      <c r="E31" s="37"/>
      <c r="F31" s="37"/>
      <c r="G31" s="37"/>
      <c r="H31" s="39"/>
      <c r="I31" s="22"/>
      <c r="J31" s="39"/>
    </row>
    <row r="32" ht="32.25" customHeight="1" spans="1:10">
      <c r="A32" s="37"/>
      <c r="B32" s="37"/>
      <c r="C32" s="38" t="s">
        <v>421</v>
      </c>
      <c r="D32" s="37" t="s">
        <v>291</v>
      </c>
      <c r="E32" s="37" t="s">
        <v>320</v>
      </c>
      <c r="F32" s="37" t="s">
        <v>299</v>
      </c>
      <c r="G32" s="37" t="s">
        <v>293</v>
      </c>
      <c r="H32" s="39" t="s">
        <v>422</v>
      </c>
      <c r="I32" s="22" t="s">
        <v>321</v>
      </c>
      <c r="J32" s="39" t="s">
        <v>423</v>
      </c>
    </row>
    <row r="33" ht="32.25" customHeight="1" spans="1:10">
      <c r="A33" s="37" t="s">
        <v>322</v>
      </c>
      <c r="B33" s="37"/>
      <c r="C33" s="38"/>
      <c r="D33" s="37"/>
      <c r="E33" s="37"/>
      <c r="F33" s="37"/>
      <c r="G33" s="37"/>
      <c r="H33" s="39"/>
      <c r="I33" s="22"/>
      <c r="J33" s="39"/>
    </row>
    <row r="34" ht="32.25" customHeight="1" spans="1:10">
      <c r="A34" s="37"/>
      <c r="B34" s="37" t="s">
        <v>323</v>
      </c>
      <c r="C34" s="38"/>
      <c r="D34" s="37"/>
      <c r="E34" s="37"/>
      <c r="F34" s="37"/>
      <c r="G34" s="37"/>
      <c r="H34" s="39"/>
      <c r="I34" s="22"/>
      <c r="J34" s="39"/>
    </row>
    <row r="35" ht="32.25" customHeight="1" spans="1:10">
      <c r="A35" s="37"/>
      <c r="B35" s="37"/>
      <c r="C35" s="38" t="s">
        <v>324</v>
      </c>
      <c r="D35" s="37" t="s">
        <v>424</v>
      </c>
      <c r="E35" s="37" t="s">
        <v>325</v>
      </c>
      <c r="F35" s="37" t="s">
        <v>326</v>
      </c>
      <c r="G35" s="37" t="s">
        <v>293</v>
      </c>
      <c r="H35" s="39" t="s">
        <v>425</v>
      </c>
      <c r="I35" s="22" t="s">
        <v>324</v>
      </c>
      <c r="J35" s="39" t="s">
        <v>324</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C1" workbookViewId="0">
      <selection activeCell="A1" sqref="A1:S1"/>
    </sheetView>
  </sheetViews>
  <sheetFormatPr defaultColWidth="7.5" defaultRowHeight="12.75" customHeight="1"/>
  <cols>
    <col min="1" max="1" width="13.9" customWidth="1"/>
    <col min="2" max="2" width="30.625" customWidth="1"/>
    <col min="3" max="19" width="19.25"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"单位名称："&amp;"中国共产党昆明市东川区委员会机构编制委员会办公室"</f>
        <v>单位名称：中国共产党昆明市东川区委员会机构编制委员会办公室</v>
      </c>
      <c r="S3" s="79" t="s">
        <v>1</v>
      </c>
    </row>
    <row r="4" ht="21.75" customHeight="1" spans="1:19">
      <c r="A4" s="213" t="s">
        <v>53</v>
      </c>
      <c r="B4" s="214" t="s">
        <v>54</v>
      </c>
      <c r="C4" s="214" t="s">
        <v>55</v>
      </c>
      <c r="D4" s="215" t="s">
        <v>56</v>
      </c>
      <c r="E4" s="215"/>
      <c r="F4" s="215"/>
      <c r="G4" s="215"/>
      <c r="H4" s="215"/>
      <c r="I4" s="160"/>
      <c r="J4" s="215"/>
      <c r="K4" s="215"/>
      <c r="L4" s="215"/>
      <c r="M4" s="215"/>
      <c r="N4" s="216"/>
      <c r="O4" s="215" t="s">
        <v>45</v>
      </c>
      <c r="P4" s="215"/>
      <c r="Q4" s="215"/>
      <c r="R4" s="215"/>
      <c r="S4" s="216"/>
    </row>
    <row r="5" ht="27" customHeight="1" spans="1:19">
      <c r="A5" s="217"/>
      <c r="B5" s="218"/>
      <c r="C5" s="218"/>
      <c r="D5" s="218" t="s">
        <v>57</v>
      </c>
      <c r="E5" s="218" t="s">
        <v>58</v>
      </c>
      <c r="F5" s="218" t="s">
        <v>59</v>
      </c>
      <c r="G5" s="218" t="s">
        <v>60</v>
      </c>
      <c r="H5" s="218" t="s">
        <v>61</v>
      </c>
      <c r="I5" s="219" t="s">
        <v>62</v>
      </c>
      <c r="J5" s="220"/>
      <c r="K5" s="220"/>
      <c r="L5" s="220"/>
      <c r="M5" s="220"/>
      <c r="N5" s="221"/>
      <c r="O5" s="218" t="s">
        <v>57</v>
      </c>
      <c r="P5" s="218" t="s">
        <v>58</v>
      </c>
      <c r="Q5" s="218" t="s">
        <v>59</v>
      </c>
      <c r="R5" s="218" t="s">
        <v>60</v>
      </c>
      <c r="S5" s="218" t="s">
        <v>63</v>
      </c>
    </row>
    <row r="6" ht="30" customHeight="1" spans="1:19">
      <c r="A6" s="222"/>
      <c r="B6" s="138"/>
      <c r="C6" s="144"/>
      <c r="D6" s="144"/>
      <c r="E6" s="144"/>
      <c r="F6" s="144"/>
      <c r="G6" s="144"/>
      <c r="H6" s="144"/>
      <c r="I6" s="98" t="s">
        <v>57</v>
      </c>
      <c r="J6" s="221" t="s">
        <v>64</v>
      </c>
      <c r="K6" s="221" t="s">
        <v>65</v>
      </c>
      <c r="L6" s="221" t="s">
        <v>66</v>
      </c>
      <c r="M6" s="221" t="s">
        <v>67</v>
      </c>
      <c r="N6" s="221" t="s">
        <v>68</v>
      </c>
      <c r="O6" s="223"/>
      <c r="P6" s="223"/>
      <c r="Q6" s="223"/>
      <c r="R6" s="223"/>
      <c r="S6" s="144"/>
    </row>
    <row r="7" ht="15" customHeight="1" spans="1:19">
      <c r="A7" s="224">
        <v>1</v>
      </c>
      <c r="B7" s="224">
        <v>2</v>
      </c>
      <c r="C7" s="224">
        <v>3</v>
      </c>
      <c r="D7" s="224">
        <v>4</v>
      </c>
      <c r="E7" s="224">
        <v>5</v>
      </c>
      <c r="F7" s="224">
        <v>6</v>
      </c>
      <c r="G7" s="224">
        <v>7</v>
      </c>
      <c r="H7" s="224">
        <v>8</v>
      </c>
      <c r="I7" s="98">
        <v>9</v>
      </c>
      <c r="J7" s="224">
        <v>10</v>
      </c>
      <c r="K7" s="224">
        <v>11</v>
      </c>
      <c r="L7" s="224">
        <v>12</v>
      </c>
      <c r="M7" s="224">
        <v>13</v>
      </c>
      <c r="N7" s="224">
        <v>14</v>
      </c>
      <c r="O7" s="224">
        <v>15</v>
      </c>
      <c r="P7" s="224">
        <v>16</v>
      </c>
      <c r="Q7" s="224">
        <v>17</v>
      </c>
      <c r="R7" s="224">
        <v>18</v>
      </c>
      <c r="S7" s="224">
        <v>19</v>
      </c>
    </row>
    <row r="8" ht="18" customHeight="1" spans="1:19">
      <c r="A8" s="38" t="s">
        <v>69</v>
      </c>
      <c r="B8" s="38" t="s">
        <v>70</v>
      </c>
      <c r="C8" s="110">
        <v>2664299</v>
      </c>
      <c r="D8" s="110">
        <v>2664299</v>
      </c>
      <c r="E8" s="110">
        <v>2664299</v>
      </c>
      <c r="F8" s="110"/>
      <c r="G8" s="110"/>
      <c r="H8" s="110"/>
      <c r="I8" s="110"/>
      <c r="J8" s="110"/>
      <c r="K8" s="110"/>
      <c r="L8" s="110"/>
      <c r="M8" s="110"/>
      <c r="N8" s="110"/>
      <c r="O8" s="110"/>
      <c r="P8" s="110"/>
      <c r="Q8" s="110"/>
      <c r="R8" s="110"/>
      <c r="S8" s="110"/>
    </row>
    <row r="9" ht="18" customHeight="1" spans="1:19">
      <c r="A9" s="225" t="s">
        <v>71</v>
      </c>
      <c r="B9" s="225" t="s">
        <v>70</v>
      </c>
      <c r="C9" s="110">
        <v>2664299</v>
      </c>
      <c r="D9" s="110">
        <v>2664299</v>
      </c>
      <c r="E9" s="110">
        <v>2664299</v>
      </c>
      <c r="F9" s="110"/>
      <c r="G9" s="110"/>
      <c r="H9" s="110"/>
      <c r="I9" s="110"/>
      <c r="J9" s="110"/>
      <c r="K9" s="110"/>
      <c r="L9" s="110"/>
      <c r="M9" s="110"/>
      <c r="N9" s="110"/>
      <c r="O9" s="110"/>
      <c r="P9" s="110"/>
      <c r="Q9" s="110"/>
      <c r="R9" s="110"/>
      <c r="S9" s="110"/>
    </row>
    <row r="10" ht="18" customHeight="1" spans="1:19">
      <c r="A10" s="83" t="s">
        <v>55</v>
      </c>
      <c r="B10" s="226"/>
      <c r="C10" s="110">
        <v>2664299</v>
      </c>
      <c r="D10" s="110">
        <v>2664299</v>
      </c>
      <c r="E10" s="110">
        <v>2664299</v>
      </c>
      <c r="F10" s="110"/>
      <c r="G10" s="110"/>
      <c r="H10" s="110"/>
      <c r="I10" s="110"/>
      <c r="J10" s="110"/>
      <c r="K10" s="110"/>
      <c r="L10" s="110"/>
      <c r="M10" s="110"/>
      <c r="N10" s="110"/>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9" sqref="$A9:$XFD9"/>
    </sheetView>
  </sheetViews>
  <sheetFormatPr defaultColWidth="7.5" defaultRowHeight="12.75" customHeight="1"/>
  <cols>
    <col min="1" max="1" width="12.5" customWidth="1"/>
    <col min="2" max="2" width="32.875" customWidth="1"/>
    <col min="3" max="8" width="21.5" customWidth="1"/>
    <col min="9" max="9" width="23.375" customWidth="1"/>
    <col min="10" max="11" width="21.375" customWidth="1"/>
    <col min="12" max="15" width="21.5"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"单位名称："&amp;"中国共产党昆明市东川区委员会机构编制委员会办公室"</f>
        <v>单位名称：中国共产党昆明市东川区委员会机构编制委员会办公室</v>
      </c>
      <c r="O3" s="79" t="s">
        <v>1</v>
      </c>
    </row>
    <row r="4" ht="27" customHeight="1" spans="1:15">
      <c r="A4" s="199" t="s">
        <v>73</v>
      </c>
      <c r="B4" s="199" t="s">
        <v>74</v>
      </c>
      <c r="C4" s="199" t="s">
        <v>55</v>
      </c>
      <c r="D4" s="200" t="s">
        <v>58</v>
      </c>
      <c r="E4" s="201"/>
      <c r="F4" s="202"/>
      <c r="G4" s="203" t="s">
        <v>59</v>
      </c>
      <c r="H4" s="203" t="s">
        <v>60</v>
      </c>
      <c r="I4" s="203" t="s">
        <v>75</v>
      </c>
      <c r="J4" s="200" t="s">
        <v>62</v>
      </c>
      <c r="K4" s="201"/>
      <c r="L4" s="201"/>
      <c r="M4" s="201"/>
      <c r="N4" s="204"/>
      <c r="O4" s="205"/>
    </row>
    <row r="5" ht="42" customHeight="1" spans="1:15">
      <c r="A5" s="206"/>
      <c r="B5" s="206"/>
      <c r="C5" s="207"/>
      <c r="D5" s="208" t="s">
        <v>57</v>
      </c>
      <c r="E5" s="208" t="s">
        <v>76</v>
      </c>
      <c r="F5" s="208" t="s">
        <v>77</v>
      </c>
      <c r="G5" s="207"/>
      <c r="H5" s="207"/>
      <c r="I5" s="209"/>
      <c r="J5" s="208" t="s">
        <v>57</v>
      </c>
      <c r="K5" s="193" t="s">
        <v>78</v>
      </c>
      <c r="L5" s="193" t="s">
        <v>79</v>
      </c>
      <c r="M5" s="193" t="s">
        <v>80</v>
      </c>
      <c r="N5" s="193" t="s">
        <v>81</v>
      </c>
      <c r="O5" s="193"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10">
        <v>1895006</v>
      </c>
      <c r="D7" s="110">
        <v>1895006</v>
      </c>
      <c r="E7" s="110">
        <v>1847006</v>
      </c>
      <c r="F7" s="110">
        <v>48000</v>
      </c>
      <c r="G7" s="110"/>
      <c r="H7" s="110"/>
      <c r="I7" s="110"/>
      <c r="J7" s="110"/>
      <c r="K7" s="110"/>
      <c r="L7" s="110"/>
      <c r="M7" s="110"/>
      <c r="N7" s="110"/>
      <c r="O7" s="110"/>
    </row>
    <row r="8" ht="21" customHeight="1" spans="1:15">
      <c r="A8" s="210" t="s">
        <v>100</v>
      </c>
      <c r="B8" s="210" t="s">
        <v>101</v>
      </c>
      <c r="C8" s="110">
        <v>1895006</v>
      </c>
      <c r="D8" s="110">
        <v>1895006</v>
      </c>
      <c r="E8" s="110">
        <v>1847006</v>
      </c>
      <c r="F8" s="110">
        <v>48000</v>
      </c>
      <c r="G8" s="110"/>
      <c r="H8" s="110"/>
      <c r="I8" s="110"/>
      <c r="J8" s="110"/>
      <c r="K8" s="110"/>
      <c r="L8" s="110"/>
      <c r="M8" s="110"/>
      <c r="N8" s="110"/>
      <c r="O8" s="110"/>
    </row>
    <row r="9" ht="21" customHeight="1" spans="1:15">
      <c r="A9" s="211" t="s">
        <v>102</v>
      </c>
      <c r="B9" s="211" t="s">
        <v>103</v>
      </c>
      <c r="C9" s="110">
        <v>1696962</v>
      </c>
      <c r="D9" s="110">
        <v>1696962</v>
      </c>
      <c r="E9" s="110">
        <v>1648962</v>
      </c>
      <c r="F9" s="110">
        <v>48000</v>
      </c>
      <c r="G9" s="110"/>
      <c r="H9" s="110"/>
      <c r="I9" s="110"/>
      <c r="J9" s="110"/>
      <c r="K9" s="110"/>
      <c r="L9" s="110"/>
      <c r="M9" s="110"/>
      <c r="N9" s="110"/>
      <c r="O9" s="110"/>
    </row>
    <row r="10" ht="21" customHeight="1" spans="1:15">
      <c r="A10" s="211" t="s">
        <v>104</v>
      </c>
      <c r="B10" s="211" t="s">
        <v>105</v>
      </c>
      <c r="C10" s="110">
        <v>198044</v>
      </c>
      <c r="D10" s="110">
        <v>198044</v>
      </c>
      <c r="E10" s="110">
        <v>198044</v>
      </c>
      <c r="F10" s="110"/>
      <c r="G10" s="110"/>
      <c r="H10" s="110"/>
      <c r="I10" s="110"/>
      <c r="J10" s="110"/>
      <c r="K10" s="110"/>
      <c r="L10" s="110"/>
      <c r="M10" s="110"/>
      <c r="N10" s="110"/>
      <c r="O10" s="110"/>
    </row>
    <row r="11" ht="21" customHeight="1" spans="1:15">
      <c r="A11" s="88" t="s">
        <v>106</v>
      </c>
      <c r="B11" s="88" t="s">
        <v>107</v>
      </c>
      <c r="C11" s="110">
        <v>381289</v>
      </c>
      <c r="D11" s="110">
        <v>381289</v>
      </c>
      <c r="E11" s="110">
        <v>381289</v>
      </c>
      <c r="F11" s="110"/>
      <c r="G11" s="110"/>
      <c r="H11" s="110"/>
      <c r="I11" s="110"/>
      <c r="J11" s="110"/>
      <c r="K11" s="110"/>
      <c r="L11" s="110"/>
      <c r="M11" s="110"/>
      <c r="N11" s="110"/>
      <c r="O11" s="110"/>
    </row>
    <row r="12" ht="21" customHeight="1" spans="1:15">
      <c r="A12" s="210" t="s">
        <v>108</v>
      </c>
      <c r="B12" s="210" t="s">
        <v>109</v>
      </c>
      <c r="C12" s="110">
        <v>381289</v>
      </c>
      <c r="D12" s="110">
        <v>381289</v>
      </c>
      <c r="E12" s="110">
        <v>381289</v>
      </c>
      <c r="F12" s="110"/>
      <c r="G12" s="110"/>
      <c r="H12" s="110"/>
      <c r="I12" s="110"/>
      <c r="J12" s="110"/>
      <c r="K12" s="110"/>
      <c r="L12" s="110"/>
      <c r="M12" s="110"/>
      <c r="N12" s="110"/>
      <c r="O12" s="110"/>
    </row>
    <row r="13" ht="21" customHeight="1" spans="1:15">
      <c r="A13" s="211" t="s">
        <v>110</v>
      </c>
      <c r="B13" s="211" t="s">
        <v>111</v>
      </c>
      <c r="C13" s="110">
        <v>50400</v>
      </c>
      <c r="D13" s="110">
        <v>50400</v>
      </c>
      <c r="E13" s="110">
        <v>50400</v>
      </c>
      <c r="F13" s="110"/>
      <c r="G13" s="110"/>
      <c r="H13" s="110"/>
      <c r="I13" s="110"/>
      <c r="J13" s="110"/>
      <c r="K13" s="110"/>
      <c r="L13" s="110"/>
      <c r="M13" s="110"/>
      <c r="N13" s="110"/>
      <c r="O13" s="110"/>
    </row>
    <row r="14" ht="21" customHeight="1" spans="1:15">
      <c r="A14" s="211" t="s">
        <v>112</v>
      </c>
      <c r="B14" s="211" t="s">
        <v>113</v>
      </c>
      <c r="C14" s="110">
        <v>227219</v>
      </c>
      <c r="D14" s="110">
        <v>227219</v>
      </c>
      <c r="E14" s="110">
        <v>227219</v>
      </c>
      <c r="F14" s="110"/>
      <c r="G14" s="110"/>
      <c r="H14" s="110"/>
      <c r="I14" s="110"/>
      <c r="J14" s="110"/>
      <c r="K14" s="110"/>
      <c r="L14" s="110"/>
      <c r="M14" s="110"/>
      <c r="N14" s="110"/>
      <c r="O14" s="110"/>
    </row>
    <row r="15" ht="21" customHeight="1" spans="1:15">
      <c r="A15" s="211" t="s">
        <v>114</v>
      </c>
      <c r="B15" s="211" t="s">
        <v>115</v>
      </c>
      <c r="C15" s="110">
        <v>103670</v>
      </c>
      <c r="D15" s="110">
        <v>103670</v>
      </c>
      <c r="E15" s="110">
        <v>103670</v>
      </c>
      <c r="F15" s="110"/>
      <c r="G15" s="110"/>
      <c r="H15" s="110"/>
      <c r="I15" s="110"/>
      <c r="J15" s="110"/>
      <c r="K15" s="110"/>
      <c r="L15" s="110"/>
      <c r="M15" s="110"/>
      <c r="N15" s="110"/>
      <c r="O15" s="110"/>
    </row>
    <row r="16" ht="21" customHeight="1" spans="1:15">
      <c r="A16" s="88" t="s">
        <v>116</v>
      </c>
      <c r="B16" s="88" t="s">
        <v>117</v>
      </c>
      <c r="C16" s="110">
        <v>206672</v>
      </c>
      <c r="D16" s="110">
        <v>206672</v>
      </c>
      <c r="E16" s="110">
        <v>206672</v>
      </c>
      <c r="F16" s="110"/>
      <c r="G16" s="110"/>
      <c r="H16" s="110"/>
      <c r="I16" s="110"/>
      <c r="J16" s="110"/>
      <c r="K16" s="110"/>
      <c r="L16" s="110"/>
      <c r="M16" s="110"/>
      <c r="N16" s="110"/>
      <c r="O16" s="110"/>
    </row>
    <row r="17" ht="21" customHeight="1" spans="1:15">
      <c r="A17" s="210" t="s">
        <v>118</v>
      </c>
      <c r="B17" s="210" t="s">
        <v>119</v>
      </c>
      <c r="C17" s="110">
        <v>206672</v>
      </c>
      <c r="D17" s="110">
        <v>206672</v>
      </c>
      <c r="E17" s="110">
        <v>206672</v>
      </c>
      <c r="F17" s="110"/>
      <c r="G17" s="110"/>
      <c r="H17" s="110"/>
      <c r="I17" s="110"/>
      <c r="J17" s="110"/>
      <c r="K17" s="110"/>
      <c r="L17" s="110"/>
      <c r="M17" s="110"/>
      <c r="N17" s="110"/>
      <c r="O17" s="110"/>
    </row>
    <row r="18" ht="21" customHeight="1" spans="1:15">
      <c r="A18" s="211" t="s">
        <v>120</v>
      </c>
      <c r="B18" s="211" t="s">
        <v>121</v>
      </c>
      <c r="C18" s="110">
        <v>113452</v>
      </c>
      <c r="D18" s="110">
        <v>113452</v>
      </c>
      <c r="E18" s="110">
        <v>113452</v>
      </c>
      <c r="F18" s="110"/>
      <c r="G18" s="110"/>
      <c r="H18" s="110"/>
      <c r="I18" s="110"/>
      <c r="J18" s="110"/>
      <c r="K18" s="110"/>
      <c r="L18" s="110"/>
      <c r="M18" s="110"/>
      <c r="N18" s="110"/>
      <c r="O18" s="110"/>
    </row>
    <row r="19" ht="21" customHeight="1" spans="1:15">
      <c r="A19" s="211" t="s">
        <v>122</v>
      </c>
      <c r="B19" s="211" t="s">
        <v>123</v>
      </c>
      <c r="C19" s="110">
        <v>5950</v>
      </c>
      <c r="D19" s="110">
        <v>5950</v>
      </c>
      <c r="E19" s="110">
        <v>5950</v>
      </c>
      <c r="F19" s="110"/>
      <c r="G19" s="110"/>
      <c r="H19" s="110"/>
      <c r="I19" s="110"/>
      <c r="J19" s="110"/>
      <c r="K19" s="110"/>
      <c r="L19" s="110"/>
      <c r="M19" s="110"/>
      <c r="N19" s="110"/>
      <c r="O19" s="110"/>
    </row>
    <row r="20" ht="21" customHeight="1" spans="1:15">
      <c r="A20" s="211" t="s">
        <v>124</v>
      </c>
      <c r="B20" s="211" t="s">
        <v>125</v>
      </c>
      <c r="C20" s="110">
        <v>84821</v>
      </c>
      <c r="D20" s="110">
        <v>84821</v>
      </c>
      <c r="E20" s="110">
        <v>84821</v>
      </c>
      <c r="F20" s="110"/>
      <c r="G20" s="110"/>
      <c r="H20" s="110"/>
      <c r="I20" s="110"/>
      <c r="J20" s="110"/>
      <c r="K20" s="110"/>
      <c r="L20" s="110"/>
      <c r="M20" s="110"/>
      <c r="N20" s="110"/>
      <c r="O20" s="110"/>
    </row>
    <row r="21" ht="21" customHeight="1" spans="1:15">
      <c r="A21" s="211" t="s">
        <v>126</v>
      </c>
      <c r="B21" s="211" t="s">
        <v>127</v>
      </c>
      <c r="C21" s="110">
        <v>2449</v>
      </c>
      <c r="D21" s="110">
        <v>2449</v>
      </c>
      <c r="E21" s="110">
        <v>2449</v>
      </c>
      <c r="F21" s="110"/>
      <c r="G21" s="110"/>
      <c r="H21" s="110"/>
      <c r="I21" s="110"/>
      <c r="J21" s="110"/>
      <c r="K21" s="110"/>
      <c r="L21" s="110"/>
      <c r="M21" s="110"/>
      <c r="N21" s="110"/>
      <c r="O21" s="110"/>
    </row>
    <row r="22" ht="21" customHeight="1" spans="1:15">
      <c r="A22" s="88" t="s">
        <v>128</v>
      </c>
      <c r="B22" s="88" t="s">
        <v>129</v>
      </c>
      <c r="C22" s="110">
        <v>181332</v>
      </c>
      <c r="D22" s="110">
        <v>181332</v>
      </c>
      <c r="E22" s="110">
        <v>181332</v>
      </c>
      <c r="F22" s="110"/>
      <c r="G22" s="110"/>
      <c r="H22" s="110"/>
      <c r="I22" s="110"/>
      <c r="J22" s="110"/>
      <c r="K22" s="110"/>
      <c r="L22" s="110"/>
      <c r="M22" s="110"/>
      <c r="N22" s="110"/>
      <c r="O22" s="110"/>
    </row>
    <row r="23" ht="21" customHeight="1" spans="1:15">
      <c r="A23" s="210" t="s">
        <v>130</v>
      </c>
      <c r="B23" s="210" t="s">
        <v>131</v>
      </c>
      <c r="C23" s="110">
        <v>181332</v>
      </c>
      <c r="D23" s="110">
        <v>181332</v>
      </c>
      <c r="E23" s="110">
        <v>181332</v>
      </c>
      <c r="F23" s="110"/>
      <c r="G23" s="110"/>
      <c r="H23" s="110"/>
      <c r="I23" s="110"/>
      <c r="J23" s="110"/>
      <c r="K23" s="110"/>
      <c r="L23" s="110"/>
      <c r="M23" s="110"/>
      <c r="N23" s="110"/>
      <c r="O23" s="110"/>
    </row>
    <row r="24" ht="21" customHeight="1" spans="1:15">
      <c r="A24" s="211" t="s">
        <v>132</v>
      </c>
      <c r="B24" s="211" t="s">
        <v>133</v>
      </c>
      <c r="C24" s="110">
        <v>181332</v>
      </c>
      <c r="D24" s="110">
        <v>181332</v>
      </c>
      <c r="E24" s="110">
        <v>181332</v>
      </c>
      <c r="F24" s="110"/>
      <c r="G24" s="110"/>
      <c r="H24" s="110"/>
      <c r="I24" s="110"/>
      <c r="J24" s="110"/>
      <c r="K24" s="110"/>
      <c r="L24" s="110"/>
      <c r="M24" s="110"/>
      <c r="N24" s="110"/>
      <c r="O24" s="110"/>
    </row>
    <row r="25" ht="21" customHeight="1" spans="1:15">
      <c r="A25" s="212" t="s">
        <v>55</v>
      </c>
      <c r="B25" s="69"/>
      <c r="C25" s="110">
        <v>2664299</v>
      </c>
      <c r="D25" s="110">
        <v>2664299</v>
      </c>
      <c r="E25" s="110">
        <v>2616299</v>
      </c>
      <c r="F25" s="110">
        <v>48000</v>
      </c>
      <c r="G25" s="110"/>
      <c r="H25" s="110"/>
      <c r="I25" s="110"/>
      <c r="J25" s="110"/>
      <c r="K25" s="110"/>
      <c r="L25" s="110"/>
      <c r="M25" s="110"/>
      <c r="N25" s="110"/>
      <c r="O25" s="110"/>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7.5" defaultRowHeight="12.75" customHeight="1" outlineLevelCol="3"/>
  <cols>
    <col min="1" max="4" width="31.125" customWidth="1"/>
  </cols>
  <sheetData>
    <row r="1" ht="15" customHeight="1" spans="1:4">
      <c r="A1" s="75"/>
      <c r="B1" s="79"/>
      <c r="C1" s="79"/>
      <c r="D1" s="79" t="s">
        <v>134</v>
      </c>
    </row>
    <row r="2" ht="41.25" customHeight="1" spans="1:4">
      <c r="A2" s="74" t="str">
        <f>"2026"&amp;"年部门财政拨款收支预算总表"</f>
        <v>2026年部门财政拨款收支预算总表</v>
      </c>
    </row>
    <row r="3" ht="17.25" customHeight="1" spans="1:4">
      <c r="A3" s="77" t="str">
        <f>"单位名称："&amp;"中国共产党昆明市东川区委员会机构编制委员会办公室"</f>
        <v>单位名称：中国共产党昆明市东川区委员会机构编制委员会办公室</v>
      </c>
      <c r="B3" s="192"/>
      <c r="D3" s="79"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135</v>
      </c>
      <c r="B6" s="110">
        <v>2664299</v>
      </c>
      <c r="C6" s="195" t="s">
        <v>136</v>
      </c>
      <c r="D6" s="110">
        <v>2664299</v>
      </c>
    </row>
    <row r="7" ht="16.5" customHeight="1" spans="1:4">
      <c r="A7" s="195" t="s">
        <v>137</v>
      </c>
      <c r="B7" s="110">
        <v>2664299</v>
      </c>
      <c r="C7" s="195" t="s">
        <v>138</v>
      </c>
      <c r="D7" s="110">
        <v>1895006</v>
      </c>
    </row>
    <row r="8" ht="16.5" customHeight="1" spans="1:4">
      <c r="A8" s="195" t="s">
        <v>139</v>
      </c>
      <c r="B8" s="110"/>
      <c r="C8" s="195" t="s">
        <v>140</v>
      </c>
      <c r="D8" s="110"/>
    </row>
    <row r="9" ht="16.5" customHeight="1" spans="1:4">
      <c r="A9" s="195" t="s">
        <v>141</v>
      </c>
      <c r="B9" s="110"/>
      <c r="C9" s="195" t="s">
        <v>142</v>
      </c>
      <c r="D9" s="110"/>
    </row>
    <row r="10" ht="16.5" customHeight="1" spans="1:4">
      <c r="A10" s="195" t="s">
        <v>143</v>
      </c>
      <c r="B10" s="110"/>
      <c r="C10" s="195" t="s">
        <v>144</v>
      </c>
      <c r="D10" s="110"/>
    </row>
    <row r="11" ht="16.5" customHeight="1" spans="1:4">
      <c r="A11" s="195" t="s">
        <v>137</v>
      </c>
      <c r="B11" s="110"/>
      <c r="C11" s="195" t="s">
        <v>145</v>
      </c>
      <c r="D11" s="110"/>
    </row>
    <row r="12" ht="16.5" customHeight="1" spans="1:4">
      <c r="A12" s="26" t="s">
        <v>139</v>
      </c>
      <c r="B12" s="110"/>
      <c r="C12" s="97" t="s">
        <v>146</v>
      </c>
      <c r="D12" s="110"/>
    </row>
    <row r="13" ht="16.5" customHeight="1" spans="1:4">
      <c r="A13" s="26" t="s">
        <v>141</v>
      </c>
      <c r="B13" s="110"/>
      <c r="C13" s="97" t="s">
        <v>147</v>
      </c>
      <c r="D13" s="110"/>
    </row>
    <row r="14" ht="16.5" customHeight="1" spans="1:4">
      <c r="A14" s="196"/>
      <c r="B14" s="110"/>
      <c r="C14" s="97" t="s">
        <v>148</v>
      </c>
      <c r="D14" s="110">
        <v>381289</v>
      </c>
    </row>
    <row r="15" ht="16.5" customHeight="1" spans="1:4">
      <c r="A15" s="196"/>
      <c r="B15" s="110"/>
      <c r="C15" s="97" t="s">
        <v>149</v>
      </c>
      <c r="D15" s="110">
        <v>206672</v>
      </c>
    </row>
    <row r="16" ht="16.5" customHeight="1" spans="1:4">
      <c r="A16" s="196"/>
      <c r="B16" s="110"/>
      <c r="C16" s="97" t="s">
        <v>150</v>
      </c>
      <c r="D16" s="110"/>
    </row>
    <row r="17" ht="16.5" customHeight="1" spans="1:4">
      <c r="A17" s="196"/>
      <c r="B17" s="110"/>
      <c r="C17" s="97" t="s">
        <v>151</v>
      </c>
      <c r="D17" s="110"/>
    </row>
    <row r="18" ht="16.5" customHeight="1" spans="1:4">
      <c r="A18" s="196"/>
      <c r="B18" s="110"/>
      <c r="C18" s="97" t="s">
        <v>152</v>
      </c>
      <c r="D18" s="110"/>
    </row>
    <row r="19" ht="16.5" customHeight="1" spans="1:4">
      <c r="A19" s="196"/>
      <c r="B19" s="110"/>
      <c r="C19" s="97" t="s">
        <v>153</v>
      </c>
      <c r="D19" s="110"/>
    </row>
    <row r="20" ht="16.5" customHeight="1" spans="1:4">
      <c r="A20" s="196"/>
      <c r="B20" s="110"/>
      <c r="C20" s="97" t="s">
        <v>154</v>
      </c>
      <c r="D20" s="110"/>
    </row>
    <row r="21" ht="16.5" customHeight="1" spans="1:4">
      <c r="A21" s="196"/>
      <c r="B21" s="110"/>
      <c r="C21" s="97" t="s">
        <v>155</v>
      </c>
      <c r="D21" s="110"/>
    </row>
    <row r="22" ht="16.5" customHeight="1" spans="1:4">
      <c r="A22" s="196"/>
      <c r="B22" s="110"/>
      <c r="C22" s="97" t="s">
        <v>156</v>
      </c>
      <c r="D22" s="110"/>
    </row>
    <row r="23" ht="16.5" customHeight="1" spans="1:4">
      <c r="A23" s="196"/>
      <c r="B23" s="110"/>
      <c r="C23" s="97" t="s">
        <v>157</v>
      </c>
      <c r="D23" s="110"/>
    </row>
    <row r="24" ht="16.5" customHeight="1" spans="1:4">
      <c r="A24" s="196"/>
      <c r="B24" s="110"/>
      <c r="C24" s="97" t="s">
        <v>158</v>
      </c>
      <c r="D24" s="110"/>
    </row>
    <row r="25" ht="16.5" customHeight="1" spans="1:4">
      <c r="A25" s="196"/>
      <c r="B25" s="110"/>
      <c r="C25" s="97" t="s">
        <v>159</v>
      </c>
      <c r="D25" s="110">
        <v>181332</v>
      </c>
    </row>
    <row r="26" ht="16.5" customHeight="1" spans="1:4">
      <c r="A26" s="196"/>
      <c r="B26" s="110"/>
      <c r="C26" s="97" t="s">
        <v>160</v>
      </c>
      <c r="D26" s="110"/>
    </row>
    <row r="27" ht="16.5" customHeight="1" spans="1:4">
      <c r="A27" s="196"/>
      <c r="B27" s="110"/>
      <c r="C27" s="97" t="s">
        <v>161</v>
      </c>
      <c r="D27" s="110"/>
    </row>
    <row r="28" ht="16.5" customHeight="1" spans="1:4">
      <c r="A28" s="196"/>
      <c r="B28" s="110"/>
      <c r="C28" s="97" t="s">
        <v>162</v>
      </c>
      <c r="D28" s="110"/>
    </row>
    <row r="29" ht="16.5" customHeight="1" spans="1:4">
      <c r="A29" s="196"/>
      <c r="B29" s="110"/>
      <c r="C29" s="97" t="s">
        <v>163</v>
      </c>
      <c r="D29" s="110"/>
    </row>
    <row r="30" ht="16.5" customHeight="1" spans="1:4">
      <c r="A30" s="196"/>
      <c r="B30" s="110"/>
      <c r="C30" s="97" t="s">
        <v>164</v>
      </c>
      <c r="D30" s="110"/>
    </row>
    <row r="31" ht="16.5" customHeight="1" spans="1:4">
      <c r="A31" s="196"/>
      <c r="B31" s="110"/>
      <c r="C31" s="26" t="s">
        <v>165</v>
      </c>
      <c r="D31" s="110"/>
    </row>
    <row r="32" ht="16.5" customHeight="1" spans="1:4">
      <c r="A32" s="196"/>
      <c r="B32" s="110"/>
      <c r="C32" s="26" t="s">
        <v>166</v>
      </c>
      <c r="D32" s="110"/>
    </row>
    <row r="33" ht="16.5" customHeight="1" spans="1:4">
      <c r="A33" s="196"/>
      <c r="B33" s="110"/>
      <c r="C33" s="22" t="s">
        <v>167</v>
      </c>
      <c r="D33" s="110"/>
    </row>
    <row r="34" ht="15" customHeight="1" spans="1:4">
      <c r="A34" s="197" t="s">
        <v>50</v>
      </c>
      <c r="B34" s="198">
        <v>2664299</v>
      </c>
      <c r="C34" s="197" t="s">
        <v>51</v>
      </c>
      <c r="D34" s="198">
        <v>2664299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8" defaultRowHeight="14.25" customHeight="1" outlineLevelCol="6"/>
  <cols>
    <col min="1" max="1" width="17.625" customWidth="1"/>
    <col min="2" max="2" width="38.5" customWidth="1"/>
    <col min="3" max="7" width="21.125" customWidth="1"/>
  </cols>
  <sheetData>
    <row r="1" customHeight="1" spans="1:7">
      <c r="D1" s="166"/>
      <c r="F1" s="100"/>
      <c r="G1" s="167" t="s">
        <v>168</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3" t="str">
        <f>"单位名称："&amp;"中国共产党昆明市东川区委员会机构编制委员会办公室"</f>
        <v>单位名称：中国共产党昆明市东川区委员会机构编制委员会办公室</v>
      </c>
      <c r="F3" s="151"/>
      <c r="G3" s="167" t="s">
        <v>1</v>
      </c>
    </row>
    <row r="4" ht="20.25" customHeight="1" spans="1:7">
      <c r="A4" s="188" t="s">
        <v>169</v>
      </c>
      <c r="B4" s="189"/>
      <c r="C4" s="155" t="s">
        <v>55</v>
      </c>
      <c r="D4" s="175" t="s">
        <v>76</v>
      </c>
      <c r="E4" s="14"/>
      <c r="F4" s="15"/>
      <c r="G4" s="169" t="s">
        <v>77</v>
      </c>
    </row>
    <row r="5" ht="20.25" customHeight="1" spans="1:7">
      <c r="A5" s="190" t="s">
        <v>73</v>
      </c>
      <c r="B5" s="190" t="s">
        <v>74</v>
      </c>
      <c r="C5" s="54"/>
      <c r="D5" s="17" t="s">
        <v>57</v>
      </c>
      <c r="E5" s="17" t="s">
        <v>170</v>
      </c>
      <c r="F5" s="17" t="s">
        <v>171</v>
      </c>
      <c r="G5" s="171"/>
    </row>
    <row r="6" ht="15" customHeight="1" spans="1:7">
      <c r="A6" s="25" t="s">
        <v>83</v>
      </c>
      <c r="B6" s="25" t="s">
        <v>84</v>
      </c>
      <c r="C6" s="25" t="s">
        <v>85</v>
      </c>
      <c r="D6" s="25" t="s">
        <v>86</v>
      </c>
      <c r="E6" s="25" t="s">
        <v>87</v>
      </c>
      <c r="F6" s="25" t="s">
        <v>88</v>
      </c>
      <c r="G6" s="25" t="s">
        <v>89</v>
      </c>
    </row>
    <row r="7" ht="18" customHeight="1" spans="1:7">
      <c r="A7" s="22" t="s">
        <v>98</v>
      </c>
      <c r="B7" s="22" t="s">
        <v>99</v>
      </c>
      <c r="C7" s="110">
        <v>1895006</v>
      </c>
      <c r="D7" s="110">
        <v>1847006</v>
      </c>
      <c r="E7" s="110">
        <v>1647916</v>
      </c>
      <c r="F7" s="110">
        <v>199090</v>
      </c>
      <c r="G7" s="110">
        <v>48000</v>
      </c>
    </row>
    <row r="8" ht="18" customHeight="1" spans="1:7">
      <c r="A8" s="164" t="s">
        <v>100</v>
      </c>
      <c r="B8" s="164" t="s">
        <v>101</v>
      </c>
      <c r="C8" s="110">
        <v>1895006</v>
      </c>
      <c r="D8" s="110">
        <v>1847006</v>
      </c>
      <c r="E8" s="110">
        <v>1647916</v>
      </c>
      <c r="F8" s="110">
        <v>199090</v>
      </c>
      <c r="G8" s="110">
        <v>48000</v>
      </c>
    </row>
    <row r="9" ht="18" customHeight="1" spans="1:7">
      <c r="A9" s="165" t="s">
        <v>102</v>
      </c>
      <c r="B9" s="165" t="s">
        <v>103</v>
      </c>
      <c r="C9" s="110">
        <v>1696962</v>
      </c>
      <c r="D9" s="110">
        <v>1648962</v>
      </c>
      <c r="E9" s="110">
        <v>1462732</v>
      </c>
      <c r="F9" s="110">
        <v>186230</v>
      </c>
      <c r="G9" s="110">
        <v>48000</v>
      </c>
    </row>
    <row r="10" ht="18" customHeight="1" spans="1:7">
      <c r="A10" s="165" t="s">
        <v>104</v>
      </c>
      <c r="B10" s="165" t="s">
        <v>105</v>
      </c>
      <c r="C10" s="110">
        <v>198044</v>
      </c>
      <c r="D10" s="110">
        <v>198044</v>
      </c>
      <c r="E10" s="110">
        <v>185184</v>
      </c>
      <c r="F10" s="110">
        <v>12860</v>
      </c>
      <c r="G10" s="110"/>
    </row>
    <row r="11" ht="18" customHeight="1" spans="1:7">
      <c r="A11" s="22" t="s">
        <v>106</v>
      </c>
      <c r="B11" s="22" t="s">
        <v>107</v>
      </c>
      <c r="C11" s="110">
        <v>381289</v>
      </c>
      <c r="D11" s="110">
        <v>381289</v>
      </c>
      <c r="E11" s="110">
        <v>378889</v>
      </c>
      <c r="F11" s="110">
        <v>2400</v>
      </c>
      <c r="G11" s="110"/>
    </row>
    <row r="12" ht="18" customHeight="1" spans="1:7">
      <c r="A12" s="164" t="s">
        <v>108</v>
      </c>
      <c r="B12" s="164" t="s">
        <v>109</v>
      </c>
      <c r="C12" s="110">
        <v>381289</v>
      </c>
      <c r="D12" s="110">
        <v>381289</v>
      </c>
      <c r="E12" s="110">
        <v>378889</v>
      </c>
      <c r="F12" s="110">
        <v>2400</v>
      </c>
      <c r="G12" s="110"/>
    </row>
    <row r="13" ht="18" customHeight="1" spans="1:7">
      <c r="A13" s="165" t="s">
        <v>110</v>
      </c>
      <c r="B13" s="165" t="s">
        <v>111</v>
      </c>
      <c r="C13" s="110">
        <v>50400</v>
      </c>
      <c r="D13" s="110">
        <v>50400</v>
      </c>
      <c r="E13" s="110">
        <v>48000</v>
      </c>
      <c r="F13" s="110">
        <v>2400</v>
      </c>
      <c r="G13" s="110"/>
    </row>
    <row r="14" ht="18" customHeight="1" spans="1:7">
      <c r="A14" s="165" t="s">
        <v>112</v>
      </c>
      <c r="B14" s="165" t="s">
        <v>113</v>
      </c>
      <c r="C14" s="110">
        <v>227219</v>
      </c>
      <c r="D14" s="110">
        <v>227219</v>
      </c>
      <c r="E14" s="110">
        <v>227219</v>
      </c>
      <c r="F14" s="110"/>
      <c r="G14" s="110"/>
    </row>
    <row r="15" ht="18" customHeight="1" spans="1:7">
      <c r="A15" s="165" t="s">
        <v>114</v>
      </c>
      <c r="B15" s="165" t="s">
        <v>115</v>
      </c>
      <c r="C15" s="110">
        <v>103670</v>
      </c>
      <c r="D15" s="110">
        <v>103670</v>
      </c>
      <c r="E15" s="110">
        <v>103670</v>
      </c>
      <c r="F15" s="110"/>
      <c r="G15" s="110"/>
    </row>
    <row r="16" ht="18" customHeight="1" spans="1:7">
      <c r="A16" s="22" t="s">
        <v>116</v>
      </c>
      <c r="B16" s="22" t="s">
        <v>117</v>
      </c>
      <c r="C16" s="110">
        <v>206672</v>
      </c>
      <c r="D16" s="110">
        <v>206672</v>
      </c>
      <c r="E16" s="110">
        <v>206672</v>
      </c>
      <c r="F16" s="110"/>
      <c r="G16" s="110"/>
    </row>
    <row r="17" ht="18" customHeight="1" spans="1:7">
      <c r="A17" s="164" t="s">
        <v>118</v>
      </c>
      <c r="B17" s="164" t="s">
        <v>119</v>
      </c>
      <c r="C17" s="110">
        <v>206672</v>
      </c>
      <c r="D17" s="110">
        <v>206672</v>
      </c>
      <c r="E17" s="110">
        <v>206672</v>
      </c>
      <c r="F17" s="110"/>
      <c r="G17" s="110"/>
    </row>
    <row r="18" ht="18" customHeight="1" spans="1:7">
      <c r="A18" s="165" t="s">
        <v>120</v>
      </c>
      <c r="B18" s="165" t="s">
        <v>121</v>
      </c>
      <c r="C18" s="110">
        <v>113452</v>
      </c>
      <c r="D18" s="110">
        <v>113452</v>
      </c>
      <c r="E18" s="110">
        <v>113452</v>
      </c>
      <c r="F18" s="110"/>
      <c r="G18" s="110"/>
    </row>
    <row r="19" ht="18" customHeight="1" spans="1:7">
      <c r="A19" s="165" t="s">
        <v>122</v>
      </c>
      <c r="B19" s="165" t="s">
        <v>123</v>
      </c>
      <c r="C19" s="110">
        <v>5950</v>
      </c>
      <c r="D19" s="110">
        <v>5950</v>
      </c>
      <c r="E19" s="110">
        <v>5950</v>
      </c>
      <c r="F19" s="110"/>
      <c r="G19" s="110"/>
    </row>
    <row r="20" ht="18" customHeight="1" spans="1:7">
      <c r="A20" s="165" t="s">
        <v>124</v>
      </c>
      <c r="B20" s="165" t="s">
        <v>125</v>
      </c>
      <c r="C20" s="110">
        <v>84821</v>
      </c>
      <c r="D20" s="110">
        <v>84821</v>
      </c>
      <c r="E20" s="110">
        <v>84821</v>
      </c>
      <c r="F20" s="110"/>
      <c r="G20" s="110"/>
    </row>
    <row r="21" ht="18" customHeight="1" spans="1:7">
      <c r="A21" s="165" t="s">
        <v>126</v>
      </c>
      <c r="B21" s="165" t="s">
        <v>127</v>
      </c>
      <c r="C21" s="110">
        <v>2449</v>
      </c>
      <c r="D21" s="110">
        <v>2449</v>
      </c>
      <c r="E21" s="110">
        <v>2449</v>
      </c>
      <c r="F21" s="110"/>
      <c r="G21" s="110"/>
    </row>
    <row r="22" ht="18" customHeight="1" spans="1:7">
      <c r="A22" s="22" t="s">
        <v>128</v>
      </c>
      <c r="B22" s="22" t="s">
        <v>129</v>
      </c>
      <c r="C22" s="110">
        <v>181332</v>
      </c>
      <c r="D22" s="110">
        <v>181332</v>
      </c>
      <c r="E22" s="110">
        <v>181332</v>
      </c>
      <c r="F22" s="110"/>
      <c r="G22" s="110"/>
    </row>
    <row r="23" ht="18" customHeight="1" spans="1:7">
      <c r="A23" s="164" t="s">
        <v>130</v>
      </c>
      <c r="B23" s="164" t="s">
        <v>131</v>
      </c>
      <c r="C23" s="110">
        <v>181332</v>
      </c>
      <c r="D23" s="110">
        <v>181332</v>
      </c>
      <c r="E23" s="110">
        <v>181332</v>
      </c>
      <c r="F23" s="110"/>
      <c r="G23" s="110"/>
    </row>
    <row r="24" ht="18" customHeight="1" spans="1:7">
      <c r="A24" s="165" t="s">
        <v>132</v>
      </c>
      <c r="B24" s="165" t="s">
        <v>133</v>
      </c>
      <c r="C24" s="110">
        <v>181332</v>
      </c>
      <c r="D24" s="110">
        <v>181332</v>
      </c>
      <c r="E24" s="110">
        <v>181332</v>
      </c>
      <c r="F24" s="110"/>
      <c r="G24" s="110"/>
    </row>
    <row r="25" ht="18" customHeight="1" spans="1:7">
      <c r="A25" s="109" t="s">
        <v>172</v>
      </c>
      <c r="B25" s="191" t="s">
        <v>172</v>
      </c>
      <c r="C25" s="110">
        <v>2664299</v>
      </c>
      <c r="D25" s="110">
        <v>2616299</v>
      </c>
      <c r="E25" s="110">
        <v>2414809</v>
      </c>
      <c r="F25" s="110">
        <v>201490</v>
      </c>
      <c r="G25" s="110">
        <v>48000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9.125" defaultRowHeight="14.25" customHeight="1" outlineLevelRow="6" outlineLevelCol="5"/>
  <cols>
    <col min="1" max="6" width="24.625" customWidth="1"/>
  </cols>
  <sheetData>
    <row r="1" customHeight="1" spans="1:6">
      <c r="A1" s="76"/>
      <c r="B1" s="76"/>
      <c r="C1" s="76"/>
      <c r="D1" s="76"/>
      <c r="E1" s="75"/>
      <c r="F1" s="184" t="s">
        <v>173</v>
      </c>
    </row>
    <row r="2" ht="41.25" customHeight="1" spans="1:6">
      <c r="A2" s="185" t="str">
        <f>"2026"&amp;"年一般公共预算“三公”经费支出预算表"</f>
        <v>2026年一般公共预算“三公”经费支出预算表</v>
      </c>
      <c r="B2" s="76"/>
      <c r="C2" s="76"/>
      <c r="D2" s="76"/>
      <c r="E2" s="75"/>
      <c r="F2" s="76"/>
    </row>
    <row r="3" customHeight="1" spans="1:6">
      <c r="A3" s="139" t="str">
        <f>"单位名称："&amp;"中国共产党昆明市东川区委员会机构编制委员会办公室"</f>
        <v>单位名称：中国共产党昆明市东川区委员会机构编制委员会办公室</v>
      </c>
      <c r="B3" s="186"/>
      <c r="D3" s="76"/>
      <c r="E3" s="75"/>
      <c r="F3" s="80" t="s">
        <v>1</v>
      </c>
    </row>
    <row r="4" ht="27" customHeight="1" spans="1:6">
      <c r="A4" s="81" t="s">
        <v>174</v>
      </c>
      <c r="B4" s="81" t="s">
        <v>175</v>
      </c>
      <c r="C4" s="83" t="s">
        <v>176</v>
      </c>
      <c r="D4" s="81"/>
      <c r="E4" s="82"/>
      <c r="F4" s="81" t="s">
        <v>177</v>
      </c>
    </row>
    <row r="5" ht="28.5" customHeight="1" spans="1:6">
      <c r="A5" s="187"/>
      <c r="B5" s="85"/>
      <c r="C5" s="82" t="s">
        <v>57</v>
      </c>
      <c r="D5" s="82" t="s">
        <v>178</v>
      </c>
      <c r="E5" s="82" t="s">
        <v>179</v>
      </c>
      <c r="F5" s="84"/>
    </row>
    <row r="6" ht="17.25" customHeight="1" spans="1:6">
      <c r="A6" s="87" t="s">
        <v>83</v>
      </c>
      <c r="B6" s="87" t="s">
        <v>84</v>
      </c>
      <c r="C6" s="87" t="s">
        <v>85</v>
      </c>
      <c r="D6" s="87" t="s">
        <v>86</v>
      </c>
      <c r="E6" s="87" t="s">
        <v>87</v>
      </c>
      <c r="F6" s="87" t="s">
        <v>88</v>
      </c>
    </row>
    <row r="7" ht="17.25" customHeight="1" spans="1:6">
      <c r="A7" s="110">
        <v>2600</v>
      </c>
      <c r="B7" s="110"/>
      <c r="C7" s="110"/>
      <c r="D7" s="110"/>
      <c r="E7" s="110"/>
      <c r="F7" s="110">
        <v>2600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1"/>
  <sheetViews>
    <sheetView showZeros="0" topLeftCell="D1" workbookViewId="0">
      <selection activeCell="A1" sqref="A1"/>
    </sheetView>
  </sheetViews>
  <sheetFormatPr defaultColWidth="8" defaultRowHeight="14.25" customHeight="1"/>
  <cols>
    <col min="1" max="2" width="28.75" customWidth="1"/>
    <col min="3" max="3" width="18.125" customWidth="1"/>
    <col min="4" max="4" width="27.375" customWidth="1"/>
    <col min="5" max="5" width="8.875" customWidth="1"/>
    <col min="6" max="6" width="15.375" customWidth="1"/>
    <col min="7" max="7" width="9" customWidth="1"/>
    <col min="8" max="8" width="20.125" customWidth="1"/>
    <col min="9" max="25" width="16.375" customWidth="1"/>
  </cols>
  <sheetData>
    <row r="1" ht="13.5" customHeight="1" spans="1:25">
      <c r="B1" s="166"/>
      <c r="C1" s="172"/>
      <c r="E1" s="173"/>
      <c r="F1" s="173"/>
      <c r="G1" s="173"/>
      <c r="H1" s="173"/>
      <c r="I1" s="111"/>
      <c r="J1" s="111"/>
      <c r="K1" s="111"/>
      <c r="L1" s="111"/>
      <c r="M1" s="111"/>
      <c r="N1" s="111"/>
      <c r="O1" s="111"/>
      <c r="S1" s="111"/>
      <c r="W1" s="172"/>
      <c r="Y1" s="41" t="s">
        <v>180</v>
      </c>
    </row>
    <row r="2" ht="45.75" customHeight="1" spans="1:25">
      <c r="A2" s="95" t="str">
        <f>"2026"&amp;"年部门基本支出预算表"</f>
        <v>2026年部门基本支出预算表</v>
      </c>
      <c r="B2" s="42"/>
      <c r="C2" s="95"/>
      <c r="D2" s="95"/>
      <c r="E2" s="95"/>
      <c r="F2" s="95"/>
      <c r="G2" s="95"/>
      <c r="H2" s="95"/>
      <c r="I2" s="95"/>
      <c r="J2" s="95"/>
      <c r="K2" s="95"/>
      <c r="L2" s="95"/>
      <c r="M2" s="95"/>
      <c r="N2" s="95"/>
      <c r="O2" s="95"/>
      <c r="P2" s="42"/>
      <c r="Q2" s="42"/>
      <c r="R2" s="42"/>
      <c r="S2" s="95"/>
      <c r="T2" s="95"/>
      <c r="U2" s="95"/>
      <c r="V2" s="95"/>
      <c r="W2" s="95"/>
      <c r="X2" s="95"/>
      <c r="Y2" s="95"/>
    </row>
    <row r="3" ht="18.75" customHeight="1" spans="1:25">
      <c r="A3" s="43" t="str">
        <f>"单位名称："&amp;"中国共产党昆明市东川区委员会机构编制委员会办公室"</f>
        <v>单位名称：中国共产党昆明市东川区委员会机构编制委员会办公室</v>
      </c>
      <c r="B3" s="44"/>
      <c r="C3" s="174"/>
      <c r="D3" s="174"/>
      <c r="E3" s="174"/>
      <c r="F3" s="174"/>
      <c r="G3" s="174"/>
      <c r="H3" s="174"/>
      <c r="I3" s="116"/>
      <c r="J3" s="116"/>
      <c r="K3" s="116"/>
      <c r="L3" s="116"/>
      <c r="M3" s="116"/>
      <c r="N3" s="116"/>
      <c r="O3" s="116"/>
      <c r="P3" s="45"/>
      <c r="Q3" s="45"/>
      <c r="R3" s="45"/>
      <c r="S3" s="116"/>
      <c r="W3" s="172"/>
      <c r="Y3" s="41" t="s">
        <v>1</v>
      </c>
    </row>
    <row r="4" ht="18" customHeight="1" spans="1:25">
      <c r="A4" s="47" t="s">
        <v>181</v>
      </c>
      <c r="B4" s="47" t="s">
        <v>182</v>
      </c>
      <c r="C4" s="47" t="s">
        <v>183</v>
      </c>
      <c r="D4" s="47" t="s">
        <v>184</v>
      </c>
      <c r="E4" s="47" t="s">
        <v>185</v>
      </c>
      <c r="F4" s="47" t="s">
        <v>186</v>
      </c>
      <c r="G4" s="47" t="s">
        <v>187</v>
      </c>
      <c r="H4" s="47" t="s">
        <v>188</v>
      </c>
      <c r="I4" s="175" t="s">
        <v>189</v>
      </c>
      <c r="J4" s="122" t="s">
        <v>189</v>
      </c>
      <c r="K4" s="122"/>
      <c r="L4" s="122"/>
      <c r="M4" s="122"/>
      <c r="N4" s="122"/>
      <c r="O4" s="122"/>
      <c r="P4" s="14"/>
      <c r="Q4" s="14"/>
      <c r="R4" s="14"/>
      <c r="S4" s="121" t="s">
        <v>61</v>
      </c>
      <c r="T4" s="122" t="s">
        <v>62</v>
      </c>
      <c r="U4" s="122"/>
      <c r="V4" s="122"/>
      <c r="W4" s="122"/>
      <c r="X4" s="122"/>
      <c r="Y4" s="106"/>
    </row>
    <row r="5" ht="18" customHeight="1" spans="1:25">
      <c r="A5" s="49"/>
      <c r="B5" s="62"/>
      <c r="C5" s="157"/>
      <c r="D5" s="49"/>
      <c r="E5" s="49"/>
      <c r="F5" s="49"/>
      <c r="G5" s="49"/>
      <c r="H5" s="49"/>
      <c r="I5" s="155" t="s">
        <v>190</v>
      </c>
      <c r="J5" s="175" t="s">
        <v>58</v>
      </c>
      <c r="K5" s="122"/>
      <c r="L5" s="122"/>
      <c r="M5" s="122"/>
      <c r="N5" s="122"/>
      <c r="O5" s="106"/>
      <c r="P5" s="13" t="s">
        <v>191</v>
      </c>
      <c r="Q5" s="14"/>
      <c r="R5" s="15"/>
      <c r="S5" s="47" t="s">
        <v>61</v>
      </c>
      <c r="T5" s="175" t="s">
        <v>62</v>
      </c>
      <c r="U5" s="121" t="s">
        <v>64</v>
      </c>
      <c r="V5" s="122" t="s">
        <v>62</v>
      </c>
      <c r="W5" s="121" t="s">
        <v>66</v>
      </c>
      <c r="X5" s="121" t="s">
        <v>67</v>
      </c>
      <c r="Y5" s="176" t="s">
        <v>68</v>
      </c>
    </row>
    <row r="6" ht="19.5" customHeight="1" spans="1:25">
      <c r="A6" s="62"/>
      <c r="B6" s="62"/>
      <c r="C6" s="62"/>
      <c r="D6" s="62"/>
      <c r="E6" s="62"/>
      <c r="F6" s="62"/>
      <c r="G6" s="62"/>
      <c r="H6" s="62"/>
      <c r="I6" s="62"/>
      <c r="J6" s="177" t="s">
        <v>192</v>
      </c>
      <c r="K6" s="47"/>
      <c r="L6" s="47" t="s">
        <v>193</v>
      </c>
      <c r="M6" s="47" t="s">
        <v>194</v>
      </c>
      <c r="N6" s="47" t="s">
        <v>195</v>
      </c>
      <c r="O6" s="47" t="s">
        <v>196</v>
      </c>
      <c r="P6" s="47" t="s">
        <v>58</v>
      </c>
      <c r="Q6" s="47" t="s">
        <v>59</v>
      </c>
      <c r="R6" s="47" t="s">
        <v>60</v>
      </c>
      <c r="S6" s="62"/>
      <c r="T6" s="47" t="s">
        <v>57</v>
      </c>
      <c r="U6" s="47" t="s">
        <v>64</v>
      </c>
      <c r="V6" s="47" t="s">
        <v>197</v>
      </c>
      <c r="W6" s="47" t="s">
        <v>66</v>
      </c>
      <c r="X6" s="47" t="s">
        <v>67</v>
      </c>
      <c r="Y6" s="47" t="s">
        <v>68</v>
      </c>
    </row>
    <row r="7" ht="37.5" customHeight="1" spans="1:25">
      <c r="A7" s="178"/>
      <c r="B7" s="54"/>
      <c r="C7" s="178"/>
      <c r="D7" s="178"/>
      <c r="E7" s="178"/>
      <c r="F7" s="178"/>
      <c r="G7" s="178"/>
      <c r="H7" s="178"/>
      <c r="I7" s="178"/>
      <c r="J7" s="179" t="s">
        <v>57</v>
      </c>
      <c r="K7" s="180" t="s">
        <v>198</v>
      </c>
      <c r="L7" s="52" t="s">
        <v>199</v>
      </c>
      <c r="M7" s="52" t="s">
        <v>194</v>
      </c>
      <c r="N7" s="52" t="s">
        <v>195</v>
      </c>
      <c r="O7" s="52" t="s">
        <v>196</v>
      </c>
      <c r="P7" s="52" t="s">
        <v>194</v>
      </c>
      <c r="Q7" s="52" t="s">
        <v>195</v>
      </c>
      <c r="R7" s="52" t="s">
        <v>196</v>
      </c>
      <c r="S7" s="52" t="s">
        <v>61</v>
      </c>
      <c r="T7" s="52" t="s">
        <v>57</v>
      </c>
      <c r="U7" s="52" t="s">
        <v>64</v>
      </c>
      <c r="V7" s="52" t="s">
        <v>197</v>
      </c>
      <c r="W7" s="52" t="s">
        <v>66</v>
      </c>
      <c r="X7" s="52" t="s">
        <v>67</v>
      </c>
      <c r="Y7" s="52" t="s">
        <v>68</v>
      </c>
    </row>
    <row r="8" customHeight="1" spans="1:25">
      <c r="A8" s="63">
        <v>1</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c r="X8" s="63">
        <v>24</v>
      </c>
      <c r="Y8" s="63">
        <v>25</v>
      </c>
    </row>
    <row r="9" ht="20.25" customHeight="1" spans="1:25">
      <c r="A9" s="26" t="s">
        <v>70</v>
      </c>
      <c r="B9" s="26" t="s">
        <v>70</v>
      </c>
      <c r="C9" s="26" t="s">
        <v>200</v>
      </c>
      <c r="D9" s="26" t="s">
        <v>201</v>
      </c>
      <c r="E9" s="26" t="s">
        <v>102</v>
      </c>
      <c r="F9" s="26" t="s">
        <v>103</v>
      </c>
      <c r="G9" s="26" t="s">
        <v>202</v>
      </c>
      <c r="H9" s="26" t="s">
        <v>203</v>
      </c>
      <c r="I9" s="110">
        <v>527364</v>
      </c>
      <c r="J9" s="110">
        <v>527364</v>
      </c>
      <c r="K9" s="110"/>
      <c r="L9" s="110"/>
      <c r="M9" s="110"/>
      <c r="N9" s="110">
        <v>527364</v>
      </c>
      <c r="O9" s="110"/>
      <c r="P9" s="110"/>
      <c r="Q9" s="110"/>
      <c r="R9" s="110"/>
      <c r="S9" s="110"/>
      <c r="T9" s="110"/>
      <c r="U9" s="110"/>
      <c r="V9" s="110"/>
      <c r="W9" s="110"/>
      <c r="X9" s="110"/>
      <c r="Y9" s="110"/>
    </row>
    <row r="10" ht="20.25" customHeight="1" spans="1:25">
      <c r="A10" s="26" t="s">
        <v>70</v>
      </c>
      <c r="B10" s="26" t="s">
        <v>70</v>
      </c>
      <c r="C10" s="26" t="s">
        <v>200</v>
      </c>
      <c r="D10" s="26" t="s">
        <v>201</v>
      </c>
      <c r="E10" s="26" t="s">
        <v>102</v>
      </c>
      <c r="F10" s="26" t="s">
        <v>103</v>
      </c>
      <c r="G10" s="26" t="s">
        <v>204</v>
      </c>
      <c r="H10" s="26" t="s">
        <v>205</v>
      </c>
      <c r="I10" s="110">
        <v>709476</v>
      </c>
      <c r="J10" s="110">
        <v>709476</v>
      </c>
      <c r="K10" s="181"/>
      <c r="L10" s="181"/>
      <c r="M10" s="181"/>
      <c r="N10" s="110">
        <v>709476</v>
      </c>
      <c r="O10" s="181"/>
      <c r="P10" s="110"/>
      <c r="Q10" s="110"/>
      <c r="R10" s="110"/>
      <c r="S10" s="110"/>
      <c r="T10" s="110"/>
      <c r="U10" s="110"/>
      <c r="V10" s="110"/>
      <c r="W10" s="110"/>
      <c r="X10" s="110"/>
      <c r="Y10" s="110"/>
    </row>
    <row r="11" ht="20.25" customHeight="1" spans="1:25">
      <c r="A11" s="26" t="s">
        <v>70</v>
      </c>
      <c r="B11" s="26" t="s">
        <v>70</v>
      </c>
      <c r="C11" s="26" t="s">
        <v>200</v>
      </c>
      <c r="D11" s="26" t="s">
        <v>201</v>
      </c>
      <c r="E11" s="26" t="s">
        <v>102</v>
      </c>
      <c r="F11" s="26" t="s">
        <v>103</v>
      </c>
      <c r="G11" s="26" t="s">
        <v>206</v>
      </c>
      <c r="H11" s="26" t="s">
        <v>207</v>
      </c>
      <c r="I11" s="110">
        <v>43947</v>
      </c>
      <c r="J11" s="110">
        <v>43947</v>
      </c>
      <c r="K11" s="181"/>
      <c r="L11" s="181"/>
      <c r="M11" s="181"/>
      <c r="N11" s="110">
        <v>43947</v>
      </c>
      <c r="O11" s="181"/>
      <c r="P11" s="110"/>
      <c r="Q11" s="110"/>
      <c r="R11" s="110"/>
      <c r="S11" s="110"/>
      <c r="T11" s="110"/>
      <c r="U11" s="110"/>
      <c r="V11" s="110"/>
      <c r="W11" s="110"/>
      <c r="X11" s="110"/>
      <c r="Y11" s="110"/>
    </row>
    <row r="12" ht="20.25" customHeight="1" spans="1:25">
      <c r="A12" s="26" t="s">
        <v>70</v>
      </c>
      <c r="B12" s="26" t="s">
        <v>70</v>
      </c>
      <c r="C12" s="26" t="s">
        <v>200</v>
      </c>
      <c r="D12" s="26" t="s">
        <v>201</v>
      </c>
      <c r="E12" s="26" t="s">
        <v>102</v>
      </c>
      <c r="F12" s="26" t="s">
        <v>103</v>
      </c>
      <c r="G12" s="26" t="s">
        <v>206</v>
      </c>
      <c r="H12" s="26" t="s">
        <v>207</v>
      </c>
      <c r="I12" s="110">
        <v>1790</v>
      </c>
      <c r="J12" s="110">
        <v>1790</v>
      </c>
      <c r="K12" s="181"/>
      <c r="L12" s="181"/>
      <c r="M12" s="181"/>
      <c r="N12" s="110">
        <v>1790</v>
      </c>
      <c r="O12" s="181"/>
      <c r="P12" s="110"/>
      <c r="Q12" s="110"/>
      <c r="R12" s="110"/>
      <c r="S12" s="110"/>
      <c r="T12" s="110"/>
      <c r="U12" s="110"/>
      <c r="V12" s="110"/>
      <c r="W12" s="110"/>
      <c r="X12" s="110"/>
      <c r="Y12" s="110"/>
    </row>
    <row r="13" ht="20.25" customHeight="1" spans="1:25">
      <c r="A13" s="26" t="s">
        <v>70</v>
      </c>
      <c r="B13" s="26" t="s">
        <v>70</v>
      </c>
      <c r="C13" s="26" t="s">
        <v>208</v>
      </c>
      <c r="D13" s="26" t="s">
        <v>209</v>
      </c>
      <c r="E13" s="26" t="s">
        <v>112</v>
      </c>
      <c r="F13" s="26" t="s">
        <v>113</v>
      </c>
      <c r="G13" s="26" t="s">
        <v>210</v>
      </c>
      <c r="H13" s="26" t="s">
        <v>211</v>
      </c>
      <c r="I13" s="110">
        <v>213107</v>
      </c>
      <c r="J13" s="110">
        <v>213107</v>
      </c>
      <c r="K13" s="181"/>
      <c r="L13" s="181"/>
      <c r="M13" s="181"/>
      <c r="N13" s="110">
        <v>213107</v>
      </c>
      <c r="O13" s="181"/>
      <c r="P13" s="110"/>
      <c r="Q13" s="110"/>
      <c r="R13" s="110"/>
      <c r="S13" s="110"/>
      <c r="T13" s="110"/>
      <c r="U13" s="110"/>
      <c r="V13" s="110"/>
      <c r="W13" s="110"/>
      <c r="X13" s="110"/>
      <c r="Y13" s="110"/>
    </row>
    <row r="14" ht="20.25" customHeight="1" spans="1:25">
      <c r="A14" s="26" t="s">
        <v>70</v>
      </c>
      <c r="B14" s="26" t="s">
        <v>70</v>
      </c>
      <c r="C14" s="26" t="s">
        <v>208</v>
      </c>
      <c r="D14" s="26" t="s">
        <v>209</v>
      </c>
      <c r="E14" s="26" t="s">
        <v>112</v>
      </c>
      <c r="F14" s="26" t="s">
        <v>113</v>
      </c>
      <c r="G14" s="26" t="s">
        <v>210</v>
      </c>
      <c r="H14" s="26" t="s">
        <v>211</v>
      </c>
      <c r="I14" s="110">
        <v>14112</v>
      </c>
      <c r="J14" s="110">
        <v>14112</v>
      </c>
      <c r="K14" s="181"/>
      <c r="L14" s="181"/>
      <c r="M14" s="181"/>
      <c r="N14" s="110">
        <v>14112</v>
      </c>
      <c r="O14" s="181"/>
      <c r="P14" s="110"/>
      <c r="Q14" s="110"/>
      <c r="R14" s="110"/>
      <c r="S14" s="110"/>
      <c r="T14" s="110"/>
      <c r="U14" s="110"/>
      <c r="V14" s="110"/>
      <c r="W14" s="110"/>
      <c r="X14" s="110"/>
      <c r="Y14" s="110"/>
    </row>
    <row r="15" ht="20.25" customHeight="1" spans="1:25">
      <c r="A15" s="26" t="s">
        <v>70</v>
      </c>
      <c r="B15" s="26" t="s">
        <v>70</v>
      </c>
      <c r="C15" s="26" t="s">
        <v>208</v>
      </c>
      <c r="D15" s="26" t="s">
        <v>209</v>
      </c>
      <c r="E15" s="26" t="s">
        <v>114</v>
      </c>
      <c r="F15" s="26" t="s">
        <v>115</v>
      </c>
      <c r="G15" s="26" t="s">
        <v>212</v>
      </c>
      <c r="H15" s="26" t="s">
        <v>213</v>
      </c>
      <c r="I15" s="110">
        <v>103670</v>
      </c>
      <c r="J15" s="110">
        <v>103670</v>
      </c>
      <c r="K15" s="181"/>
      <c r="L15" s="181"/>
      <c r="M15" s="181"/>
      <c r="N15" s="110">
        <v>103670</v>
      </c>
      <c r="O15" s="181"/>
      <c r="P15" s="110"/>
      <c r="Q15" s="110"/>
      <c r="R15" s="110"/>
      <c r="S15" s="110"/>
      <c r="T15" s="110"/>
      <c r="U15" s="110"/>
      <c r="V15" s="110"/>
      <c r="W15" s="110"/>
      <c r="X15" s="110"/>
      <c r="Y15" s="110"/>
    </row>
    <row r="16" ht="20.25" customHeight="1" spans="1:25">
      <c r="A16" s="26" t="s">
        <v>70</v>
      </c>
      <c r="B16" s="26" t="s">
        <v>70</v>
      </c>
      <c r="C16" s="26" t="s">
        <v>208</v>
      </c>
      <c r="D16" s="26" t="s">
        <v>209</v>
      </c>
      <c r="E16" s="26" t="s">
        <v>120</v>
      </c>
      <c r="F16" s="26" t="s">
        <v>121</v>
      </c>
      <c r="G16" s="26" t="s">
        <v>214</v>
      </c>
      <c r="H16" s="26" t="s">
        <v>215</v>
      </c>
      <c r="I16" s="110">
        <v>111882</v>
      </c>
      <c r="J16" s="110">
        <v>111882</v>
      </c>
      <c r="K16" s="181"/>
      <c r="L16" s="181"/>
      <c r="M16" s="181"/>
      <c r="N16" s="110">
        <v>111882</v>
      </c>
      <c r="O16" s="181"/>
      <c r="P16" s="110"/>
      <c r="Q16" s="110"/>
      <c r="R16" s="110"/>
      <c r="S16" s="110"/>
      <c r="T16" s="110"/>
      <c r="U16" s="110"/>
      <c r="V16" s="110"/>
      <c r="W16" s="110"/>
      <c r="X16" s="110"/>
      <c r="Y16" s="110"/>
    </row>
    <row r="17" ht="20.25" customHeight="1" spans="1:25">
      <c r="A17" s="26" t="s">
        <v>70</v>
      </c>
      <c r="B17" s="26" t="s">
        <v>70</v>
      </c>
      <c r="C17" s="26" t="s">
        <v>208</v>
      </c>
      <c r="D17" s="26" t="s">
        <v>209</v>
      </c>
      <c r="E17" s="26" t="s">
        <v>120</v>
      </c>
      <c r="F17" s="26" t="s">
        <v>121</v>
      </c>
      <c r="G17" s="26" t="s">
        <v>214</v>
      </c>
      <c r="H17" s="26" t="s">
        <v>215</v>
      </c>
      <c r="I17" s="110">
        <v>1570</v>
      </c>
      <c r="J17" s="110">
        <v>1570</v>
      </c>
      <c r="K17" s="181"/>
      <c r="L17" s="181"/>
      <c r="M17" s="181"/>
      <c r="N17" s="110">
        <v>1570</v>
      </c>
      <c r="O17" s="181"/>
      <c r="P17" s="110"/>
      <c r="Q17" s="110"/>
      <c r="R17" s="110"/>
      <c r="S17" s="110"/>
      <c r="T17" s="110"/>
      <c r="U17" s="110"/>
      <c r="V17" s="110"/>
      <c r="W17" s="110"/>
      <c r="X17" s="110"/>
      <c r="Y17" s="110"/>
    </row>
    <row r="18" ht="20.25" customHeight="1" spans="1:25">
      <c r="A18" s="26" t="s">
        <v>70</v>
      </c>
      <c r="B18" s="26" t="s">
        <v>70</v>
      </c>
      <c r="C18" s="26" t="s">
        <v>208</v>
      </c>
      <c r="D18" s="26" t="s">
        <v>209</v>
      </c>
      <c r="E18" s="26" t="s">
        <v>122</v>
      </c>
      <c r="F18" s="26" t="s">
        <v>123</v>
      </c>
      <c r="G18" s="26" t="s">
        <v>214</v>
      </c>
      <c r="H18" s="26" t="s">
        <v>215</v>
      </c>
      <c r="I18" s="110">
        <v>5950</v>
      </c>
      <c r="J18" s="110">
        <v>5950</v>
      </c>
      <c r="K18" s="181"/>
      <c r="L18" s="181"/>
      <c r="M18" s="181"/>
      <c r="N18" s="110">
        <v>5950</v>
      </c>
      <c r="O18" s="181"/>
      <c r="P18" s="110"/>
      <c r="Q18" s="110"/>
      <c r="R18" s="110"/>
      <c r="S18" s="110"/>
      <c r="T18" s="110"/>
      <c r="U18" s="110"/>
      <c r="V18" s="110"/>
      <c r="W18" s="110"/>
      <c r="X18" s="110"/>
      <c r="Y18" s="110"/>
    </row>
    <row r="19" ht="20.25" customHeight="1" spans="1:25">
      <c r="A19" s="26" t="s">
        <v>70</v>
      </c>
      <c r="B19" s="26" t="s">
        <v>70</v>
      </c>
      <c r="C19" s="26" t="s">
        <v>208</v>
      </c>
      <c r="D19" s="26" t="s">
        <v>209</v>
      </c>
      <c r="E19" s="26" t="s">
        <v>124</v>
      </c>
      <c r="F19" s="26" t="s">
        <v>125</v>
      </c>
      <c r="G19" s="26" t="s">
        <v>216</v>
      </c>
      <c r="H19" s="26" t="s">
        <v>217</v>
      </c>
      <c r="I19" s="110">
        <v>3435</v>
      </c>
      <c r="J19" s="110">
        <v>3435</v>
      </c>
      <c r="K19" s="181"/>
      <c r="L19" s="181"/>
      <c r="M19" s="181"/>
      <c r="N19" s="110">
        <v>3435</v>
      </c>
      <c r="O19" s="181"/>
      <c r="P19" s="110"/>
      <c r="Q19" s="110"/>
      <c r="R19" s="110"/>
      <c r="S19" s="110"/>
      <c r="T19" s="110"/>
      <c r="U19" s="110"/>
      <c r="V19" s="110"/>
      <c r="W19" s="110"/>
      <c r="X19" s="110"/>
      <c r="Y19" s="110"/>
    </row>
    <row r="20" ht="20.25" customHeight="1" spans="1:25">
      <c r="A20" s="26" t="s">
        <v>70</v>
      </c>
      <c r="B20" s="26" t="s">
        <v>70</v>
      </c>
      <c r="C20" s="26" t="s">
        <v>208</v>
      </c>
      <c r="D20" s="26" t="s">
        <v>209</v>
      </c>
      <c r="E20" s="26" t="s">
        <v>124</v>
      </c>
      <c r="F20" s="26" t="s">
        <v>125</v>
      </c>
      <c r="G20" s="26" t="s">
        <v>216</v>
      </c>
      <c r="H20" s="26" t="s">
        <v>217</v>
      </c>
      <c r="I20" s="110">
        <v>66596</v>
      </c>
      <c r="J20" s="110">
        <v>66596</v>
      </c>
      <c r="K20" s="181"/>
      <c r="L20" s="181"/>
      <c r="M20" s="181"/>
      <c r="N20" s="110">
        <v>66596</v>
      </c>
      <c r="O20" s="181"/>
      <c r="P20" s="110"/>
      <c r="Q20" s="110"/>
      <c r="R20" s="110"/>
      <c r="S20" s="110"/>
      <c r="T20" s="110"/>
      <c r="U20" s="110"/>
      <c r="V20" s="110"/>
      <c r="W20" s="110"/>
      <c r="X20" s="110"/>
      <c r="Y20" s="110"/>
    </row>
    <row r="21" ht="20.25" customHeight="1" spans="1:25">
      <c r="A21" s="26" t="s">
        <v>70</v>
      </c>
      <c r="B21" s="26" t="s">
        <v>70</v>
      </c>
      <c r="C21" s="26" t="s">
        <v>208</v>
      </c>
      <c r="D21" s="26" t="s">
        <v>209</v>
      </c>
      <c r="E21" s="26" t="s">
        <v>124</v>
      </c>
      <c r="F21" s="26" t="s">
        <v>125</v>
      </c>
      <c r="G21" s="26" t="s">
        <v>216</v>
      </c>
      <c r="H21" s="26" t="s">
        <v>217</v>
      </c>
      <c r="I21" s="110">
        <v>14790</v>
      </c>
      <c r="J21" s="110">
        <v>14790</v>
      </c>
      <c r="K21" s="181"/>
      <c r="L21" s="181"/>
      <c r="M21" s="181"/>
      <c r="N21" s="110">
        <v>14790</v>
      </c>
      <c r="O21" s="181"/>
      <c r="P21" s="110"/>
      <c r="Q21" s="110"/>
      <c r="R21" s="110"/>
      <c r="S21" s="110"/>
      <c r="T21" s="110"/>
      <c r="U21" s="110"/>
      <c r="V21" s="110"/>
      <c r="W21" s="110"/>
      <c r="X21" s="110"/>
      <c r="Y21" s="110"/>
    </row>
    <row r="22" ht="20.25" customHeight="1" spans="1:25">
      <c r="A22" s="26" t="s">
        <v>70</v>
      </c>
      <c r="B22" s="26" t="s">
        <v>70</v>
      </c>
      <c r="C22" s="26" t="s">
        <v>208</v>
      </c>
      <c r="D22" s="26" t="s">
        <v>209</v>
      </c>
      <c r="E22" s="26" t="s">
        <v>102</v>
      </c>
      <c r="F22" s="26" t="s">
        <v>103</v>
      </c>
      <c r="G22" s="26" t="s">
        <v>218</v>
      </c>
      <c r="H22" s="26" t="s">
        <v>219</v>
      </c>
      <c r="I22" s="110">
        <v>755</v>
      </c>
      <c r="J22" s="110">
        <v>755</v>
      </c>
      <c r="K22" s="181"/>
      <c r="L22" s="181"/>
      <c r="M22" s="181"/>
      <c r="N22" s="110">
        <v>755</v>
      </c>
      <c r="O22" s="181"/>
      <c r="P22" s="110"/>
      <c r="Q22" s="110"/>
      <c r="R22" s="110"/>
      <c r="S22" s="110"/>
      <c r="T22" s="110"/>
      <c r="U22" s="110"/>
      <c r="V22" s="110"/>
      <c r="W22" s="110"/>
      <c r="X22" s="110"/>
      <c r="Y22" s="110"/>
    </row>
    <row r="23" ht="20.25" customHeight="1" spans="1:25">
      <c r="A23" s="26" t="s">
        <v>70</v>
      </c>
      <c r="B23" s="26" t="s">
        <v>70</v>
      </c>
      <c r="C23" s="26" t="s">
        <v>208</v>
      </c>
      <c r="D23" s="26" t="s">
        <v>209</v>
      </c>
      <c r="E23" s="26" t="s">
        <v>104</v>
      </c>
      <c r="F23" s="26" t="s">
        <v>105</v>
      </c>
      <c r="G23" s="26" t="s">
        <v>218</v>
      </c>
      <c r="H23" s="26" t="s">
        <v>219</v>
      </c>
      <c r="I23" s="110">
        <v>500</v>
      </c>
      <c r="J23" s="110">
        <v>500</v>
      </c>
      <c r="K23" s="181"/>
      <c r="L23" s="181"/>
      <c r="M23" s="181"/>
      <c r="N23" s="110">
        <v>500</v>
      </c>
      <c r="O23" s="181"/>
      <c r="P23" s="110"/>
      <c r="Q23" s="110"/>
      <c r="R23" s="110"/>
      <c r="S23" s="110"/>
      <c r="T23" s="110"/>
      <c r="U23" s="110"/>
      <c r="V23" s="110"/>
      <c r="W23" s="110"/>
      <c r="X23" s="110"/>
      <c r="Y23" s="110"/>
    </row>
    <row r="24" ht="20.25" customHeight="1" spans="1:25">
      <c r="A24" s="26" t="s">
        <v>70</v>
      </c>
      <c r="B24" s="26" t="s">
        <v>70</v>
      </c>
      <c r="C24" s="26" t="s">
        <v>208</v>
      </c>
      <c r="D24" s="26" t="s">
        <v>209</v>
      </c>
      <c r="E24" s="26" t="s">
        <v>126</v>
      </c>
      <c r="F24" s="26" t="s">
        <v>127</v>
      </c>
      <c r="G24" s="26" t="s">
        <v>218</v>
      </c>
      <c r="H24" s="26" t="s">
        <v>219</v>
      </c>
      <c r="I24" s="110">
        <v>2306</v>
      </c>
      <c r="J24" s="110">
        <v>2306</v>
      </c>
      <c r="K24" s="181"/>
      <c r="L24" s="181"/>
      <c r="M24" s="181"/>
      <c r="N24" s="110">
        <v>2306</v>
      </c>
      <c r="O24" s="181"/>
      <c r="P24" s="110"/>
      <c r="Q24" s="110"/>
      <c r="R24" s="110"/>
      <c r="S24" s="110"/>
      <c r="T24" s="110"/>
      <c r="U24" s="110"/>
      <c r="V24" s="110"/>
      <c r="W24" s="110"/>
      <c r="X24" s="110"/>
      <c r="Y24" s="110"/>
    </row>
    <row r="25" ht="20.25" customHeight="1" spans="1:25">
      <c r="A25" s="26" t="s">
        <v>70</v>
      </c>
      <c r="B25" s="26" t="s">
        <v>70</v>
      </c>
      <c r="C25" s="26" t="s">
        <v>208</v>
      </c>
      <c r="D25" s="26" t="s">
        <v>209</v>
      </c>
      <c r="E25" s="26" t="s">
        <v>126</v>
      </c>
      <c r="F25" s="26" t="s">
        <v>127</v>
      </c>
      <c r="G25" s="26" t="s">
        <v>218</v>
      </c>
      <c r="H25" s="26" t="s">
        <v>219</v>
      </c>
      <c r="I25" s="110">
        <v>143</v>
      </c>
      <c r="J25" s="110">
        <v>143</v>
      </c>
      <c r="K25" s="181"/>
      <c r="L25" s="181"/>
      <c r="M25" s="181"/>
      <c r="N25" s="110">
        <v>143</v>
      </c>
      <c r="O25" s="181"/>
      <c r="P25" s="110"/>
      <c r="Q25" s="110"/>
      <c r="R25" s="110"/>
      <c r="S25" s="110"/>
      <c r="T25" s="110"/>
      <c r="U25" s="110"/>
      <c r="V25" s="110"/>
      <c r="W25" s="110"/>
      <c r="X25" s="110"/>
      <c r="Y25" s="110"/>
    </row>
    <row r="26" ht="20.25" customHeight="1" spans="1:25">
      <c r="A26" s="26" t="s">
        <v>70</v>
      </c>
      <c r="B26" s="26" t="s">
        <v>70</v>
      </c>
      <c r="C26" s="26" t="s">
        <v>220</v>
      </c>
      <c r="D26" s="26" t="s">
        <v>133</v>
      </c>
      <c r="E26" s="26" t="s">
        <v>132</v>
      </c>
      <c r="F26" s="26" t="s">
        <v>133</v>
      </c>
      <c r="G26" s="26" t="s">
        <v>221</v>
      </c>
      <c r="H26" s="26" t="s">
        <v>133</v>
      </c>
      <c r="I26" s="110">
        <v>9264</v>
      </c>
      <c r="J26" s="110">
        <v>9264</v>
      </c>
      <c r="K26" s="181"/>
      <c r="L26" s="181"/>
      <c r="M26" s="181"/>
      <c r="N26" s="110">
        <v>9264</v>
      </c>
      <c r="O26" s="181"/>
      <c r="P26" s="110"/>
      <c r="Q26" s="110"/>
      <c r="R26" s="110"/>
      <c r="S26" s="110"/>
      <c r="T26" s="110"/>
      <c r="U26" s="110"/>
      <c r="V26" s="110"/>
      <c r="W26" s="110"/>
      <c r="X26" s="110"/>
      <c r="Y26" s="110"/>
    </row>
    <row r="27" ht="20.25" customHeight="1" spans="1:25">
      <c r="A27" s="26" t="s">
        <v>70</v>
      </c>
      <c r="B27" s="26" t="s">
        <v>70</v>
      </c>
      <c r="C27" s="26" t="s">
        <v>220</v>
      </c>
      <c r="D27" s="26" t="s">
        <v>133</v>
      </c>
      <c r="E27" s="26" t="s">
        <v>132</v>
      </c>
      <c r="F27" s="26" t="s">
        <v>133</v>
      </c>
      <c r="G27" s="26" t="s">
        <v>221</v>
      </c>
      <c r="H27" s="26" t="s">
        <v>133</v>
      </c>
      <c r="I27" s="110">
        <v>172068</v>
      </c>
      <c r="J27" s="110">
        <v>172068</v>
      </c>
      <c r="K27" s="181"/>
      <c r="L27" s="181"/>
      <c r="M27" s="181"/>
      <c r="N27" s="110">
        <v>172068</v>
      </c>
      <c r="O27" s="181"/>
      <c r="P27" s="110"/>
      <c r="Q27" s="110"/>
      <c r="R27" s="110"/>
      <c r="S27" s="110"/>
      <c r="T27" s="110"/>
      <c r="U27" s="110"/>
      <c r="V27" s="110"/>
      <c r="W27" s="110"/>
      <c r="X27" s="110"/>
      <c r="Y27" s="110"/>
    </row>
    <row r="28" ht="20.25" customHeight="1" spans="1:25">
      <c r="A28" s="26" t="s">
        <v>70</v>
      </c>
      <c r="B28" s="26" t="s">
        <v>70</v>
      </c>
      <c r="C28" s="26" t="s">
        <v>222</v>
      </c>
      <c r="D28" s="26" t="s">
        <v>177</v>
      </c>
      <c r="E28" s="26" t="s">
        <v>102</v>
      </c>
      <c r="F28" s="26" t="s">
        <v>103</v>
      </c>
      <c r="G28" s="26" t="s">
        <v>223</v>
      </c>
      <c r="H28" s="26" t="s">
        <v>177</v>
      </c>
      <c r="I28" s="110">
        <v>2200</v>
      </c>
      <c r="J28" s="110">
        <v>2200</v>
      </c>
      <c r="K28" s="181"/>
      <c r="L28" s="181"/>
      <c r="M28" s="181"/>
      <c r="N28" s="110">
        <v>2200</v>
      </c>
      <c r="O28" s="181"/>
      <c r="P28" s="110"/>
      <c r="Q28" s="110"/>
      <c r="R28" s="110"/>
      <c r="S28" s="110"/>
      <c r="T28" s="110"/>
      <c r="U28" s="110"/>
      <c r="V28" s="110"/>
      <c r="W28" s="110"/>
      <c r="X28" s="110"/>
      <c r="Y28" s="110"/>
    </row>
    <row r="29" ht="20.25" customHeight="1" spans="1:25">
      <c r="A29" s="26" t="s">
        <v>70</v>
      </c>
      <c r="B29" s="26" t="s">
        <v>70</v>
      </c>
      <c r="C29" s="26" t="s">
        <v>222</v>
      </c>
      <c r="D29" s="26" t="s">
        <v>177</v>
      </c>
      <c r="E29" s="26" t="s">
        <v>104</v>
      </c>
      <c r="F29" s="26" t="s">
        <v>105</v>
      </c>
      <c r="G29" s="26" t="s">
        <v>223</v>
      </c>
      <c r="H29" s="26" t="s">
        <v>177</v>
      </c>
      <c r="I29" s="110">
        <v>400</v>
      </c>
      <c r="J29" s="110">
        <v>400</v>
      </c>
      <c r="K29" s="181"/>
      <c r="L29" s="181"/>
      <c r="M29" s="181"/>
      <c r="N29" s="110">
        <v>400</v>
      </c>
      <c r="O29" s="181"/>
      <c r="P29" s="110"/>
      <c r="Q29" s="110"/>
      <c r="R29" s="110"/>
      <c r="S29" s="110"/>
      <c r="T29" s="110"/>
      <c r="U29" s="110"/>
      <c r="V29" s="110"/>
      <c r="W29" s="110"/>
      <c r="X29" s="110"/>
      <c r="Y29" s="110"/>
    </row>
    <row r="30" ht="20.25" customHeight="1" spans="1:25">
      <c r="A30" s="26" t="s">
        <v>70</v>
      </c>
      <c r="B30" s="26" t="s">
        <v>70</v>
      </c>
      <c r="C30" s="26" t="s">
        <v>224</v>
      </c>
      <c r="D30" s="26" t="s">
        <v>225</v>
      </c>
      <c r="E30" s="26" t="s">
        <v>102</v>
      </c>
      <c r="F30" s="26" t="s">
        <v>103</v>
      </c>
      <c r="G30" s="26" t="s">
        <v>226</v>
      </c>
      <c r="H30" s="26" t="s">
        <v>227</v>
      </c>
      <c r="I30" s="110">
        <v>97800</v>
      </c>
      <c r="J30" s="110">
        <v>97800</v>
      </c>
      <c r="K30" s="181"/>
      <c r="L30" s="181"/>
      <c r="M30" s="181"/>
      <c r="N30" s="110">
        <v>97800</v>
      </c>
      <c r="O30" s="181"/>
      <c r="P30" s="110"/>
      <c r="Q30" s="110"/>
      <c r="R30" s="110"/>
      <c r="S30" s="110"/>
      <c r="T30" s="110"/>
      <c r="U30" s="110"/>
      <c r="V30" s="110"/>
      <c r="W30" s="110"/>
      <c r="X30" s="110"/>
      <c r="Y30" s="110"/>
    </row>
    <row r="31" ht="20.25" customHeight="1" spans="1:25">
      <c r="A31" s="26" t="s">
        <v>70</v>
      </c>
      <c r="B31" s="26" t="s">
        <v>70</v>
      </c>
      <c r="C31" s="26" t="s">
        <v>228</v>
      </c>
      <c r="D31" s="26" t="s">
        <v>229</v>
      </c>
      <c r="E31" s="26" t="s">
        <v>102</v>
      </c>
      <c r="F31" s="26" t="s">
        <v>103</v>
      </c>
      <c r="G31" s="26" t="s">
        <v>230</v>
      </c>
      <c r="H31" s="26" t="s">
        <v>229</v>
      </c>
      <c r="I31" s="110">
        <v>29700</v>
      </c>
      <c r="J31" s="110">
        <v>29700</v>
      </c>
      <c r="K31" s="181"/>
      <c r="L31" s="181"/>
      <c r="M31" s="181"/>
      <c r="N31" s="110">
        <v>29700</v>
      </c>
      <c r="O31" s="181"/>
      <c r="P31" s="110"/>
      <c r="Q31" s="110"/>
      <c r="R31" s="110"/>
      <c r="S31" s="110"/>
      <c r="T31" s="110"/>
      <c r="U31" s="110"/>
      <c r="V31" s="110"/>
      <c r="W31" s="110"/>
      <c r="X31" s="110"/>
      <c r="Y31" s="110"/>
    </row>
    <row r="32" ht="20.25" customHeight="1" spans="1:25">
      <c r="A32" s="26" t="s">
        <v>70</v>
      </c>
      <c r="B32" s="26" t="s">
        <v>70</v>
      </c>
      <c r="C32" s="26" t="s">
        <v>228</v>
      </c>
      <c r="D32" s="26" t="s">
        <v>229</v>
      </c>
      <c r="E32" s="26" t="s">
        <v>104</v>
      </c>
      <c r="F32" s="26" t="s">
        <v>105</v>
      </c>
      <c r="G32" s="26" t="s">
        <v>230</v>
      </c>
      <c r="H32" s="26" t="s">
        <v>229</v>
      </c>
      <c r="I32" s="110">
        <v>5400</v>
      </c>
      <c r="J32" s="110">
        <v>5400</v>
      </c>
      <c r="K32" s="181"/>
      <c r="L32" s="181"/>
      <c r="M32" s="181"/>
      <c r="N32" s="110">
        <v>5400</v>
      </c>
      <c r="O32" s="181"/>
      <c r="P32" s="110"/>
      <c r="Q32" s="110"/>
      <c r="R32" s="110"/>
      <c r="S32" s="110"/>
      <c r="T32" s="110"/>
      <c r="U32" s="110"/>
      <c r="V32" s="110"/>
      <c r="W32" s="110"/>
      <c r="X32" s="110"/>
      <c r="Y32" s="110"/>
    </row>
    <row r="33" ht="20.25" customHeight="1" spans="1:25">
      <c r="A33" s="26" t="s">
        <v>70</v>
      </c>
      <c r="B33" s="26" t="s">
        <v>70</v>
      </c>
      <c r="C33" s="26" t="s">
        <v>231</v>
      </c>
      <c r="D33" s="26" t="s">
        <v>232</v>
      </c>
      <c r="E33" s="26" t="s">
        <v>110</v>
      </c>
      <c r="F33" s="26" t="s">
        <v>111</v>
      </c>
      <c r="G33" s="26" t="s">
        <v>233</v>
      </c>
      <c r="H33" s="26" t="s">
        <v>234</v>
      </c>
      <c r="I33" s="110">
        <v>2400</v>
      </c>
      <c r="J33" s="110">
        <v>2400</v>
      </c>
      <c r="K33" s="181"/>
      <c r="L33" s="181"/>
      <c r="M33" s="181"/>
      <c r="N33" s="110">
        <v>2400</v>
      </c>
      <c r="O33" s="181"/>
      <c r="P33" s="110"/>
      <c r="Q33" s="110"/>
      <c r="R33" s="110"/>
      <c r="S33" s="110"/>
      <c r="T33" s="110"/>
      <c r="U33" s="110"/>
      <c r="V33" s="110"/>
      <c r="W33" s="110"/>
      <c r="X33" s="110"/>
      <c r="Y33" s="110"/>
    </row>
    <row r="34" ht="20.25" customHeight="1" spans="1:25">
      <c r="A34" s="26" t="s">
        <v>70</v>
      </c>
      <c r="B34" s="26" t="s">
        <v>70</v>
      </c>
      <c r="C34" s="26" t="s">
        <v>235</v>
      </c>
      <c r="D34" s="26" t="s">
        <v>236</v>
      </c>
      <c r="E34" s="26" t="s">
        <v>102</v>
      </c>
      <c r="F34" s="26" t="s">
        <v>103</v>
      </c>
      <c r="G34" s="26" t="s">
        <v>237</v>
      </c>
      <c r="H34" s="26" t="s">
        <v>238</v>
      </c>
      <c r="I34" s="110">
        <v>13200</v>
      </c>
      <c r="J34" s="110">
        <v>13200</v>
      </c>
      <c r="K34" s="181"/>
      <c r="L34" s="181"/>
      <c r="M34" s="181"/>
      <c r="N34" s="110">
        <v>13200</v>
      </c>
      <c r="O34" s="181"/>
      <c r="P34" s="110"/>
      <c r="Q34" s="110"/>
      <c r="R34" s="110"/>
      <c r="S34" s="110"/>
      <c r="T34" s="110"/>
      <c r="U34" s="110"/>
      <c r="V34" s="110"/>
      <c r="W34" s="110"/>
      <c r="X34" s="110"/>
      <c r="Y34" s="110"/>
    </row>
    <row r="35" ht="20.25" customHeight="1" spans="1:25">
      <c r="A35" s="26" t="s">
        <v>70</v>
      </c>
      <c r="B35" s="26" t="s">
        <v>70</v>
      </c>
      <c r="C35" s="26" t="s">
        <v>235</v>
      </c>
      <c r="D35" s="26" t="s">
        <v>236</v>
      </c>
      <c r="E35" s="26" t="s">
        <v>104</v>
      </c>
      <c r="F35" s="26" t="s">
        <v>105</v>
      </c>
      <c r="G35" s="26" t="s">
        <v>237</v>
      </c>
      <c r="H35" s="26" t="s">
        <v>238</v>
      </c>
      <c r="I35" s="110">
        <v>1800</v>
      </c>
      <c r="J35" s="110">
        <v>1800</v>
      </c>
      <c r="K35" s="181"/>
      <c r="L35" s="181"/>
      <c r="M35" s="181"/>
      <c r="N35" s="110">
        <v>1800</v>
      </c>
      <c r="O35" s="181"/>
      <c r="P35" s="110"/>
      <c r="Q35" s="110"/>
      <c r="R35" s="110"/>
      <c r="S35" s="110"/>
      <c r="T35" s="110"/>
      <c r="U35" s="110"/>
      <c r="V35" s="110"/>
      <c r="W35" s="110"/>
      <c r="X35" s="110"/>
      <c r="Y35" s="110"/>
    </row>
    <row r="36" ht="20.25" customHeight="1" spans="1:25">
      <c r="A36" s="26" t="s">
        <v>70</v>
      </c>
      <c r="B36" s="26" t="s">
        <v>70</v>
      </c>
      <c r="C36" s="26" t="s">
        <v>235</v>
      </c>
      <c r="D36" s="26" t="s">
        <v>236</v>
      </c>
      <c r="E36" s="26" t="s">
        <v>102</v>
      </c>
      <c r="F36" s="26" t="s">
        <v>103</v>
      </c>
      <c r="G36" s="26" t="s">
        <v>239</v>
      </c>
      <c r="H36" s="26" t="s">
        <v>240</v>
      </c>
      <c r="I36" s="110">
        <v>2200</v>
      </c>
      <c r="J36" s="110">
        <v>2200</v>
      </c>
      <c r="K36" s="181"/>
      <c r="L36" s="181"/>
      <c r="M36" s="181"/>
      <c r="N36" s="110">
        <v>2200</v>
      </c>
      <c r="O36" s="181"/>
      <c r="P36" s="110"/>
      <c r="Q36" s="110"/>
      <c r="R36" s="110"/>
      <c r="S36" s="110"/>
      <c r="T36" s="110"/>
      <c r="U36" s="110"/>
      <c r="V36" s="110"/>
      <c r="W36" s="110"/>
      <c r="X36" s="110"/>
      <c r="Y36" s="110"/>
    </row>
    <row r="37" ht="20.25" customHeight="1" spans="1:25">
      <c r="A37" s="26" t="s">
        <v>70</v>
      </c>
      <c r="B37" s="26" t="s">
        <v>70</v>
      </c>
      <c r="C37" s="26" t="s">
        <v>235</v>
      </c>
      <c r="D37" s="26" t="s">
        <v>236</v>
      </c>
      <c r="E37" s="26" t="s">
        <v>104</v>
      </c>
      <c r="F37" s="26" t="s">
        <v>105</v>
      </c>
      <c r="G37" s="26" t="s">
        <v>239</v>
      </c>
      <c r="H37" s="26" t="s">
        <v>240</v>
      </c>
      <c r="I37" s="110">
        <v>400</v>
      </c>
      <c r="J37" s="110">
        <v>400</v>
      </c>
      <c r="K37" s="181"/>
      <c r="L37" s="181"/>
      <c r="M37" s="181"/>
      <c r="N37" s="110">
        <v>400</v>
      </c>
      <c r="O37" s="181"/>
      <c r="P37" s="110"/>
      <c r="Q37" s="110"/>
      <c r="R37" s="110"/>
      <c r="S37" s="110"/>
      <c r="T37" s="110"/>
      <c r="U37" s="110"/>
      <c r="V37" s="110"/>
      <c r="W37" s="110"/>
      <c r="X37" s="110"/>
      <c r="Y37" s="110"/>
    </row>
    <row r="38" ht="20.25" customHeight="1" spans="1:25">
      <c r="A38" s="26" t="s">
        <v>70</v>
      </c>
      <c r="B38" s="26" t="s">
        <v>70</v>
      </c>
      <c r="C38" s="26" t="s">
        <v>235</v>
      </c>
      <c r="D38" s="26" t="s">
        <v>236</v>
      </c>
      <c r="E38" s="26" t="s">
        <v>102</v>
      </c>
      <c r="F38" s="26" t="s">
        <v>103</v>
      </c>
      <c r="G38" s="26" t="s">
        <v>241</v>
      </c>
      <c r="H38" s="26" t="s">
        <v>242</v>
      </c>
      <c r="I38" s="110">
        <v>2200</v>
      </c>
      <c r="J38" s="110">
        <v>2200</v>
      </c>
      <c r="K38" s="181"/>
      <c r="L38" s="181"/>
      <c r="M38" s="181"/>
      <c r="N38" s="110">
        <v>2200</v>
      </c>
      <c r="O38" s="181"/>
      <c r="P38" s="110"/>
      <c r="Q38" s="110"/>
      <c r="R38" s="110"/>
      <c r="S38" s="110"/>
      <c r="T38" s="110"/>
      <c r="U38" s="110"/>
      <c r="V38" s="110"/>
      <c r="W38" s="110"/>
      <c r="X38" s="110"/>
      <c r="Y38" s="110"/>
    </row>
    <row r="39" ht="20.25" customHeight="1" spans="1:25">
      <c r="A39" s="26" t="s">
        <v>70</v>
      </c>
      <c r="B39" s="26" t="s">
        <v>70</v>
      </c>
      <c r="C39" s="26" t="s">
        <v>235</v>
      </c>
      <c r="D39" s="26" t="s">
        <v>236</v>
      </c>
      <c r="E39" s="26" t="s">
        <v>104</v>
      </c>
      <c r="F39" s="26" t="s">
        <v>105</v>
      </c>
      <c r="G39" s="26" t="s">
        <v>241</v>
      </c>
      <c r="H39" s="26" t="s">
        <v>242</v>
      </c>
      <c r="I39" s="110">
        <v>400</v>
      </c>
      <c r="J39" s="110">
        <v>400</v>
      </c>
      <c r="K39" s="181"/>
      <c r="L39" s="181"/>
      <c r="M39" s="181"/>
      <c r="N39" s="110">
        <v>400</v>
      </c>
      <c r="O39" s="181"/>
      <c r="P39" s="110"/>
      <c r="Q39" s="110"/>
      <c r="R39" s="110"/>
      <c r="S39" s="110"/>
      <c r="T39" s="110"/>
      <c r="U39" s="110"/>
      <c r="V39" s="110"/>
      <c r="W39" s="110"/>
      <c r="X39" s="110"/>
      <c r="Y39" s="110"/>
    </row>
    <row r="40" ht="20.25" customHeight="1" spans="1:25">
      <c r="A40" s="26" t="s">
        <v>70</v>
      </c>
      <c r="B40" s="26" t="s">
        <v>70</v>
      </c>
      <c r="C40" s="26" t="s">
        <v>235</v>
      </c>
      <c r="D40" s="26" t="s">
        <v>236</v>
      </c>
      <c r="E40" s="26" t="s">
        <v>102</v>
      </c>
      <c r="F40" s="26" t="s">
        <v>103</v>
      </c>
      <c r="G40" s="26" t="s">
        <v>243</v>
      </c>
      <c r="H40" s="26" t="s">
        <v>244</v>
      </c>
      <c r="I40" s="110">
        <v>8250</v>
      </c>
      <c r="J40" s="110">
        <v>8250</v>
      </c>
      <c r="K40" s="181"/>
      <c r="L40" s="181"/>
      <c r="M40" s="181"/>
      <c r="N40" s="110">
        <v>8250</v>
      </c>
      <c r="O40" s="181"/>
      <c r="P40" s="110"/>
      <c r="Q40" s="110"/>
      <c r="R40" s="110"/>
      <c r="S40" s="110"/>
      <c r="T40" s="110"/>
      <c r="U40" s="110"/>
      <c r="V40" s="110"/>
      <c r="W40" s="110"/>
      <c r="X40" s="110"/>
      <c r="Y40" s="110"/>
    </row>
    <row r="41" ht="20.25" customHeight="1" spans="1:25">
      <c r="A41" s="26" t="s">
        <v>70</v>
      </c>
      <c r="B41" s="26" t="s">
        <v>70</v>
      </c>
      <c r="C41" s="26" t="s">
        <v>235</v>
      </c>
      <c r="D41" s="26" t="s">
        <v>236</v>
      </c>
      <c r="E41" s="26" t="s">
        <v>104</v>
      </c>
      <c r="F41" s="26" t="s">
        <v>105</v>
      </c>
      <c r="G41" s="26" t="s">
        <v>243</v>
      </c>
      <c r="H41" s="26" t="s">
        <v>244</v>
      </c>
      <c r="I41" s="110">
        <v>1400</v>
      </c>
      <c r="J41" s="110">
        <v>1400</v>
      </c>
      <c r="K41" s="181"/>
      <c r="L41" s="181"/>
      <c r="M41" s="181"/>
      <c r="N41" s="110">
        <v>1400</v>
      </c>
      <c r="O41" s="181"/>
      <c r="P41" s="110"/>
      <c r="Q41" s="110"/>
      <c r="R41" s="110"/>
      <c r="S41" s="110"/>
      <c r="T41" s="110"/>
      <c r="U41" s="110"/>
      <c r="V41" s="110"/>
      <c r="W41" s="110"/>
      <c r="X41" s="110"/>
      <c r="Y41" s="110"/>
    </row>
    <row r="42" ht="20.25" customHeight="1" spans="1:25">
      <c r="A42" s="26" t="s">
        <v>70</v>
      </c>
      <c r="B42" s="26" t="s">
        <v>70</v>
      </c>
      <c r="C42" s="26" t="s">
        <v>235</v>
      </c>
      <c r="D42" s="26" t="s">
        <v>236</v>
      </c>
      <c r="E42" s="26" t="s">
        <v>102</v>
      </c>
      <c r="F42" s="26" t="s">
        <v>103</v>
      </c>
      <c r="G42" s="26" t="s">
        <v>245</v>
      </c>
      <c r="H42" s="26" t="s">
        <v>246</v>
      </c>
      <c r="I42" s="110">
        <v>17600</v>
      </c>
      <c r="J42" s="110">
        <v>17600</v>
      </c>
      <c r="K42" s="181"/>
      <c r="L42" s="181"/>
      <c r="M42" s="181"/>
      <c r="N42" s="110">
        <v>17600</v>
      </c>
      <c r="O42" s="181"/>
      <c r="P42" s="110"/>
      <c r="Q42" s="110"/>
      <c r="R42" s="110"/>
      <c r="S42" s="110"/>
      <c r="T42" s="110"/>
      <c r="U42" s="110"/>
      <c r="V42" s="110"/>
      <c r="W42" s="110"/>
      <c r="X42" s="110"/>
      <c r="Y42" s="110"/>
    </row>
    <row r="43" ht="20.25" customHeight="1" spans="1:25">
      <c r="A43" s="26" t="s">
        <v>70</v>
      </c>
      <c r="B43" s="26" t="s">
        <v>70</v>
      </c>
      <c r="C43" s="26" t="s">
        <v>235</v>
      </c>
      <c r="D43" s="26" t="s">
        <v>236</v>
      </c>
      <c r="E43" s="26" t="s">
        <v>104</v>
      </c>
      <c r="F43" s="26" t="s">
        <v>105</v>
      </c>
      <c r="G43" s="26" t="s">
        <v>245</v>
      </c>
      <c r="H43" s="26" t="s">
        <v>246</v>
      </c>
      <c r="I43" s="110">
        <v>2560</v>
      </c>
      <c r="J43" s="110">
        <v>2560</v>
      </c>
      <c r="K43" s="181"/>
      <c r="L43" s="181"/>
      <c r="M43" s="181"/>
      <c r="N43" s="110">
        <v>2560</v>
      </c>
      <c r="O43" s="181"/>
      <c r="P43" s="110"/>
      <c r="Q43" s="110"/>
      <c r="R43" s="110"/>
      <c r="S43" s="110"/>
      <c r="T43" s="110"/>
      <c r="U43" s="110"/>
      <c r="V43" s="110"/>
      <c r="W43" s="110"/>
      <c r="X43" s="110"/>
      <c r="Y43" s="110"/>
    </row>
    <row r="44" ht="20.25" customHeight="1" spans="1:25">
      <c r="A44" s="26" t="s">
        <v>70</v>
      </c>
      <c r="B44" s="26" t="s">
        <v>70</v>
      </c>
      <c r="C44" s="26" t="s">
        <v>235</v>
      </c>
      <c r="D44" s="26" t="s">
        <v>236</v>
      </c>
      <c r="E44" s="26" t="s">
        <v>102</v>
      </c>
      <c r="F44" s="26" t="s">
        <v>103</v>
      </c>
      <c r="G44" s="26" t="s">
        <v>247</v>
      </c>
      <c r="H44" s="26" t="s">
        <v>248</v>
      </c>
      <c r="I44" s="110">
        <v>2200</v>
      </c>
      <c r="J44" s="110">
        <v>2200</v>
      </c>
      <c r="K44" s="181"/>
      <c r="L44" s="181"/>
      <c r="M44" s="181"/>
      <c r="N44" s="110">
        <v>2200</v>
      </c>
      <c r="O44" s="181"/>
      <c r="P44" s="110"/>
      <c r="Q44" s="110"/>
      <c r="R44" s="110"/>
      <c r="S44" s="110"/>
      <c r="T44" s="110"/>
      <c r="U44" s="110"/>
      <c r="V44" s="110"/>
      <c r="W44" s="110"/>
      <c r="X44" s="110"/>
      <c r="Y44" s="110"/>
    </row>
    <row r="45" ht="20.25" customHeight="1" spans="1:25">
      <c r="A45" s="26" t="s">
        <v>70</v>
      </c>
      <c r="B45" s="26" t="s">
        <v>70</v>
      </c>
      <c r="C45" s="26" t="s">
        <v>235</v>
      </c>
      <c r="D45" s="26" t="s">
        <v>236</v>
      </c>
      <c r="E45" s="26" t="s">
        <v>104</v>
      </c>
      <c r="F45" s="26" t="s">
        <v>105</v>
      </c>
      <c r="G45" s="26" t="s">
        <v>247</v>
      </c>
      <c r="H45" s="26" t="s">
        <v>248</v>
      </c>
      <c r="I45" s="110">
        <v>300</v>
      </c>
      <c r="J45" s="110">
        <v>300</v>
      </c>
      <c r="K45" s="181"/>
      <c r="L45" s="181"/>
      <c r="M45" s="181"/>
      <c r="N45" s="110">
        <v>300</v>
      </c>
      <c r="O45" s="181"/>
      <c r="P45" s="110"/>
      <c r="Q45" s="110"/>
      <c r="R45" s="110"/>
      <c r="S45" s="110"/>
      <c r="T45" s="110"/>
      <c r="U45" s="110"/>
      <c r="V45" s="110"/>
      <c r="W45" s="110"/>
      <c r="X45" s="110"/>
      <c r="Y45" s="110"/>
    </row>
    <row r="46" ht="20.25" customHeight="1" spans="1:25">
      <c r="A46" s="26" t="s">
        <v>70</v>
      </c>
      <c r="B46" s="26" t="s">
        <v>70</v>
      </c>
      <c r="C46" s="26" t="s">
        <v>235</v>
      </c>
      <c r="D46" s="26" t="s">
        <v>236</v>
      </c>
      <c r="E46" s="26" t="s">
        <v>102</v>
      </c>
      <c r="F46" s="26" t="s">
        <v>103</v>
      </c>
      <c r="G46" s="26" t="s">
        <v>249</v>
      </c>
      <c r="H46" s="26" t="s">
        <v>250</v>
      </c>
      <c r="I46" s="110">
        <v>550</v>
      </c>
      <c r="J46" s="110">
        <v>550</v>
      </c>
      <c r="K46" s="181"/>
      <c r="L46" s="181"/>
      <c r="M46" s="181"/>
      <c r="N46" s="110">
        <v>550</v>
      </c>
      <c r="O46" s="181"/>
      <c r="P46" s="110"/>
      <c r="Q46" s="110"/>
      <c r="R46" s="110"/>
      <c r="S46" s="110"/>
      <c r="T46" s="110"/>
      <c r="U46" s="110"/>
      <c r="V46" s="110"/>
      <c r="W46" s="110"/>
      <c r="X46" s="110"/>
      <c r="Y46" s="110"/>
    </row>
    <row r="47" ht="20.25" customHeight="1" spans="1:25">
      <c r="A47" s="26" t="s">
        <v>70</v>
      </c>
      <c r="B47" s="26" t="s">
        <v>70</v>
      </c>
      <c r="C47" s="26" t="s">
        <v>235</v>
      </c>
      <c r="D47" s="26" t="s">
        <v>236</v>
      </c>
      <c r="E47" s="26" t="s">
        <v>104</v>
      </c>
      <c r="F47" s="26" t="s">
        <v>105</v>
      </c>
      <c r="G47" s="26" t="s">
        <v>249</v>
      </c>
      <c r="H47" s="26" t="s">
        <v>250</v>
      </c>
      <c r="I47" s="110">
        <v>100</v>
      </c>
      <c r="J47" s="110">
        <v>100</v>
      </c>
      <c r="K47" s="181"/>
      <c r="L47" s="181"/>
      <c r="M47" s="181"/>
      <c r="N47" s="110">
        <v>100</v>
      </c>
      <c r="O47" s="181"/>
      <c r="P47" s="110"/>
      <c r="Q47" s="110"/>
      <c r="R47" s="110"/>
      <c r="S47" s="110"/>
      <c r="T47" s="110"/>
      <c r="U47" s="110"/>
      <c r="V47" s="110"/>
      <c r="W47" s="110"/>
      <c r="X47" s="110"/>
      <c r="Y47" s="110"/>
    </row>
    <row r="48" ht="20.25" customHeight="1" spans="1:25">
      <c r="A48" s="26" t="s">
        <v>70</v>
      </c>
      <c r="B48" s="26" t="s">
        <v>70</v>
      </c>
      <c r="C48" s="26" t="s">
        <v>235</v>
      </c>
      <c r="D48" s="26" t="s">
        <v>236</v>
      </c>
      <c r="E48" s="26" t="s">
        <v>102</v>
      </c>
      <c r="F48" s="26" t="s">
        <v>103</v>
      </c>
      <c r="G48" s="26" t="s">
        <v>251</v>
      </c>
      <c r="H48" s="26" t="s">
        <v>252</v>
      </c>
      <c r="I48" s="110">
        <v>550</v>
      </c>
      <c r="J48" s="110">
        <v>550</v>
      </c>
      <c r="K48" s="181"/>
      <c r="L48" s="181"/>
      <c r="M48" s="181"/>
      <c r="N48" s="110">
        <v>550</v>
      </c>
      <c r="O48" s="181"/>
      <c r="P48" s="110"/>
      <c r="Q48" s="110"/>
      <c r="R48" s="110"/>
      <c r="S48" s="110"/>
      <c r="T48" s="110"/>
      <c r="U48" s="110"/>
      <c r="V48" s="110"/>
      <c r="W48" s="110"/>
      <c r="X48" s="110"/>
      <c r="Y48" s="110"/>
    </row>
    <row r="49" ht="20.25" customHeight="1" spans="1:25">
      <c r="A49" s="26" t="s">
        <v>70</v>
      </c>
      <c r="B49" s="26" t="s">
        <v>70</v>
      </c>
      <c r="C49" s="26" t="s">
        <v>235</v>
      </c>
      <c r="D49" s="26" t="s">
        <v>236</v>
      </c>
      <c r="E49" s="26" t="s">
        <v>104</v>
      </c>
      <c r="F49" s="26" t="s">
        <v>105</v>
      </c>
      <c r="G49" s="26" t="s">
        <v>251</v>
      </c>
      <c r="H49" s="26" t="s">
        <v>252</v>
      </c>
      <c r="I49" s="110">
        <v>100</v>
      </c>
      <c r="J49" s="110">
        <v>100</v>
      </c>
      <c r="K49" s="181"/>
      <c r="L49" s="181"/>
      <c r="M49" s="181"/>
      <c r="N49" s="110">
        <v>100</v>
      </c>
      <c r="O49" s="181"/>
      <c r="P49" s="110"/>
      <c r="Q49" s="110"/>
      <c r="R49" s="110"/>
      <c r="S49" s="110"/>
      <c r="T49" s="110"/>
      <c r="U49" s="110"/>
      <c r="V49" s="110"/>
      <c r="W49" s="110"/>
      <c r="X49" s="110"/>
      <c r="Y49" s="110"/>
    </row>
    <row r="50" ht="20.25" customHeight="1" spans="1:25">
      <c r="A50" s="26" t="s">
        <v>70</v>
      </c>
      <c r="B50" s="26" t="s">
        <v>70</v>
      </c>
      <c r="C50" s="26" t="s">
        <v>253</v>
      </c>
      <c r="D50" s="26" t="s">
        <v>254</v>
      </c>
      <c r="E50" s="26" t="s">
        <v>102</v>
      </c>
      <c r="F50" s="26" t="s">
        <v>103</v>
      </c>
      <c r="G50" s="26" t="s">
        <v>226</v>
      </c>
      <c r="H50" s="26" t="s">
        <v>227</v>
      </c>
      <c r="I50" s="110">
        <v>9780</v>
      </c>
      <c r="J50" s="110">
        <v>9780</v>
      </c>
      <c r="K50" s="181"/>
      <c r="L50" s="181"/>
      <c r="M50" s="181"/>
      <c r="N50" s="110">
        <v>9780</v>
      </c>
      <c r="O50" s="181"/>
      <c r="P50" s="110"/>
      <c r="Q50" s="110"/>
      <c r="R50" s="110"/>
      <c r="S50" s="110"/>
      <c r="T50" s="110"/>
      <c r="U50" s="110"/>
      <c r="V50" s="110"/>
      <c r="W50" s="110"/>
      <c r="X50" s="110"/>
      <c r="Y50" s="110"/>
    </row>
    <row r="51" ht="20.25" customHeight="1" spans="1:25">
      <c r="A51" s="26" t="s">
        <v>70</v>
      </c>
      <c r="B51" s="26" t="s">
        <v>70</v>
      </c>
      <c r="C51" s="26" t="s">
        <v>255</v>
      </c>
      <c r="D51" s="26" t="s">
        <v>256</v>
      </c>
      <c r="E51" s="26" t="s">
        <v>110</v>
      </c>
      <c r="F51" s="26" t="s">
        <v>111</v>
      </c>
      <c r="G51" s="26" t="s">
        <v>257</v>
      </c>
      <c r="H51" s="26" t="s">
        <v>258</v>
      </c>
      <c r="I51" s="110">
        <v>48000</v>
      </c>
      <c r="J51" s="110">
        <v>48000</v>
      </c>
      <c r="K51" s="181"/>
      <c r="L51" s="181"/>
      <c r="M51" s="181"/>
      <c r="N51" s="110">
        <v>48000</v>
      </c>
      <c r="O51" s="181"/>
      <c r="P51" s="110"/>
      <c r="Q51" s="110"/>
      <c r="R51" s="110"/>
      <c r="S51" s="110"/>
      <c r="T51" s="110"/>
      <c r="U51" s="110"/>
      <c r="V51" s="110"/>
      <c r="W51" s="110"/>
      <c r="X51" s="110"/>
      <c r="Y51" s="110"/>
    </row>
    <row r="52" ht="20.25" customHeight="1" spans="1:25">
      <c r="A52" s="26" t="s">
        <v>70</v>
      </c>
      <c r="B52" s="26" t="s">
        <v>70</v>
      </c>
      <c r="C52" s="26" t="s">
        <v>259</v>
      </c>
      <c r="D52" s="26" t="s">
        <v>260</v>
      </c>
      <c r="E52" s="26" t="s">
        <v>102</v>
      </c>
      <c r="F52" s="26" t="s">
        <v>103</v>
      </c>
      <c r="G52" s="26" t="s">
        <v>206</v>
      </c>
      <c r="H52" s="26" t="s">
        <v>207</v>
      </c>
      <c r="I52" s="110">
        <v>179400</v>
      </c>
      <c r="J52" s="110">
        <v>179400</v>
      </c>
      <c r="K52" s="181"/>
      <c r="L52" s="181"/>
      <c r="M52" s="181"/>
      <c r="N52" s="110">
        <v>179400</v>
      </c>
      <c r="O52" s="181"/>
      <c r="P52" s="110"/>
      <c r="Q52" s="110"/>
      <c r="R52" s="110"/>
      <c r="S52" s="110"/>
      <c r="T52" s="110"/>
      <c r="U52" s="110"/>
      <c r="V52" s="110"/>
      <c r="W52" s="110"/>
      <c r="X52" s="110"/>
      <c r="Y52" s="110"/>
    </row>
    <row r="53" ht="20.25" customHeight="1" spans="1:25">
      <c r="A53" s="26" t="s">
        <v>70</v>
      </c>
      <c r="B53" s="26" t="s">
        <v>70</v>
      </c>
      <c r="C53" s="26" t="s">
        <v>261</v>
      </c>
      <c r="D53" s="26" t="s">
        <v>262</v>
      </c>
      <c r="E53" s="26" t="s">
        <v>104</v>
      </c>
      <c r="F53" s="26" t="s">
        <v>105</v>
      </c>
      <c r="G53" s="26" t="s">
        <v>202</v>
      </c>
      <c r="H53" s="26" t="s">
        <v>203</v>
      </c>
      <c r="I53" s="110">
        <v>66876</v>
      </c>
      <c r="J53" s="110">
        <v>66876</v>
      </c>
      <c r="K53" s="181"/>
      <c r="L53" s="181"/>
      <c r="M53" s="181"/>
      <c r="N53" s="110">
        <v>66876</v>
      </c>
      <c r="O53" s="181"/>
      <c r="P53" s="110"/>
      <c r="Q53" s="110"/>
      <c r="R53" s="110"/>
      <c r="S53" s="110"/>
      <c r="T53" s="110"/>
      <c r="U53" s="110"/>
      <c r="V53" s="110"/>
      <c r="W53" s="110"/>
      <c r="X53" s="110"/>
      <c r="Y53" s="110"/>
    </row>
    <row r="54" ht="20.25" customHeight="1" spans="1:25">
      <c r="A54" s="26" t="s">
        <v>70</v>
      </c>
      <c r="B54" s="26" t="s">
        <v>70</v>
      </c>
      <c r="C54" s="26" t="s">
        <v>261</v>
      </c>
      <c r="D54" s="26" t="s">
        <v>262</v>
      </c>
      <c r="E54" s="26" t="s">
        <v>104</v>
      </c>
      <c r="F54" s="26" t="s">
        <v>105</v>
      </c>
      <c r="G54" s="26" t="s">
        <v>204</v>
      </c>
      <c r="H54" s="26" t="s">
        <v>205</v>
      </c>
      <c r="I54" s="110">
        <v>5280</v>
      </c>
      <c r="J54" s="110">
        <v>5280</v>
      </c>
      <c r="K54" s="181"/>
      <c r="L54" s="181"/>
      <c r="M54" s="181"/>
      <c r="N54" s="110">
        <v>5280</v>
      </c>
      <c r="O54" s="181"/>
      <c r="P54" s="110"/>
      <c r="Q54" s="110"/>
      <c r="R54" s="110"/>
      <c r="S54" s="110"/>
      <c r="T54" s="110"/>
      <c r="U54" s="110"/>
      <c r="V54" s="110"/>
      <c r="W54" s="110"/>
      <c r="X54" s="110"/>
      <c r="Y54" s="110"/>
    </row>
    <row r="55" ht="20.25" customHeight="1" spans="1:25">
      <c r="A55" s="26" t="s">
        <v>70</v>
      </c>
      <c r="B55" s="26" t="s">
        <v>70</v>
      </c>
      <c r="C55" s="26" t="s">
        <v>261</v>
      </c>
      <c r="D55" s="26" t="s">
        <v>262</v>
      </c>
      <c r="E55" s="26" t="s">
        <v>104</v>
      </c>
      <c r="F55" s="26" t="s">
        <v>105</v>
      </c>
      <c r="G55" s="26" t="s">
        <v>206</v>
      </c>
      <c r="H55" s="26" t="s">
        <v>207</v>
      </c>
      <c r="I55" s="110">
        <v>5573</v>
      </c>
      <c r="J55" s="110">
        <v>5573</v>
      </c>
      <c r="K55" s="181"/>
      <c r="L55" s="181"/>
      <c r="M55" s="181"/>
      <c r="N55" s="110">
        <v>5573</v>
      </c>
      <c r="O55" s="181"/>
      <c r="P55" s="110"/>
      <c r="Q55" s="110"/>
      <c r="R55" s="110"/>
      <c r="S55" s="110"/>
      <c r="T55" s="110"/>
      <c r="U55" s="110"/>
      <c r="V55" s="110"/>
      <c r="W55" s="110"/>
      <c r="X55" s="110"/>
      <c r="Y55" s="110"/>
    </row>
    <row r="56" ht="20.25" customHeight="1" spans="1:25">
      <c r="A56" s="26" t="s">
        <v>70</v>
      </c>
      <c r="B56" s="26" t="s">
        <v>70</v>
      </c>
      <c r="C56" s="26" t="s">
        <v>261</v>
      </c>
      <c r="D56" s="26" t="s">
        <v>262</v>
      </c>
      <c r="E56" s="26" t="s">
        <v>104</v>
      </c>
      <c r="F56" s="26" t="s">
        <v>105</v>
      </c>
      <c r="G56" s="26" t="s">
        <v>206</v>
      </c>
      <c r="H56" s="26" t="s">
        <v>207</v>
      </c>
      <c r="I56" s="110">
        <v>1067</v>
      </c>
      <c r="J56" s="110">
        <v>1067</v>
      </c>
      <c r="K56" s="181"/>
      <c r="L56" s="181"/>
      <c r="M56" s="181"/>
      <c r="N56" s="110">
        <v>1067</v>
      </c>
      <c r="O56" s="181"/>
      <c r="P56" s="110"/>
      <c r="Q56" s="110"/>
      <c r="R56" s="110"/>
      <c r="S56" s="110"/>
      <c r="T56" s="110"/>
      <c r="U56" s="110"/>
      <c r="V56" s="110"/>
      <c r="W56" s="110"/>
      <c r="X56" s="110"/>
      <c r="Y56" s="110"/>
    </row>
    <row r="57" ht="20.25" customHeight="1" spans="1:25">
      <c r="A57" s="26" t="s">
        <v>70</v>
      </c>
      <c r="B57" s="26" t="s">
        <v>70</v>
      </c>
      <c r="C57" s="26" t="s">
        <v>261</v>
      </c>
      <c r="D57" s="26" t="s">
        <v>262</v>
      </c>
      <c r="E57" s="26" t="s">
        <v>104</v>
      </c>
      <c r="F57" s="26" t="s">
        <v>105</v>
      </c>
      <c r="G57" s="26" t="s">
        <v>263</v>
      </c>
      <c r="H57" s="26" t="s">
        <v>264</v>
      </c>
      <c r="I57" s="110">
        <v>34140</v>
      </c>
      <c r="J57" s="110">
        <v>34140</v>
      </c>
      <c r="K57" s="181"/>
      <c r="L57" s="181"/>
      <c r="M57" s="181"/>
      <c r="N57" s="110">
        <v>34140</v>
      </c>
      <c r="O57" s="181"/>
      <c r="P57" s="110"/>
      <c r="Q57" s="110"/>
      <c r="R57" s="110"/>
      <c r="S57" s="110"/>
      <c r="T57" s="110"/>
      <c r="U57" s="110"/>
      <c r="V57" s="110"/>
      <c r="W57" s="110"/>
      <c r="X57" s="110"/>
      <c r="Y57" s="110"/>
    </row>
    <row r="58" ht="20.25" customHeight="1" spans="1:25">
      <c r="A58" s="26" t="s">
        <v>70</v>
      </c>
      <c r="B58" s="26" t="s">
        <v>70</v>
      </c>
      <c r="C58" s="26" t="s">
        <v>261</v>
      </c>
      <c r="D58" s="26" t="s">
        <v>262</v>
      </c>
      <c r="E58" s="26" t="s">
        <v>104</v>
      </c>
      <c r="F58" s="26" t="s">
        <v>105</v>
      </c>
      <c r="G58" s="26" t="s">
        <v>263</v>
      </c>
      <c r="H58" s="26" t="s">
        <v>264</v>
      </c>
      <c r="I58" s="110">
        <v>17472</v>
      </c>
      <c r="J58" s="110">
        <v>17472</v>
      </c>
      <c r="K58" s="181"/>
      <c r="L58" s="181"/>
      <c r="M58" s="181"/>
      <c r="N58" s="110">
        <v>17472</v>
      </c>
      <c r="O58" s="181"/>
      <c r="P58" s="110"/>
      <c r="Q58" s="110"/>
      <c r="R58" s="110"/>
      <c r="S58" s="110"/>
      <c r="T58" s="110"/>
      <c r="U58" s="110"/>
      <c r="V58" s="110"/>
      <c r="W58" s="110"/>
      <c r="X58" s="110"/>
      <c r="Y58" s="110"/>
    </row>
    <row r="59" ht="20.25" customHeight="1" spans="1:25">
      <c r="A59" s="26" t="s">
        <v>70</v>
      </c>
      <c r="B59" s="26" t="s">
        <v>70</v>
      </c>
      <c r="C59" s="26" t="s">
        <v>261</v>
      </c>
      <c r="D59" s="26" t="s">
        <v>262</v>
      </c>
      <c r="E59" s="26" t="s">
        <v>104</v>
      </c>
      <c r="F59" s="26" t="s">
        <v>105</v>
      </c>
      <c r="G59" s="26" t="s">
        <v>263</v>
      </c>
      <c r="H59" s="26" t="s">
        <v>264</v>
      </c>
      <c r="I59" s="110">
        <v>37476</v>
      </c>
      <c r="J59" s="110">
        <v>37476</v>
      </c>
      <c r="K59" s="181"/>
      <c r="L59" s="181"/>
      <c r="M59" s="181"/>
      <c r="N59" s="110">
        <v>37476</v>
      </c>
      <c r="O59" s="181"/>
      <c r="P59" s="110"/>
      <c r="Q59" s="110"/>
      <c r="R59" s="110"/>
      <c r="S59" s="110"/>
      <c r="T59" s="110"/>
      <c r="U59" s="110"/>
      <c r="V59" s="110"/>
      <c r="W59" s="110"/>
      <c r="X59" s="110"/>
      <c r="Y59" s="110"/>
    </row>
    <row r="60" ht="20.25" customHeight="1" spans="1:25">
      <c r="A60" s="26" t="s">
        <v>70</v>
      </c>
      <c r="B60" s="26" t="s">
        <v>70</v>
      </c>
      <c r="C60" s="26" t="s">
        <v>265</v>
      </c>
      <c r="D60" s="26" t="s">
        <v>266</v>
      </c>
      <c r="E60" s="26" t="s">
        <v>104</v>
      </c>
      <c r="F60" s="26" t="s">
        <v>105</v>
      </c>
      <c r="G60" s="26" t="s">
        <v>263</v>
      </c>
      <c r="H60" s="26" t="s">
        <v>264</v>
      </c>
      <c r="I60" s="110">
        <v>16800</v>
      </c>
      <c r="J60" s="110">
        <v>16800</v>
      </c>
      <c r="K60" s="181"/>
      <c r="L60" s="181"/>
      <c r="M60" s="181"/>
      <c r="N60" s="110">
        <v>16800</v>
      </c>
      <c r="O60" s="181"/>
      <c r="P60" s="110"/>
      <c r="Q60" s="110"/>
      <c r="R60" s="110"/>
      <c r="S60" s="110"/>
      <c r="T60" s="110"/>
      <c r="U60" s="110"/>
      <c r="V60" s="110"/>
      <c r="W60" s="110"/>
      <c r="X60" s="110"/>
      <c r="Y60" s="110"/>
    </row>
    <row r="61" ht="17.25" customHeight="1" spans="1:25">
      <c r="A61" s="67" t="s">
        <v>172</v>
      </c>
      <c r="B61" s="68"/>
      <c r="C61" s="182"/>
      <c r="D61" s="182"/>
      <c r="E61" s="182"/>
      <c r="F61" s="182"/>
      <c r="G61" s="182"/>
      <c r="H61" s="183"/>
      <c r="I61" s="110">
        <v>2616299</v>
      </c>
      <c r="J61" s="110">
        <v>2616299</v>
      </c>
      <c r="K61" s="110"/>
      <c r="L61" s="110"/>
      <c r="M61" s="110"/>
      <c r="N61" s="110">
        <v>2616299</v>
      </c>
      <c r="O61" s="110"/>
      <c r="P61" s="110"/>
      <c r="Q61" s="110"/>
      <c r="R61" s="110"/>
      <c r="S61" s="110"/>
      <c r="T61" s="110"/>
      <c r="U61" s="110"/>
      <c r="V61" s="110"/>
      <c r="W61" s="110"/>
      <c r="X61" s="110"/>
      <c r="Y61" s="110"/>
    </row>
  </sheetData>
  <mergeCells count="31">
    <mergeCell ref="A2:Y2"/>
    <mergeCell ref="A3:H3"/>
    <mergeCell ref="I4:Y4"/>
    <mergeCell ref="J5:O5"/>
    <mergeCell ref="P5:R5"/>
    <mergeCell ref="T5:Y5"/>
    <mergeCell ref="J6:K6"/>
    <mergeCell ref="A61:H6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A1" sqref="A1"/>
    </sheetView>
  </sheetViews>
  <sheetFormatPr defaultColWidth="8" defaultRowHeight="14.25" customHeight="1"/>
  <cols>
    <col min="1" max="1" width="9" customWidth="1"/>
    <col min="2" max="2" width="11.75" customWidth="1"/>
    <col min="3" max="3" width="28.7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1:23">
      <c r="B1" s="166"/>
      <c r="E1" s="40"/>
      <c r="F1" s="40"/>
      <c r="G1" s="40"/>
      <c r="H1" s="40"/>
      <c r="U1" s="166"/>
      <c r="W1" s="167" t="s">
        <v>267</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"单位名称："&amp;"中国共产党昆明市东川区委员会机构编制委员会办公室"</f>
        <v>单位名称：中国共产党昆明市东川区委员会机构编制委员会办公室</v>
      </c>
      <c r="B3" s="44"/>
      <c r="C3" s="44"/>
      <c r="D3" s="44"/>
      <c r="E3" s="44"/>
      <c r="F3" s="44"/>
      <c r="G3" s="44"/>
      <c r="H3" s="44"/>
      <c r="I3" s="45"/>
      <c r="J3" s="45"/>
      <c r="K3" s="45"/>
      <c r="L3" s="45"/>
      <c r="M3" s="45"/>
      <c r="N3" s="45"/>
      <c r="O3" s="45"/>
      <c r="P3" s="45"/>
      <c r="Q3" s="45"/>
      <c r="U3" s="166"/>
      <c r="W3" s="140" t="s">
        <v>1</v>
      </c>
    </row>
    <row r="4" ht="21.75" customHeight="1" spans="1:23">
      <c r="A4" s="47" t="s">
        <v>268</v>
      </c>
      <c r="B4" s="48" t="s">
        <v>183</v>
      </c>
      <c r="C4" s="47" t="s">
        <v>184</v>
      </c>
      <c r="D4" s="47" t="s">
        <v>269</v>
      </c>
      <c r="E4" s="48" t="s">
        <v>185</v>
      </c>
      <c r="F4" s="48" t="s">
        <v>186</v>
      </c>
      <c r="G4" s="48" t="s">
        <v>270</v>
      </c>
      <c r="H4" s="48" t="s">
        <v>271</v>
      </c>
      <c r="I4" s="61" t="s">
        <v>55</v>
      </c>
      <c r="J4" s="13" t="s">
        <v>272</v>
      </c>
      <c r="K4" s="14"/>
      <c r="L4" s="14"/>
      <c r="M4" s="15"/>
      <c r="N4" s="13" t="s">
        <v>191</v>
      </c>
      <c r="O4" s="14"/>
      <c r="P4" s="15"/>
      <c r="Q4" s="48" t="s">
        <v>61</v>
      </c>
      <c r="R4" s="13" t="s">
        <v>62</v>
      </c>
      <c r="S4" s="14"/>
      <c r="T4" s="14"/>
      <c r="U4" s="14"/>
      <c r="V4" s="14"/>
      <c r="W4" s="15"/>
    </row>
    <row r="5" ht="21.75" customHeight="1" spans="1:23">
      <c r="A5" s="49"/>
      <c r="B5" s="62"/>
      <c r="C5" s="49"/>
      <c r="D5" s="49"/>
      <c r="E5" s="50"/>
      <c r="F5" s="50"/>
      <c r="G5" s="50"/>
      <c r="H5" s="50"/>
      <c r="I5" s="62"/>
      <c r="J5" s="168" t="s">
        <v>58</v>
      </c>
      <c r="K5" s="169"/>
      <c r="L5" s="48" t="s">
        <v>59</v>
      </c>
      <c r="M5" s="48" t="s">
        <v>60</v>
      </c>
      <c r="N5" s="48" t="s">
        <v>58</v>
      </c>
      <c r="O5" s="48" t="s">
        <v>59</v>
      </c>
      <c r="P5" s="48" t="s">
        <v>60</v>
      </c>
      <c r="Q5" s="50"/>
      <c r="R5" s="48" t="s">
        <v>57</v>
      </c>
      <c r="S5" s="48" t="s">
        <v>64</v>
      </c>
      <c r="T5" s="48" t="s">
        <v>197</v>
      </c>
      <c r="U5" s="48" t="s">
        <v>66</v>
      </c>
      <c r="V5" s="48" t="s">
        <v>67</v>
      </c>
      <c r="W5" s="48" t="s">
        <v>68</v>
      </c>
    </row>
    <row r="6" ht="21" customHeight="1" spans="1:23">
      <c r="A6" s="62"/>
      <c r="B6" s="62"/>
      <c r="C6" s="62"/>
      <c r="D6" s="62"/>
      <c r="E6" s="62"/>
      <c r="F6" s="62"/>
      <c r="G6" s="62"/>
      <c r="H6" s="62"/>
      <c r="I6" s="62"/>
      <c r="J6" s="170" t="s">
        <v>57</v>
      </c>
      <c r="K6" s="171"/>
      <c r="L6" s="62"/>
      <c r="M6" s="62"/>
      <c r="N6" s="62"/>
      <c r="O6" s="62"/>
      <c r="P6" s="62"/>
      <c r="Q6" s="62"/>
      <c r="R6" s="62"/>
      <c r="S6" s="62"/>
      <c r="T6" s="62"/>
      <c r="U6" s="62"/>
      <c r="V6" s="62"/>
      <c r="W6" s="62"/>
    </row>
    <row r="7" ht="39.75" customHeight="1" spans="1:23">
      <c r="A7" s="52"/>
      <c r="B7" s="54"/>
      <c r="C7" s="52"/>
      <c r="D7" s="52"/>
      <c r="E7" s="53"/>
      <c r="F7" s="53"/>
      <c r="G7" s="53"/>
      <c r="H7" s="53"/>
      <c r="I7" s="54"/>
      <c r="J7" s="21" t="s">
        <v>57</v>
      </c>
      <c r="K7" s="21" t="s">
        <v>273</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3">
        <v>12</v>
      </c>
      <c r="M8" s="63">
        <v>13</v>
      </c>
      <c r="N8" s="63">
        <v>14</v>
      </c>
      <c r="O8" s="63">
        <v>15</v>
      </c>
      <c r="P8" s="63">
        <v>16</v>
      </c>
      <c r="Q8" s="63">
        <v>17</v>
      </c>
      <c r="R8" s="63">
        <v>18</v>
      </c>
      <c r="S8" s="63">
        <v>19</v>
      </c>
      <c r="T8" s="63">
        <v>20</v>
      </c>
      <c r="U8" s="55">
        <v>21</v>
      </c>
      <c r="V8" s="63">
        <v>22</v>
      </c>
      <c r="W8" s="55">
        <v>23</v>
      </c>
    </row>
    <row r="9" ht="21.75" customHeight="1" spans="1:23">
      <c r="A9" s="97" t="s">
        <v>274</v>
      </c>
      <c r="B9" s="97" t="s">
        <v>275</v>
      </c>
      <c r="C9" s="97" t="s">
        <v>276</v>
      </c>
      <c r="D9" s="97" t="s">
        <v>70</v>
      </c>
      <c r="E9" s="97" t="s">
        <v>102</v>
      </c>
      <c r="F9" s="97" t="s">
        <v>103</v>
      </c>
      <c r="G9" s="97" t="s">
        <v>237</v>
      </c>
      <c r="H9" s="97" t="s">
        <v>238</v>
      </c>
      <c r="I9" s="110">
        <v>48000</v>
      </c>
      <c r="J9" s="110">
        <v>48000</v>
      </c>
      <c r="K9" s="110">
        <v>48000</v>
      </c>
      <c r="L9" s="110"/>
      <c r="M9" s="110"/>
      <c r="N9" s="110"/>
      <c r="O9" s="110"/>
      <c r="P9" s="110"/>
      <c r="Q9" s="110"/>
      <c r="R9" s="110"/>
      <c r="S9" s="110"/>
      <c r="T9" s="110"/>
      <c r="U9" s="110"/>
      <c r="V9" s="110"/>
      <c r="W9" s="110"/>
    </row>
    <row r="10" ht="18.75" customHeight="1" spans="1:23">
      <c r="A10" s="67" t="s">
        <v>172</v>
      </c>
      <c r="B10" s="68"/>
      <c r="C10" s="68"/>
      <c r="D10" s="68"/>
      <c r="E10" s="68"/>
      <c r="F10" s="68"/>
      <c r="G10" s="68"/>
      <c r="H10" s="69"/>
      <c r="I10" s="110">
        <v>48000</v>
      </c>
      <c r="J10" s="110">
        <v>48000</v>
      </c>
      <c r="K10" s="110">
        <v>48000</v>
      </c>
      <c r="L10" s="110"/>
      <c r="M10" s="110"/>
      <c r="N10" s="110"/>
      <c r="O10" s="110"/>
      <c r="P10" s="110"/>
      <c r="Q10" s="110"/>
      <c r="R10" s="110"/>
      <c r="S10" s="110"/>
      <c r="T10" s="110"/>
      <c r="U10" s="110"/>
      <c r="V10" s="110"/>
      <c r="W10" s="110"/>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opLeftCell="A7" workbookViewId="0">
      <selection activeCell="A1" sqref="A1"/>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8" customHeight="1" spans="1:10">
      <c r="J1" s="41" t="s">
        <v>277</v>
      </c>
    </row>
    <row r="2" ht="39.75" customHeight="1" spans="1:10">
      <c r="A2" s="94" t="str">
        <f>"2026"&amp;"年部门项目支出绩效目标表"</f>
        <v>2026年部门项目支出绩效目标表</v>
      </c>
      <c r="B2" s="42"/>
      <c r="C2" s="42"/>
      <c r="D2" s="42"/>
      <c r="E2" s="42"/>
      <c r="F2" s="95"/>
      <c r="G2" s="42"/>
      <c r="H2" s="95"/>
      <c r="I2" s="95"/>
      <c r="J2" s="42"/>
    </row>
    <row r="3" ht="17.25" customHeight="1" spans="1:10">
      <c r="A3" s="43" t="str">
        <f>"单位名称："&amp;"中国共产党昆明市东川区委员会机构编制委员会办公室"</f>
        <v>单位名称：中国共产党昆明市东川区委员会机构编制委员会办公室</v>
      </c>
    </row>
    <row r="4" ht="44.25" customHeight="1" spans="1:10">
      <c r="A4" s="21" t="s">
        <v>184</v>
      </c>
      <c r="B4" s="21" t="s">
        <v>278</v>
      </c>
      <c r="C4" s="21" t="s">
        <v>279</v>
      </c>
      <c r="D4" s="21" t="s">
        <v>280</v>
      </c>
      <c r="E4" s="21" t="s">
        <v>281</v>
      </c>
      <c r="F4" s="96" t="s">
        <v>282</v>
      </c>
      <c r="G4" s="21" t="s">
        <v>283</v>
      </c>
      <c r="H4" s="96" t="s">
        <v>284</v>
      </c>
      <c r="I4" s="96" t="s">
        <v>285</v>
      </c>
      <c r="J4" s="21" t="s">
        <v>286</v>
      </c>
    </row>
    <row r="5" ht="18.75" customHeight="1" spans="1:10">
      <c r="A5" s="163">
        <v>1</v>
      </c>
      <c r="B5" s="163">
        <v>2</v>
      </c>
      <c r="C5" s="163">
        <v>3</v>
      </c>
      <c r="D5" s="163">
        <v>4</v>
      </c>
      <c r="E5" s="163">
        <v>5</v>
      </c>
      <c r="F5" s="63">
        <v>6</v>
      </c>
      <c r="G5" s="163">
        <v>7</v>
      </c>
      <c r="H5" s="63">
        <v>8</v>
      </c>
      <c r="I5" s="63">
        <v>9</v>
      </c>
      <c r="J5" s="163">
        <v>10</v>
      </c>
    </row>
    <row r="6" ht="42" customHeight="1" spans="1:10">
      <c r="A6" s="22" t="s">
        <v>70</v>
      </c>
      <c r="B6" s="97"/>
      <c r="C6" s="97"/>
      <c r="D6" s="97"/>
      <c r="E6" s="39"/>
      <c r="F6" s="98"/>
      <c r="G6" s="39"/>
      <c r="H6" s="98"/>
      <c r="I6" s="98"/>
      <c r="J6" s="39"/>
    </row>
    <row r="7" ht="42" customHeight="1" spans="1:10">
      <c r="A7" s="164" t="s">
        <v>70</v>
      </c>
      <c r="B7" s="38"/>
      <c r="C7" s="38"/>
      <c r="D7" s="38"/>
      <c r="E7" s="22"/>
      <c r="F7" s="38"/>
      <c r="G7" s="22"/>
      <c r="H7" s="38"/>
      <c r="I7" s="38"/>
      <c r="J7" s="22"/>
    </row>
    <row r="8" ht="42" customHeight="1" spans="1:10">
      <c r="A8" s="165" t="s">
        <v>276</v>
      </c>
      <c r="B8" s="38" t="s">
        <v>287</v>
      </c>
      <c r="C8" s="38" t="s">
        <v>288</v>
      </c>
      <c r="D8" s="38" t="s">
        <v>289</v>
      </c>
      <c r="E8" s="22" t="s">
        <v>290</v>
      </c>
      <c r="F8" s="38" t="s">
        <v>291</v>
      </c>
      <c r="G8" s="22" t="s">
        <v>92</v>
      </c>
      <c r="H8" s="38" t="s">
        <v>292</v>
      </c>
      <c r="I8" s="38" t="s">
        <v>293</v>
      </c>
      <c r="J8" s="22" t="s">
        <v>294</v>
      </c>
    </row>
    <row r="9" ht="42" customHeight="1" spans="1:10">
      <c r="A9" s="165" t="s">
        <v>276</v>
      </c>
      <c r="B9" s="38" t="s">
        <v>287</v>
      </c>
      <c r="C9" s="38" t="s">
        <v>288</v>
      </c>
      <c r="D9" s="38" t="s">
        <v>295</v>
      </c>
      <c r="E9" s="22" t="s">
        <v>296</v>
      </c>
      <c r="F9" s="38" t="s">
        <v>297</v>
      </c>
      <c r="G9" s="22" t="s">
        <v>298</v>
      </c>
      <c r="H9" s="38" t="s">
        <v>299</v>
      </c>
      <c r="I9" s="38" t="s">
        <v>293</v>
      </c>
      <c r="J9" s="22" t="s">
        <v>300</v>
      </c>
    </row>
    <row r="10" ht="42" customHeight="1" spans="1:10">
      <c r="A10" s="165" t="s">
        <v>276</v>
      </c>
      <c r="B10" s="38" t="s">
        <v>287</v>
      </c>
      <c r="C10" s="38" t="s">
        <v>288</v>
      </c>
      <c r="D10" s="38" t="s">
        <v>295</v>
      </c>
      <c r="E10" s="22" t="s">
        <v>301</v>
      </c>
      <c r="F10" s="38" t="s">
        <v>297</v>
      </c>
      <c r="G10" s="22" t="s">
        <v>298</v>
      </c>
      <c r="H10" s="38" t="s">
        <v>299</v>
      </c>
      <c r="I10" s="38" t="s">
        <v>293</v>
      </c>
      <c r="J10" s="22" t="s">
        <v>302</v>
      </c>
    </row>
    <row r="11" ht="42" customHeight="1" spans="1:10">
      <c r="A11" s="165" t="s">
        <v>276</v>
      </c>
      <c r="B11" s="38" t="s">
        <v>287</v>
      </c>
      <c r="C11" s="38" t="s">
        <v>288</v>
      </c>
      <c r="D11" s="38" t="s">
        <v>295</v>
      </c>
      <c r="E11" s="22" t="s">
        <v>303</v>
      </c>
      <c r="F11" s="38" t="s">
        <v>291</v>
      </c>
      <c r="G11" s="22" t="s">
        <v>304</v>
      </c>
      <c r="H11" s="38" t="s">
        <v>299</v>
      </c>
      <c r="I11" s="38" t="s">
        <v>293</v>
      </c>
      <c r="J11" s="22" t="s">
        <v>305</v>
      </c>
    </row>
    <row r="12" ht="42" customHeight="1" spans="1:10">
      <c r="A12" s="165" t="s">
        <v>276</v>
      </c>
      <c r="B12" s="38" t="s">
        <v>287</v>
      </c>
      <c r="C12" s="38" t="s">
        <v>288</v>
      </c>
      <c r="D12" s="38" t="s">
        <v>306</v>
      </c>
      <c r="E12" s="22" t="s">
        <v>307</v>
      </c>
      <c r="F12" s="38" t="s">
        <v>297</v>
      </c>
      <c r="G12" s="22" t="s">
        <v>308</v>
      </c>
      <c r="H12" s="38" t="s">
        <v>309</v>
      </c>
      <c r="I12" s="38" t="s">
        <v>293</v>
      </c>
      <c r="J12" s="22" t="s">
        <v>310</v>
      </c>
    </row>
    <row r="13" ht="42" customHeight="1" spans="1:10">
      <c r="A13" s="165" t="s">
        <v>276</v>
      </c>
      <c r="B13" s="38" t="s">
        <v>287</v>
      </c>
      <c r="C13" s="38" t="s">
        <v>311</v>
      </c>
      <c r="D13" s="38" t="s">
        <v>312</v>
      </c>
      <c r="E13" s="22" t="s">
        <v>313</v>
      </c>
      <c r="F13" s="38" t="s">
        <v>297</v>
      </c>
      <c r="G13" s="22" t="s">
        <v>298</v>
      </c>
      <c r="H13" s="38" t="s">
        <v>299</v>
      </c>
      <c r="I13" s="38" t="s">
        <v>293</v>
      </c>
      <c r="J13" s="22" t="s">
        <v>314</v>
      </c>
    </row>
    <row r="14" ht="42" customHeight="1" spans="1:10">
      <c r="A14" s="165" t="s">
        <v>276</v>
      </c>
      <c r="B14" s="38" t="s">
        <v>287</v>
      </c>
      <c r="C14" s="38" t="s">
        <v>311</v>
      </c>
      <c r="D14" s="38" t="s">
        <v>312</v>
      </c>
      <c r="E14" s="22" t="s">
        <v>315</v>
      </c>
      <c r="F14" s="38" t="s">
        <v>297</v>
      </c>
      <c r="G14" s="22" t="s">
        <v>298</v>
      </c>
      <c r="H14" s="38" t="s">
        <v>299</v>
      </c>
      <c r="I14" s="38" t="s">
        <v>293</v>
      </c>
      <c r="J14" s="22" t="s">
        <v>316</v>
      </c>
    </row>
    <row r="15" ht="42" customHeight="1" spans="1:10">
      <c r="A15" s="165" t="s">
        <v>276</v>
      </c>
      <c r="B15" s="38" t="s">
        <v>287</v>
      </c>
      <c r="C15" s="38" t="s">
        <v>317</v>
      </c>
      <c r="D15" s="38" t="s">
        <v>318</v>
      </c>
      <c r="E15" s="22" t="s">
        <v>319</v>
      </c>
      <c r="F15" s="38" t="s">
        <v>291</v>
      </c>
      <c r="G15" s="22" t="s">
        <v>320</v>
      </c>
      <c r="H15" s="38" t="s">
        <v>299</v>
      </c>
      <c r="I15" s="38" t="s">
        <v>293</v>
      </c>
      <c r="J15" s="22" t="s">
        <v>321</v>
      </c>
    </row>
    <row r="16" ht="42" customHeight="1" spans="1:10">
      <c r="A16" s="165" t="s">
        <v>276</v>
      </c>
      <c r="B16" s="38" t="s">
        <v>287</v>
      </c>
      <c r="C16" s="38" t="s">
        <v>322</v>
      </c>
      <c r="D16" s="38" t="s">
        <v>323</v>
      </c>
      <c r="E16" s="22" t="s">
        <v>324</v>
      </c>
      <c r="F16" s="38" t="s">
        <v>297</v>
      </c>
      <c r="G16" s="22" t="s">
        <v>325</v>
      </c>
      <c r="H16" s="38" t="s">
        <v>326</v>
      </c>
      <c r="I16" s="38" t="s">
        <v>293</v>
      </c>
      <c r="J16" s="22" t="s">
        <v>324</v>
      </c>
    </row>
  </sheetData>
  <mergeCells count="4">
    <mergeCell ref="A2:J2"/>
    <mergeCell ref="A3:H3"/>
    <mergeCell ref="A8:A16"/>
    <mergeCell ref="B8:B1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Wiwen</cp:lastModifiedBy>
  <dcterms:created xsi:type="dcterms:W3CDTF">2026-03-11T08:31:31Z</dcterms:created>
  <dcterms:modified xsi:type="dcterms:W3CDTF">2026-03-11T09:00:29Z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13CE28B84FCB4295B9222F6F942C9CDB_13</vt:lpwstr>
  </property>
  <property fmtid="{D5CDD505-2E9C-101B-9397-08002B2CF9AE}" pid="3" name="KSOProductBuildVer">
    <vt:lpwstr>2052-12.1.0.24034</vt:lpwstr>
  </property>
  <property fmtid="{D5CDD505-2E9C-101B-9397-08002B2CF9AE}" pid="4" name="CalculationRule">
    <vt:i4>0</vt:i4>
  </property>
</Properties>
</file>