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_FilterDatabase" localSheetId="7" hidden="1">'部门项目支出预算表05-1'!$A$4:$W$47</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4525"/>
</workbook>
</file>

<file path=xl/sharedStrings.xml><?xml version="1.0" encoding="utf-8"?>
<sst xmlns="http://schemas.openxmlformats.org/spreadsheetml/2006/main" count="2672" uniqueCount="717">
  <si>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</si>
  <si>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</si>
  <si>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</si>
  <si>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</si>
  <si>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</si>
  <si>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</si>
  <si>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</si>
  <si>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</si>
  <si>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</si>
  <si>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</si>
  <si>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</si>
  <si>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</si>
  <si>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</si>
  <si>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</si>
  <si>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</si>
  <si>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</si>
  <si>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</si>
  <si>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</si>
  <si>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</si>
  <si>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</si>
  <si>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</si>
  <si>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</si>
  <si>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</si>
  <si>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</si>
  <si>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</si>
  <si>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</si>
  <si>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</si>
  <si>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</si>
  <si>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</si>
  <si>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</si>
  <si>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</si>
  <si>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</si>
  <si>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</si>
  <si>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</si>
  <si>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</si>
  <si>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</si>
  <si>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</si>
  <si>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</si>
  <si>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</si>
  <si>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</si>
  <si>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</si>
  <si>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</si>
  <si>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</si>
  <si>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</si>
  <si>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</si>
  <si>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</si>
  <si>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</si>
  <si>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</si>
  <si>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</si>
  <si>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</si>
  <si>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</si>
  <si>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</si>
  <si>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</si>
  <si>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</si>
  <si>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</si>
  <si>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</si>
  <si>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</si>
  <si>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</si>
  <si>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</si>
  <si>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</si>
  <si>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</si>
  <si>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</si>
  <si>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</si>
  <si>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</si>
  <si>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</si>
  <si>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</si>
  <si>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</si>
  <si>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</si>
  <si>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</si>
  <si>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301</t>
  </si>
  <si>
    <t>中国共产党昆明市东川区委员会办公室</t>
  </si>
  <si>
    <t>301001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</si>
  <si>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</si>
  <si>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</si>
  <si>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</si>
  <si>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</si>
  <si>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</si>
  <si>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</si>
  <si>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</si>
  <si>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</si>
  <si>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</si>
  <si>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</si>
  <si>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</si>
  <si>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</si>
  <si>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</si>
  <si>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</si>
  <si>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</si>
  <si>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</si>
  <si>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</si>
  <si>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</si>
  <si>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</si>
  <si>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</si>
  <si>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</si>
  <si>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</si>
  <si>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</si>
  <si>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</si>
  <si>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</si>
  <si>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</si>
  <si>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</si>
  <si>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</si>
  <si>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20126</t>
  </si>
  <si>
    <t>档案事务</t>
  </si>
  <si>
    <t>2012604</t>
  </si>
  <si>
    <t>档案馆</t>
  </si>
  <si>
    <t>20131</t>
  </si>
  <si>
    <t>党委办公厅（室）及相关机构事务</t>
  </si>
  <si>
    <t>2013101</t>
  </si>
  <si>
    <t>行政运行</t>
  </si>
  <si>
    <t>2013150</t>
  </si>
  <si>
    <t>事业运行</t>
  </si>
  <si>
    <t>2013199</t>
  </si>
  <si>
    <t>其他党委办公厅（室）及相关机构事务支出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</si>
  <si>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</si>
  <si>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</si>
  <si>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</si>
  <si>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</si>
  <si>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</si>
  <si>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</si>
  <si>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</si>
  <si>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</si>
  <si>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</si>
  <si>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</si>
  <si>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</si>
  <si>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</si>
  <si>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</si>
  <si>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</si>
  <si>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</si>
  <si>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</si>
  <si>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</si>
  <si>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</si>
  <si>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</si>
  <si>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</si>
  <si>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</si>
  <si>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</si>
  <si>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</si>
  <si>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</si>
  <si>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</si>
  <si>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</si>
  <si>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21599</t>
  </si>
  <si>
    <t>其他资源勘探工业信息等支出</t>
  </si>
  <si>
    <t>2159999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</si>
  <si>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</si>
  <si>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</si>
  <si>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</si>
  <si>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</si>
  <si>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</si>
  <si>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</si>
  <si>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</si>
  <si>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</si>
  <si>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</si>
  <si>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</si>
  <si>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</si>
  <si>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</si>
  <si>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</si>
  <si>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</si>
  <si>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</si>
  <si>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</si>
  <si>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</si>
  <si>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</si>
  <si>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</si>
  <si>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</si>
  <si>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</si>
  <si>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</si>
  <si>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</si>
  <si>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</si>
  <si>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</si>
  <si>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</si>
  <si>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</si>
  <si>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</si>
  <si>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</si>
  <si>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</si>
  <si>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</si>
  <si>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</si>
  <si>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</si>
  <si>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</si>
  <si>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</si>
  <si>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</si>
  <si>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</si>
  <si>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</si>
  <si>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</si>
  <si>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</si>
  <si>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</si>
  <si>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</si>
  <si>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</si>
  <si>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</si>
  <si>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</si>
  <si>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</si>
  <si>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</si>
  <si>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</si>
  <si>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</si>
  <si>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</si>
  <si>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</si>
  <si>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</si>
  <si>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</si>
  <si>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</si>
  <si>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</si>
  <si>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</si>
  <si>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</si>
  <si>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</si>
  <si>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</si>
  <si>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</si>
  <si>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</si>
  <si>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</si>
  <si>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</si>
  <si>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</si>
  <si>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</si>
  <si>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</si>
  <si>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</si>
  <si>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</si>
  <si>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</si>
  <si>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</si>
  <si>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</si>
  <si>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</si>
  <si>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530113210000000003284</t>
  </si>
  <si>
    <t>公车购置及运维费</t>
  </si>
  <si>
    <t>30231</t>
  </si>
  <si>
    <t>公务用车运行维护费</t>
  </si>
  <si>
    <t>530113210000000003285</t>
  </si>
  <si>
    <t>30217</t>
  </si>
  <si>
    <t>530113210000000003286</t>
  </si>
  <si>
    <t>公务交通补贴</t>
  </si>
  <si>
    <t>30239</t>
  </si>
  <si>
    <t>其他交通费用</t>
  </si>
  <si>
    <t>530113210000000003287</t>
  </si>
  <si>
    <t>工会经费</t>
  </si>
  <si>
    <t>30228</t>
  </si>
  <si>
    <t>530113210000000003288</t>
  </si>
  <si>
    <t>离退休公用经费</t>
  </si>
  <si>
    <t>30299</t>
  </si>
  <si>
    <t>其他商品和服务支出</t>
  </si>
  <si>
    <t>530113210000000003290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</si>
  <si>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</si>
  <si>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</si>
  <si>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</si>
  <si>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</si>
  <si>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</si>
  <si>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</si>
  <si>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</si>
  <si>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</si>
  <si>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</si>
  <si>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</si>
  <si>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</si>
  <si>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</si>
  <si>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</si>
  <si>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</si>
  <si>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</si>
  <si>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</si>
  <si>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</si>
  <si>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530113210000000003291</t>
  </si>
  <si>
    <t>租车经费</t>
  </si>
  <si>
    <t>530113210000000005175</t>
  </si>
  <si>
    <t>行政人员工资支出</t>
  </si>
  <si>
    <t>30101</t>
  </si>
  <si>
    <t>基本工资</t>
  </si>
  <si>
    <t>30102</t>
  </si>
  <si>
    <t>津贴补贴</t>
  </si>
  <si>
    <t>30103</t>
  </si>
  <si>
    <t>奖金</t>
  </si>
  <si>
    <t>530113210000000005176</t>
  </si>
  <si>
    <t>事业人员工资支出</t>
  </si>
  <si>
    <t>30107</t>
  </si>
  <si>
    <t>绩效工资</t>
  </si>
  <si>
    <t>530113210000000005177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</si>
  <si>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</si>
  <si>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</si>
  <si>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</si>
  <si>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</si>
  <si>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</si>
  <si>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</si>
  <si>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</si>
  <si>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</si>
  <si>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</si>
  <si>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</si>
  <si>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</si>
  <si>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530113210000000005178</t>
  </si>
  <si>
    <t>30113</t>
  </si>
  <si>
    <t>530113221100000309194</t>
  </si>
  <si>
    <t>离退休生活补助</t>
  </si>
  <si>
    <t>30305</t>
  </si>
  <si>
    <t>生活补助</t>
  </si>
  <si>
    <t>530113231100001516586</t>
  </si>
  <si>
    <t>机要补贴</t>
  </si>
  <si>
    <t>530113231100001516587</t>
  </si>
  <si>
    <t>行政人员绩效奖励</t>
  </si>
  <si>
    <t>530113231100001516609</t>
  </si>
  <si>
    <t>事业人员绩效奖励</t>
  </si>
  <si>
    <t>预算05-1表</t>
  </si>
  <si>
    <t>项目分类</t>
  </si>
  <si>
    <t>项目单位</t>
  </si>
  <si>
    <t>经济科目编码</t>
  </si>
  <si>
    <t>经济科目名称</t>
  </si>
  <si>
    <t>本年拨款</t>
  </si>
  <si>
    <t>其中：本次下达</t>
  </si>
  <si>
    <t>专项业务类</t>
  </si>
  <si>
    <t>530113221100000269442</t>
  </si>
  <si>
    <t>后勤保障经费</t>
  </si>
  <si>
    <t>30202</t>
  </si>
  <si>
    <t>印刷费</t>
  </si>
  <si>
    <t>30226</t>
  </si>
  <si>
    <t>劳务费</t>
  </si>
  <si>
    <t>30227</t>
  </si>
  <si>
    <t>委托业务费</t>
  </si>
  <si>
    <t>31002</t>
  </si>
  <si>
    <t>办公设备购置</t>
  </si>
  <si>
    <t>530113221100000269559</t>
  </si>
  <si>
    <t>春节系列活动经费</t>
  </si>
  <si>
    <t>30214</t>
  </si>
  <si>
    <t>租赁费</t>
  </si>
  <si>
    <t>530113251100003677672</t>
  </si>
  <si>
    <t>台式计算机采购项目资金</t>
  </si>
  <si>
    <t>530113251100004716796</t>
  </si>
  <si>
    <t>第二批中央基建县级单位项目专项资金</t>
  </si>
  <si>
    <t>530113261100004972744</t>
  </si>
  <si>
    <t>区委机要局机房建设项目资金</t>
  </si>
  <si>
    <t>530113261100005050754</t>
  </si>
  <si>
    <t>区委全会、党代会会议经费</t>
  </si>
  <si>
    <t>530113261100005256370</t>
  </si>
  <si>
    <t>计算机终端防护检测组件项目资金</t>
  </si>
  <si>
    <t>31007</t>
  </si>
  <si>
    <t>信息网络及软件购置更新</t>
  </si>
  <si>
    <t>预算05-2表</t>
  </si>
  <si>
    <t>项目年度绩效目标</t>
  </si>
  <si>
    <t>一级指标</t>
  </si>
  <si>
    <t>二级指标</t>
  </si>
  <si>
    <t>三级指标</t>
  </si>
  <si>
    <t>指标性质</t>
  </si>
  <si>
    <t>指标值</t>
  </si>
  <si>
    <t>度量单位</t>
  </si>
  <si>
    <t>指标属性</t>
  </si>
  <si>
    <t>指标内容</t>
  </si>
  <si>
    <t>中国共产党昆明市东川区区委全会主要目标为：
（一）总结2025年下半年和2026年上半年工作情况，安排部署下半年及2027年工作任务；
（二）传达学习上级党委最新会议精神；
（三）听取区委书记代表区委做的工作报告；
 (四) 确定党代会会议议程；
（五）听取东川区党的建设工作专题报告；
（六）听取和审查中共东川区党费收缴、使用和管理工作情况的报告。召开2026年党代会，完成区委六届换届选举工作，选举产生我区六届区委委员，带领全区共同发展，为全区经济建设，总体发展确定目标指引方向；
（七）确保区委全会及区党代会顺利召开。</t>
  </si>
  <si>
    <t>产出指标</t>
  </si>
  <si>
    <t>数量指标</t>
  </si>
  <si>
    <t>会议次数</t>
  </si>
  <si>
    <t>=</t>
  </si>
  <si>
    <t>次</t>
  </si>
  <si>
    <t>定量指标</t>
  </si>
  <si>
    <t>反映预算部门（单位）组织开展会议的次数。</t>
  </si>
  <si>
    <t>会议人次</t>
  </si>
  <si>
    <t>900</t>
  </si>
  <si>
    <t>人</t>
  </si>
  <si>
    <t>反映预算部门（单位）组织开展会议的参与人次。</t>
  </si>
  <si>
    <t>会议天数</t>
  </si>
  <si>
    <t>天</t>
  </si>
  <si>
    <t>反映预算部门（单位）组织开展各类会议的总天数。</t>
  </si>
  <si>
    <t>质量指标</t>
  </si>
  <si>
    <t>是否纳入年度计划</t>
  </si>
  <si>
    <t>100</t>
  </si>
  <si>
    <t>%</t>
  </si>
  <si>
    <t>反映会议是否纳入部门的年度计划。</t>
  </si>
  <si>
    <t>参会率</t>
  </si>
  <si>
    <t>&gt;=</t>
  </si>
  <si>
    <t>90</t>
  </si>
  <si>
    <t>反映会议参会人数比列</t>
  </si>
  <si>
    <t>效益指标</t>
  </si>
  <si>
    <t>社会效益</t>
  </si>
  <si>
    <t>确定新一届区委未来发展思路和重点工作任务</t>
  </si>
  <si>
    <t>定性指标</t>
  </si>
  <si>
    <t>反映会议的影响力</t>
  </si>
  <si>
    <t>团结带领全区各族人民，与时俱进、开拓进取、攻坚克难、扎实工作</t>
  </si>
  <si>
    <t>反映会议的社会效益性</t>
  </si>
  <si>
    <t>可持续影响</t>
  </si>
  <si>
    <t>完成区委换届工作</t>
  </si>
  <si>
    <t>反映会议目标及任务。</t>
  </si>
  <si>
    <t>满意度指标</t>
  </si>
  <si>
    <t>服务对象满意度</t>
  </si>
  <si>
    <t>参会人员满意度</t>
  </si>
  <si>
    <t>反映参会人员对会议开展的满意度。参会人员满意度=（参会满意人数/问卷调查人数）*100%</t>
  </si>
  <si>
    <t>成本指标</t>
  </si>
  <si>
    <t>经济成本指标</t>
  </si>
  <si>
    <t>会议成本</t>
  </si>
  <si>
    <t>200000</t>
  </si>
  <si>
    <t>元</t>
  </si>
  <si>
    <t>反映会议召开成本费用支出情况</t>
  </si>
  <si>
    <t>完成2026年春节期间各部门慰问工作，包括慰问乡镇一线人员、驻区部队及重点优抚对象、老党员和困难党员、市级以上劳动模范、定居国外的知名华侨华人、港澳台同胞及其他各类特殊困难群体预计6567人，完成9乡镇慰问及养老院慰问，让其感受党和政府的关怀和新春祝福，凝聚力量、拼博进取，激励全区广大干部职工以更加高昂的精神状态为东川的建设努力奋斗；完成2026年春节期间城市氛围营造，打造"欢乐、喜庆、温馨、和谐"的节日文化氛围，活跃广大群众节日文化生活；通过2026年春节期间百姓春晚、游园、龙狮拜年等各类文体活动进一步弘扬东川特色文化和优秀民族民间文化，全方位宣传和展示东川经济社会发展新成就，展现城市新形象。</t>
  </si>
  <si>
    <t>春节慰问乡镇</t>
  </si>
  <si>
    <t>个</t>
  </si>
  <si>
    <t>反映春节系列活期间组织开展春节慰问的乡镇数</t>
  </si>
  <si>
    <t>春节慰问人数</t>
  </si>
  <si>
    <t>5788</t>
  </si>
  <si>
    <t>反映春节系列活期间组织开展春节慰问的人数</t>
  </si>
  <si>
    <t>慰问社会福利院、养老院</t>
  </si>
  <si>
    <t>所</t>
  </si>
  <si>
    <t>反春节系列活期间组织开展慰问社会福利院、养老院的情况</t>
  </si>
  <si>
    <t>主城区节日氛围营造次数</t>
  </si>
  <si>
    <t>1.00</t>
  </si>
  <si>
    <t>反映春节系列活期间主城区节日氛围营造情况</t>
  </si>
  <si>
    <t>春节座谈会</t>
  </si>
  <si>
    <t>01</t>
  </si>
  <si>
    <t>反映春节系列活期间开展春节座谈会情况</t>
  </si>
  <si>
    <t>慰问单位</t>
  </si>
  <si>
    <t>反映春节系列活期间开展单位慰问情况</t>
  </si>
  <si>
    <t>“迎新春，送祝福”系列活动</t>
  </si>
  <si>
    <t>反映春节系列活期间“迎新春，送祝福”春联进万家活动开展情况</t>
  </si>
  <si>
    <t>百姓春晚</t>
  </si>
  <si>
    <t>反映春节系列活期间百姓春晚活动开展情况</t>
  </si>
  <si>
    <t>游园活动</t>
  </si>
  <si>
    <t>反映春节系列活期间游园活动开展情况</t>
  </si>
  <si>
    <t>四下乡活动</t>
  </si>
  <si>
    <t>场</t>
  </si>
  <si>
    <t>反映三下乡活动开展情况</t>
  </si>
  <si>
    <t>我们的中国梦文化进万家2026年新春走基层活动</t>
  </si>
  <si>
    <t>反映春节系列活期间知识闯关活动开展情况</t>
  </si>
  <si>
    <t>迎新春龙狮拜年</t>
  </si>
  <si>
    <t>反映春节系列活期间龙狮拜年活动开展情况</t>
  </si>
  <si>
    <t>移民搬迁点氛围营造</t>
  </si>
  <si>
    <t>反映移民搬迁点春节氛围营造情况</t>
  </si>
  <si>
    <t>“春风十里昆明有你”群众性文化活动</t>
  </si>
  <si>
    <t>反映“春分十里昆明有你”群众性文化活动开展情况</t>
  </si>
  <si>
    <t>本年项目完成率</t>
  </si>
  <si>
    <t>反映预算部门项目完成情况</t>
  </si>
  <si>
    <t>按时完成项目资金分配</t>
  </si>
  <si>
    <t>反映预算部门资金拨付情况</t>
  </si>
  <si>
    <t>慰问对象准确率</t>
  </si>
  <si>
    <t>反映补助准确发放的情况。
补助兑现准确率=补助兑付额/应付额*100%</t>
  </si>
  <si>
    <t>时效指标</t>
  </si>
  <si>
    <t>2026年春节</t>
  </si>
  <si>
    <t>2026年</t>
  </si>
  <si>
    <t>反映春节系列活动完成时间情况</t>
  </si>
  <si>
    <t>区委区政府对全区人民及特困人员的关怀，增加人民群众的归属感、幸福感</t>
  </si>
  <si>
    <t>区委区政府对人民及特困人员的关怀，增加群众归属感、幸福感</t>
  </si>
  <si>
    <t>反映春节系列活动社会效益情况</t>
  </si>
  <si>
    <t>慰问人员满意度</t>
  </si>
  <si>
    <t>反映慰问人员满意度情况</t>
  </si>
  <si>
    <t>经费支出</t>
  </si>
  <si>
    <t>反映项目资金支出情况</t>
  </si>
  <si>
    <t>完成区委、政府东川区计算机终端防护检测组件配置任务。</t>
  </si>
  <si>
    <t>购置设备数量</t>
  </si>
  <si>
    <t>3500</t>
  </si>
  <si>
    <t>套</t>
  </si>
  <si>
    <t>反映购置数量完成情况。</t>
  </si>
  <si>
    <t>购置计划完成率</t>
  </si>
  <si>
    <t>反映购置完成情况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</si>
  <si>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</si>
  <si>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</si>
  <si>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</si>
  <si>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</si>
  <si>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</si>
  <si>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</si>
  <si>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设备使用年限</t>
  </si>
  <si>
    <t>年</t>
  </si>
  <si>
    <t>反映新投入设备使用年限情况。</t>
  </si>
  <si>
    <t>防护检测安全性</t>
  </si>
  <si>
    <t>反映系统安全性能的持续影响力</t>
  </si>
  <si>
    <t>使用人员满意度</t>
  </si>
  <si>
    <t>95</t>
  </si>
  <si>
    <t>反映服务对象对购置设备的整体满意情况。
使用人员满意度=（对购置设备满意的人数/问卷调查人数）*100%。</t>
  </si>
  <si>
    <t>投入成本</t>
  </si>
  <si>
    <t>反映项目投入的经济成本</t>
  </si>
  <si>
    <t>完成2025年至2026年目标任务。</t>
  </si>
  <si>
    <t>724</t>
  </si>
  <si>
    <t>台（套）</t>
  </si>
  <si>
    <t>经济效益</t>
  </si>
  <si>
    <t>设备采购经济性</t>
  </si>
  <si>
    <t>4128040</t>
  </si>
  <si>
    <t>反映设备采购成本低于计划数所获得的经济效益。</t>
  </si>
  <si>
    <t>完成机房建设前期准备，签订合同，内网机房物理环境改造、配套设施采购、配套系统搭建，推进机房建设进度。</t>
  </si>
  <si>
    <t>机房改建</t>
  </si>
  <si>
    <t>机房建设改造投资预算汇总表</t>
  </si>
  <si>
    <t>配电柜</t>
  </si>
  <si>
    <t>精密空调</t>
  </si>
  <si>
    <t>台</t>
  </si>
  <si>
    <t>机柜</t>
  </si>
  <si>
    <t>确保信息安全</t>
  </si>
  <si>
    <t>信息安全</t>
  </si>
  <si>
    <t>建设成本</t>
  </si>
  <si>
    <t>为满足日常办公需求，提升工作效率，2026年我办将采购台式计算机配发至各部门，更新老旧设备，提高办公效率适应数字化办公趋势。</t>
  </si>
  <si>
    <t>917</t>
  </si>
  <si>
    <t>设备购置经费</t>
  </si>
  <si>
    <t>&lt;=</t>
  </si>
  <si>
    <t>4585000</t>
  </si>
  <si>
    <t>反映项目所需投入的资金情况。</t>
  </si>
  <si>
    <t>区委办将完成落实为基层减负相关工作要求，规范以区委和区委办名义的发文、会议。完成对上级党委和区委重要文件、重要会议、上级党委和区委主要领导同志重要指示、批示及上级领导机关交办的有关事项进行督促落实。负责市委、市政府下达目标的分解、落实、自查、考核工作。全年完成各类分解督查工作办结率不低于80%。向省市办公厅（室）上报重要信息分数不少于100分；完成机房检审工作，确保我办车辆及全区OA系统正常运转，完成对帮扶单位帮扶工作。严格完成我办党建目标，包括落实党风廉政建设责任制工作，基层党建工作等、爱国卫生、创建文明城市、生态环境建设、卫生健康等工作有序推进；完成区财政预决算公开，预算绩效管理等工作，加强业务培训和素质教育，确保我办高效运转积极贡献党办力量。同时做好我区档案工作，全年开展档案业务培训2期100人次、宣传教育2次、展览1次、行政执法检查10个单位；接收档案1000卷，资料100册；完成约馆藏档案数字化加工，机读目录著录6000卷，扫描450卷；完成部分资产配置工作，逐步推进档案管理制度化、规范化、信息化，档案服务社会、服务群众作用发挥更明显。</t>
  </si>
  <si>
    <t>维持车辆正常运行</t>
  </si>
  <si>
    <t>辆</t>
  </si>
  <si>
    <t>反应单位车辆的编制数量</t>
  </si>
  <si>
    <t>开展全办党员、党务干部培训</t>
  </si>
  <si>
    <t>开展全办党员、党务干部培训开展情况</t>
  </si>
  <si>
    <t>现场督察督办</t>
  </si>
  <si>
    <t>反映预算部门（单位）组织开展督查检查次数</t>
  </si>
  <si>
    <t>完成2026年党党报党刊征订任务</t>
  </si>
  <si>
    <t>24</t>
  </si>
  <si>
    <t>类</t>
  </si>
  <si>
    <t>反映2026年党建目标考核情况</t>
  </si>
  <si>
    <t>组织召开党内会议、党的组织生活、主题活动等</t>
  </si>
  <si>
    <t>21</t>
  </si>
  <si>
    <t>反映我办2026年组织召开党内会议、党的组织生活、主题活动情况</t>
  </si>
  <si>
    <t>接收资料</t>
  </si>
  <si>
    <t>册</t>
  </si>
  <si>
    <t>反映档案馆接收、安全保管全区资料情况</t>
  </si>
  <si>
    <t>纸质档案扫描</t>
  </si>
  <si>
    <t>240</t>
  </si>
  <si>
    <t>卷</t>
  </si>
  <si>
    <t>反映档案馆开展档案工作情况</t>
  </si>
  <si>
    <t>开展档案业务培训</t>
  </si>
  <si>
    <t>反映档案馆查阅服务工作情况</t>
  </si>
  <si>
    <t>开展全区档案宣传教育</t>
  </si>
  <si>
    <t>反映档案馆开展全区档案执法检查情况</t>
  </si>
  <si>
    <t>机读目录著录</t>
  </si>
  <si>
    <t>6000</t>
  </si>
  <si>
    <t>条</t>
  </si>
  <si>
    <t>反映档案馆数字化加工情况</t>
  </si>
  <si>
    <t>开放档案</t>
  </si>
  <si>
    <t>5000</t>
  </si>
  <si>
    <t>反映档案馆接待的最少活动次数</t>
  </si>
  <si>
    <t>组织或参与党风廉政、统战、妇联法制建设、平安建设等各项活动</t>
  </si>
  <si>
    <t>反映组织或参与党风廉政、统战、妇联法制建设、平安建设等各项活动情况</t>
  </si>
  <si>
    <t>内网机房检审</t>
  </si>
  <si>
    <t>反映我办2024年内网机房检审情况</t>
  </si>
  <si>
    <t>开展爱国卫生、禁毒、创卫、法制、节能等宣传工作</t>
  </si>
  <si>
    <t>20</t>
  </si>
  <si>
    <t>反映我办开展爱国卫生、禁毒、创卫、法制、节能等宣传工作的情况</t>
  </si>
  <si>
    <t>完成信息报送</t>
  </si>
  <si>
    <t>分</t>
  </si>
  <si>
    <t>反映本单位向市级报送信息情况</t>
  </si>
  <si>
    <t>编研资料</t>
  </si>
  <si>
    <t>本</t>
  </si>
  <si>
    <t>反映档案馆编研资料数量</t>
  </si>
  <si>
    <t>分解督察办结率</t>
  </si>
  <si>
    <t>80</t>
  </si>
  <si>
    <t>反映本单位分解督察事项办结情况</t>
  </si>
  <si>
    <t>帮扶挂钩村促进乡村振兴</t>
  </si>
  <si>
    <t>反映本单位对挂钩村社区的帮扶情况</t>
  </si>
  <si>
    <t>保证区委各项工作正常运转</t>
  </si>
  <si>
    <t>区委办正常运转</t>
  </si>
  <si>
    <t>反映区委运转情况</t>
  </si>
  <si>
    <t>保证全区OA系统正常运转</t>
  </si>
  <si>
    <t>反映全区OA系统运转情况</t>
  </si>
  <si>
    <t>保障档案馆正常运转、档案实体及数据安全</t>
  </si>
  <si>
    <t>反映档案馆2025年工作及运转情况，</t>
  </si>
  <si>
    <t>反映项目实施时间</t>
  </si>
  <si>
    <t>做好全办各项工作，确保区委高效运转，引导全区各项工作顺利开展</t>
  </si>
  <si>
    <t>区委高效运转，引导全区各项工作顺利开展</t>
  </si>
  <si>
    <t>反映区委办工作所产生的社会效益</t>
  </si>
  <si>
    <t>接收、保管、利用好档案，推进档案信息化建设，最大限度延长档案寿命，确保档案安全，更好服务社会服务群众。</t>
  </si>
  <si>
    <t>反映档案工作的社会效益情况</t>
  </si>
  <si>
    <t>推进档案资源、利用、安全3个体系建设，逐步实现对数字档案信息资源的网络化管理以及分层次多渠道提供档案信息资源利用和社会共享服务，确保档案完整安全，持续推进云南省档案局业务建设评价整改工作，提升档案工作服务党委政府、服务群众、服务社会的能力。</t>
  </si>
  <si>
    <t>不断提升档案工作服务党委政府、服务群众、服务社会的能力</t>
  </si>
  <si>
    <t>反映馆藏档案工作的可持续性</t>
  </si>
  <si>
    <t>反映服务对象满意度。</t>
  </si>
  <si>
    <t>群众满意度</t>
  </si>
  <si>
    <t>反映档案服务的群众满意度。</t>
  </si>
  <si>
    <t>机构运行经费</t>
  </si>
  <si>
    <t>反映我办运转所需经费</t>
  </si>
  <si>
    <t>预算06表</t>
  </si>
  <si>
    <t>政府性基金预算支出预算表</t>
  </si>
  <si>
    <t>单位名称：昆明市发展和改革委员会</t>
  </si>
  <si>
    <t>政府性基金预算支出</t>
  </si>
  <si>
    <t>备注：中国共产党昆明市东川区委员会办公室2026年度无政府性基金预算支出情况，此表无数据。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</si>
  <si>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</si>
  <si>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</si>
  <si>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</si>
  <si>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</si>
  <si>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</si>
  <si>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</si>
  <si>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</si>
  <si>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</si>
  <si>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</si>
  <si>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</si>
  <si>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</si>
  <si>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</si>
  <si>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</si>
  <si>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A3复印纸</t>
  </si>
  <si>
    <t>复印纸</t>
  </si>
  <si>
    <t>复印纸采购</t>
  </si>
  <si>
    <t>彩打机</t>
  </si>
  <si>
    <t>A4彩色打印机</t>
  </si>
  <si>
    <t>办公桌</t>
  </si>
  <si>
    <t>张</t>
  </si>
  <si>
    <t>保密柜</t>
  </si>
  <si>
    <t>车辆油费</t>
  </si>
  <si>
    <t>车辆维修</t>
  </si>
  <si>
    <t>车辆维修和保养服务</t>
  </si>
  <si>
    <t>复印打印机</t>
  </si>
  <si>
    <t>复印机</t>
  </si>
  <si>
    <t>包</t>
  </si>
  <si>
    <t>车辆保险</t>
  </si>
  <si>
    <t>机动车保险服务</t>
  </si>
  <si>
    <t>空调</t>
  </si>
  <si>
    <t>空调机</t>
  </si>
  <si>
    <t>碎纸机</t>
  </si>
  <si>
    <t>台式电脑采购</t>
  </si>
  <si>
    <t>台式计算机</t>
  </si>
  <si>
    <t>计算机采购资金</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</si>
  <si>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</si>
  <si>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</si>
  <si>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</si>
  <si>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</si>
  <si>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</si>
  <si>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</si>
  <si>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</si>
  <si>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</si>
  <si>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备注：中国共产党昆明市东川区委员会办公室2026年度无政府购买服务预算支出情况，此表无数据。</t>
  </si>
  <si>
    <t>预算09-1表</t>
  </si>
  <si>
    <t>单位名称（项目）</t>
  </si>
  <si>
    <t>地区</t>
  </si>
  <si>
    <t>备注：中国共产党昆明市东川区委员会办公室2026年度无对下转移支付预算支出情况，此表无数据。</t>
  </si>
  <si>
    <t>预算09-2表</t>
  </si>
  <si>
    <t>备注：中国共产党昆明市东川区委员会办公室2026年度无对下转移支付绩效目标支出情况，此表无数据。</t>
  </si>
  <si>
    <t xml:space="preserve">预算10表
</t>
  </si>
  <si>
    <t>资产类别</t>
  </si>
  <si>
    <t>资产分类代码.名称</t>
  </si>
  <si>
    <t>资产名称</t>
  </si>
  <si>
    <t>计量单位</t>
  </si>
  <si>
    <t>财政部门批复数（元）</t>
  </si>
  <si>
    <t>单价</t>
  </si>
  <si>
    <t>金额</t>
  </si>
  <si>
    <t>预算11表</t>
  </si>
  <si>
    <t>上级补助</t>
  </si>
  <si>
    <t>备注：中国共产党昆明市东川区委员会办公室2026年度无上级补助项目支出预算支出情况，此表无数据。</t>
  </si>
  <si>
    <t>预算12表</t>
  </si>
  <si>
    <t>项目级次</t>
  </si>
  <si>
    <t>311 专项业务类</t>
  </si>
  <si>
    <t>本级</t>
  </si>
  <si>
    <t/>
  </si>
  <si>
    <t>预算6表</t>
  </si>
  <si>
    <t>部门编码</t>
  </si>
  <si>
    <t>部门名称</t>
  </si>
  <si>
    <t>内容</t>
  </si>
  <si>
    <t>说明</t>
  </si>
  <si>
    <t>部门总体目标</t>
  </si>
  <si>
    <t>部门职责</t>
  </si>
  <si>
    <t>中国共产党昆明市东川区委员会办公室主要职责属于涉密信息，按照规定不予公开。</t>
  </si>
  <si>
    <t>根据三定方案归纳</t>
  </si>
  <si>
    <t>团结和带领全办干部职工，不断提高“三服务”工作水平，充分发挥参谋助手、督促检查、综合协调和后勤保障作用，有力保障区委各项工作的高效运转。1.贯彻落实区委重大战略决策、重要工作部署；2.聚焦“33611“发展思路、”六个东川”目标任务、“三个示范区”建设和“产业项目攻坚年”中心工作，全力以赴服务全区经济转型和高质量发展；3.加强信息工作，畅通信息渠道、提高报送质量；4.加强业务培训和素质教育；5.做好机要相关工作；6.认真组织开展调研；7.做好全区档案工作。</t>
  </si>
  <si>
    <t>根据部门职责，中长期规划，各级党委，各级政府要求归纳</t>
  </si>
  <si>
    <t>部门年度目标</t>
  </si>
  <si>
    <t>持续巩固主题教育成果，认真贯彻落实党中央决策部署和省委、市委工作要求，聚焦办文、办会、办事三件大事，有效发挥统筹协调、参谋助手、督促检查、服务保障等职能作用，切实把“三服务”工作落到实处，坚决贯彻落实区委各项决策部署，围绕中心工作，主动担当作为，积极统筹协调，畅通政策传导，不断提高服务全局工作的能力和水平。1.贯彻落实区委重大战略决策、重要工作部署，聚焦“33611“发展思路、”六个东川”目标任务、“三个示范区”建设和“产业项目攻坚年”中心工作，精益求精提高文稿质量、实事求是抓实调查研究、全力以赴服务全区经济转型和高质量发展；2.加强信息工作，畅通信息渠道、提高报送质量，；3.加强机关业务培训和素质教育；4.紧紧围绕区委、区政府重大决策部署，真督实查、严督细查，以“大督查”推动“大落实”，全力服务全区经济社会高质量发展。5.做好全区档案收集及服务工作。完成落实为基层减负相关工作要求；完成对上级党委和区委重要文件、重要会议（区党代会、区委全会、区委常委会、区委专题会）决议、决定和重大决策、重大工作部署进行督促落实；对上级党委和区委主要领导同志重要指示、批示及上级领导机关交办的有关事项进行督促落实。确保办内项目顺利实施，人员机构正常运转。严格完成我办职能目标，做到精准办文、精细办会、精心办事。努力完成优化提升营商环境、爱国卫生、创建文明城市，生态环境保护、安全生产和事故灾害对应、预决算公开，预算绩效管理、对乡镇帮扶等工作。</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</si>
  <si>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</si>
  <si>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</si>
  <si>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</si>
  <si>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</si>
  <si>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</si>
  <si>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</si>
  <si>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</si>
  <si>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</si>
  <si>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</si>
  <si>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完成计算机终端防护检测</t>
  </si>
  <si>
    <t>完成全区计算机终端检测组件工作</t>
  </si>
  <si>
    <t>确保办内正常运转，按时发放办内人员工资及待遇，确保人员稳定</t>
  </si>
  <si>
    <t>确保区委办职工正常工资及津补贴发放，在职人员社保经费缴存及公积金缴存等支出，确保办内人员稳定，各项工作顺利开展</t>
  </si>
  <si>
    <t>按时发放退休人员生活补助及合理支出公用经费</t>
  </si>
  <si>
    <t>保障我办退休人员生活补助的发放及合规支出退休人员公用经费</t>
  </si>
  <si>
    <t>确保办内正常运转，各项工作顺利开展</t>
  </si>
  <si>
    <t>办内正常运转一般公用支出</t>
  </si>
  <si>
    <t>贯彻落实方针政策服务全区各项工作</t>
  </si>
  <si>
    <t>区委各项职能，针对2025年工作目标开展各项工作，确保各项工作正常运转，各项目标顺利实施。</t>
  </si>
  <si>
    <t>负责全区重大会议活动的组织及安排</t>
  </si>
  <si>
    <t>完成区委全会及区党代会的召开</t>
  </si>
  <si>
    <t>负责全区重大活动的组织安排</t>
  </si>
  <si>
    <t>牵头组织实施东川区2026年春节系列活动，确保活动顺利开展，组织区级慰问，节日氛围营造及各类座谈及联谊活动。</t>
  </si>
  <si>
    <t>台式电脑采购工作</t>
  </si>
  <si>
    <t>完成2024年2025年台式电脑采购资金支付及2026年我区台式电脑采购工作</t>
  </si>
  <si>
    <t>区机要局机房建设</t>
  </si>
  <si>
    <t>完成区机要局机房建设及搬迁工作</t>
  </si>
  <si>
    <t>三、部门整体支出绩效指标</t>
  </si>
  <si>
    <t>绩效指标</t>
  </si>
  <si>
    <t>评（扣）分标准</t>
  </si>
  <si>
    <t>绩效指标设定依据及指标值数据来源</t>
  </si>
  <si>
    <t xml:space="preserve">二级指标 </t>
  </si>
  <si>
    <t>公务用车实际维护运行数量</t>
  </si>
  <si>
    <t>本指标设置分值4分，在编车辆正常运行正常运行得4分，反之不得分。</t>
  </si>
  <si>
    <t>反应单位车辆的编制数量及运行情况。</t>
  </si>
  <si>
    <t>根据中共昆明市东川区委办公室  昆明市东川区人民政府办公室关于印发《昆明市东川区公务用车制度改革方案》的通知(东办通〔2016〕75号),区委办公室车辆编制数为5辆。</t>
  </si>
  <si>
    <t>完成部门预决算公开工作</t>
  </si>
  <si>
    <t>本指标设置分值4分，完成预决算及绩效相关工作及公开得4分，未完成按未完成比列扣减相应分数</t>
  </si>
  <si>
    <t>反映单位预决算公开工作开展情况</t>
  </si>
  <si>
    <t>2026年人事财务科工作计划</t>
  </si>
  <si>
    <t>组织实施春节系列活动</t>
  </si>
  <si>
    <t>本指标设置分值4分，组织完成活动得4分，未开展不得分。</t>
  </si>
  <si>
    <t>反映区委办组织春节系列活动完成情况</t>
  </si>
  <si>
    <t>区委办职能</t>
  </si>
  <si>
    <t>召开区委全会</t>
  </si>
  <si>
    <t>本指标设置分值4分，按要求召开区委全会得4分，未召开按差额扣减分数。</t>
  </si>
  <si>
    <t>反映预算部门（单位）组织开展区委全会情况</t>
  </si>
  <si>
    <t>《党章》</t>
  </si>
  <si>
    <t>召开党代会</t>
  </si>
  <si>
    <t>本指标设置分值4分，按时召开会议完成换届工作得4分，反之不得分</t>
  </si>
  <si>
    <t>反映2026年党代会的召开及换届选举工作</t>
  </si>
  <si>
    <t>2026年区委工作目标</t>
  </si>
  <si>
    <t>完成年内培训工作</t>
  </si>
  <si>
    <t>本指标设置分值4分，按计划进行年内培训任务完成得4分，未完成按相应比列扣减分数</t>
  </si>
  <si>
    <t>反映本部门培训情况</t>
  </si>
  <si>
    <t>2026年工作计划</t>
  </si>
  <si>
    <t>督查事项办结率</t>
  </si>
  <si>
    <t>本指标设置分值4分，督查督办事项办结率达到80%得4分，未达到按相差比列扣减相应分数</t>
  </si>
  <si>
    <t>反映部门督查督办完成情况</t>
  </si>
  <si>
    <t>2026年督查室工作计划</t>
  </si>
  <si>
    <t>创卫工作完成</t>
  </si>
  <si>
    <t>本指标设置分值4分，按目标完成得4分，没有完成按活动次数进行评分</t>
  </si>
  <si>
    <t>反映2025年开展爱国卫生活动及卫生健康工作活动开展情况</t>
  </si>
  <si>
    <t>行政科工作计划</t>
  </si>
  <si>
    <t>完成本年全区档案工作</t>
  </si>
  <si>
    <t>本指标设置分值4分，完成得4分，反之按比例扣减相应分数</t>
  </si>
  <si>
    <t>反映档案工作完成情况</t>
  </si>
  <si>
    <t>完成区机要局机房建设</t>
  </si>
  <si>
    <t>本指标设置分值4分，完成得4分，未完成按比列扣减相应分数</t>
  </si>
  <si>
    <t>反映我办机房建设情况</t>
  </si>
  <si>
    <t>机构运转正常</t>
  </si>
  <si>
    <t>本指标设置分值5分，部门全年正常运转得5分，反之不得分。</t>
  </si>
  <si>
    <t>反映部门运转情况。</t>
  </si>
  <si>
    <t>区委办三定方案</t>
  </si>
  <si>
    <t>项目完成率</t>
  </si>
  <si>
    <t>本指标设置分值5分，按年初预算完成所有项目，完成率&gt;=90%得5分；未达到90%按差额扣减相应分数</t>
  </si>
  <si>
    <t>反映部门项目完成情况</t>
  </si>
  <si>
    <t>2026年项目预算申报书</t>
  </si>
  <si>
    <t>区委高效运转引导全区各项工作</t>
  </si>
  <si>
    <t>本指标设立分值30分，做好全办各项工作，确保区委高效运转，引导全区各项工作顺利开展，得30分，反之不得按比列扣减分数</t>
  </si>
  <si>
    <t>本指标设立分值10分，服务对象满意度达90%以上得10分，不达90%的按差额占比扣减相应分数</t>
  </si>
  <si>
    <t>反映服务对象的整体满意情况。
人员满意度=（满意的人数/问卷调查人数）*100%。</t>
  </si>
  <si>
    <t>问卷调查</t>
  </si>
  <si>
    <t>资金投入</t>
  </si>
  <si>
    <t>248.24</t>
  </si>
  <si>
    <t>十万</t>
  </si>
  <si>
    <t>本指标设立分值10分，预算执行率达100%得10分，反之按差额扣减分数。</t>
  </si>
  <si>
    <t>反映本部门2026年总体投入的成本情况</t>
  </si>
  <si>
    <t>2026年预算编制表</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</si>
</sst>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0;\-#,##0;;@"/>
    <numFmt numFmtId="180" formatCode="hh:mm:ss"/>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1" fillId="0" borderId="1">
      <alignment horizontal="right" vertical="center"/>
    </xf>
    <xf numFmtId="0" fontId="19"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1" fillId="0" borderId="1">
      <alignment horizontal="right" vertical="center"/>
    </xf>
    <xf numFmtId="0" fontId="25" fillId="0" borderId="0" applyNumberFormat="0" applyFill="0" applyBorder="0" applyAlignment="0" applyProtection="0">
      <alignment vertical="center"/>
    </xf>
    <xf numFmtId="0" fontId="0"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19"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21" fillId="0" borderId="1">
      <alignment horizontal="righ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9" fillId="33" borderId="0" applyNumberFormat="0" applyBorder="0" applyAlignment="0" applyProtection="0">
      <alignment vertical="center"/>
    </xf>
    <xf numFmtId="0" fontId="23" fillId="34" borderId="0" applyNumberFormat="0" applyBorder="0" applyAlignment="0" applyProtection="0">
      <alignment vertical="center"/>
    </xf>
    <xf numFmtId="179" fontId="21" fillId="0" borderId="1">
      <alignment horizontal="right" vertical="center"/>
    </xf>
    <xf numFmtId="176" fontId="21" fillId="0" borderId="1">
      <alignment horizontal="right" vertical="center"/>
    </xf>
    <xf numFmtId="176" fontId="21" fillId="0" borderId="1">
      <alignment horizontal="right" vertical="center"/>
    </xf>
    <xf numFmtId="49" fontId="21" fillId="0" borderId="1">
      <alignment horizontal="left" vertical="center" wrapText="1"/>
    </xf>
    <xf numFmtId="180" fontId="21" fillId="0" borderId="1">
      <alignment horizontal="right" vertical="center"/>
    </xf>
  </cellStyleXfs>
  <cellXfs count="22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5"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8" xfId="0" applyFont="1" applyBorder="1" applyAlignment="1">
      <alignment horizontal="left"/>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9" xfId="0" applyFont="1" applyBorder="1" applyAlignment="1">
      <alignment horizontal="center" vertical="center" wrapText="1"/>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79" fontId="7" fillId="0" borderId="1" xfId="52" applyNumberFormat="1" applyFont="1" applyBorder="1" applyAlignment="1">
      <alignment horizontal="center" vertical="center"/>
    </xf>
    <xf numFmtId="179"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9" fillId="0" borderId="0" xfId="0" applyFont="1" applyBorder="1" applyAlignment="1" quotePrefix="1">
      <alignment horizontal="center" vertical="center"/>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umber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D14" sqref="D14"/>
    </sheetView>
  </sheetViews>
  <sheetFormatPr defaultColWidth="8.62962962962963" defaultRowHeight="12.75" customHeight="1" outlineLevelCol="3"/>
  <cols>
    <col min="1" max="4" width="41" customWidth="1"/>
  </cols>
  <sheetData>
    <row r="1" ht="15" customHeight="1" spans="1:4">
      <c r="A1" s="83"/>
      <c r="B1" s="83"/>
      <c r="C1" s="83"/>
      <c r="D1" s="97" t="s">
        <v>0</v>
      </c>
    </row>
    <row r="2" ht="41.25" customHeight="1" spans="1:1">
      <c r="A2" s="227" t="str">
        <f>"2026"&amp;"年部门财务收支预算总表"</f>
        <v>2026年部门财务收支预算总表</v>
      </c>
    </row>
    <row r="3" ht="17.25" customHeight="1" spans="1:4">
      <c r="A3" s="81" t="str">
        <f>"单位名称："&amp;"中国共产党昆明市东川区委员会办公室"</f>
        <v>单位名称：中国共产党昆明市东川区委员会办公室</v>
      </c>
      <c r="B3" s="191"/>
      <c r="D3" s="171" t="s">
        <v>1</v>
      </c>
    </row>
    <row r="4" ht="23.25" customHeight="1" spans="1:4">
      <c r="A4" s="192" t="s">
        <v>2</v>
      </c>
      <c r="B4" s="193"/>
      <c r="C4" s="192" t="s">
        <v>3</v>
      </c>
      <c r="D4" s="193"/>
    </row>
    <row r="5" ht="24" customHeight="1" spans="1:4">
      <c r="A5" s="192" t="s">
        <v>4</v>
      </c>
      <c r="B5" s="192" t="s">
        <v>5</v>
      </c>
      <c r="C5" s="192" t="s">
        <v>6</v>
      </c>
      <c r="D5" s="192" t="s">
        <v>5</v>
      </c>
    </row>
    <row r="6" ht="17.25" customHeight="1" spans="1:4">
      <c r="A6" s="194" t="s">
        <v>7</v>
      </c>
      <c r="B6" s="111">
        <v>24824310.35</v>
      </c>
      <c r="C6" s="194" t="s">
        <v>8</v>
      </c>
      <c r="D6" s="111">
        <v>17645682.64</v>
      </c>
    </row>
    <row r="7" ht="17.25" customHeight="1" spans="1:4">
      <c r="A7" s="194" t="s">
        <v>9</v>
      </c>
      <c r="B7" s="111"/>
      <c r="C7" s="194" t="s">
        <v>10</v>
      </c>
      <c r="D7" s="111"/>
    </row>
    <row r="8" ht="17.25" customHeight="1" spans="1:4">
      <c r="A8" s="194" t="s">
        <v>11</v>
      </c>
      <c r="B8" s="111"/>
      <c r="C8" s="226" t="s">
        <v>12</v>
      </c>
      <c r="D8" s="111"/>
    </row>
    <row r="9" ht="17.25" customHeight="1" spans="1:4">
      <c r="A9" s="194" t="s">
        <v>13</v>
      </c>
      <c r="B9" s="111"/>
      <c r="C9" s="226" t="s">
        <v>14</v>
      </c>
      <c r="D9" s="111"/>
    </row>
    <row r="10" ht="17.25" customHeight="1" spans="1:4">
      <c r="A10" s="194" t="s">
        <v>15</v>
      </c>
      <c r="B10" s="111"/>
      <c r="C10" s="226" t="s">
        <v>16</v>
      </c>
      <c r="D10" s="111"/>
    </row>
    <row r="11" ht="17.25" customHeight="1" spans="1:4">
      <c r="A11" s="194" t="s">
        <v>17</v>
      </c>
      <c r="B11" s="111"/>
      <c r="C11" s="226" t="s">
        <v>18</v>
      </c>
      <c r="D11" s="111"/>
    </row>
    <row r="12" ht="17.25" customHeight="1" spans="1:4">
      <c r="A12" s="194" t="s">
        <v>19</v>
      </c>
      <c r="B12" s="111"/>
      <c r="C12" s="68" t="s">
        <v>20</v>
      </c>
      <c r="D12" s="111"/>
    </row>
    <row r="13" ht="17.25" customHeight="1" spans="1:4">
      <c r="A13" s="194" t="s">
        <v>21</v>
      </c>
      <c r="B13" s="111"/>
      <c r="C13" s="68" t="s">
        <v>22</v>
      </c>
      <c r="D13" s="111">
        <v>1498694.56</v>
      </c>
    </row>
    <row r="14" ht="17.25" customHeight="1" spans="1:4">
      <c r="A14" s="194" t="s">
        <v>23</v>
      </c>
      <c r="B14" s="111"/>
      <c r="C14" s="68" t="s">
        <v>24</v>
      </c>
      <c r="D14" s="111">
        <v>874553.15</v>
      </c>
    </row>
    <row r="15" ht="17.25" customHeight="1" spans="1:4">
      <c r="A15" s="194" t="s">
        <v>25</v>
      </c>
      <c r="B15" s="111"/>
      <c r="C15" s="68" t="s">
        <v>26</v>
      </c>
      <c r="D15" s="111"/>
    </row>
    <row r="16" ht="17.25" customHeight="1" spans="1:4">
      <c r="A16" s="21"/>
      <c r="B16" s="111"/>
      <c r="C16" s="68" t="s">
        <v>27</v>
      </c>
      <c r="D16" s="111"/>
    </row>
    <row r="17" ht="17.25" customHeight="1" spans="1:4">
      <c r="A17" s="195"/>
      <c r="B17" s="111"/>
      <c r="C17" s="68" t="s">
        <v>28</v>
      </c>
      <c r="D17" s="111"/>
    </row>
    <row r="18" ht="17.25" customHeight="1" spans="1:4">
      <c r="A18" s="195"/>
      <c r="B18" s="111"/>
      <c r="C18" s="68" t="s">
        <v>29</v>
      </c>
      <c r="D18" s="111"/>
    </row>
    <row r="19" ht="17.25" customHeight="1" spans="1:4">
      <c r="A19" s="195"/>
      <c r="B19" s="111"/>
      <c r="C19" s="68" t="s">
        <v>30</v>
      </c>
      <c r="D19" s="111">
        <v>4128040</v>
      </c>
    </row>
    <row r="20" ht="17.25" customHeight="1" spans="1:4">
      <c r="A20" s="195"/>
      <c r="B20" s="111"/>
      <c r="C20" s="68" t="s">
        <v>31</v>
      </c>
      <c r="D20" s="111"/>
    </row>
    <row r="21" ht="17.25" customHeight="1" spans="1:4">
      <c r="A21" s="195"/>
      <c r="B21" s="111"/>
      <c r="C21" s="68" t="s">
        <v>32</v>
      </c>
      <c r="D21" s="111"/>
    </row>
    <row r="22" ht="17.25" customHeight="1" spans="1:4">
      <c r="A22" s="195"/>
      <c r="B22" s="111"/>
      <c r="C22" s="68" t="s">
        <v>33</v>
      </c>
      <c r="D22" s="111"/>
    </row>
    <row r="23" ht="17.25" customHeight="1" spans="1:4">
      <c r="A23" s="195"/>
      <c r="B23" s="111"/>
      <c r="C23" s="68" t="s">
        <v>34</v>
      </c>
      <c r="D23" s="111"/>
    </row>
    <row r="24" ht="17.25" customHeight="1" spans="1:4">
      <c r="A24" s="195"/>
      <c r="B24" s="111"/>
      <c r="C24" s="68" t="s">
        <v>35</v>
      </c>
      <c r="D24" s="111">
        <v>677340</v>
      </c>
    </row>
    <row r="25" ht="17.25" customHeight="1" spans="1:4">
      <c r="A25" s="195"/>
      <c r="B25" s="111"/>
      <c r="C25" s="68" t="s">
        <v>36</v>
      </c>
      <c r="D25" s="111"/>
    </row>
    <row r="26" ht="17.25" customHeight="1" spans="1:4">
      <c r="A26" s="195"/>
      <c r="B26" s="111"/>
      <c r="C26" s="21" t="s">
        <v>37</v>
      </c>
      <c r="D26" s="111"/>
    </row>
    <row r="27" ht="17.25" customHeight="1" spans="1:4">
      <c r="A27" s="195"/>
      <c r="B27" s="111"/>
      <c r="C27" s="68" t="s">
        <v>38</v>
      </c>
      <c r="D27" s="111"/>
    </row>
    <row r="28" ht="16.5" customHeight="1" spans="1:4">
      <c r="A28" s="195"/>
      <c r="B28" s="111"/>
      <c r="C28" s="68" t="s">
        <v>39</v>
      </c>
      <c r="D28" s="111"/>
    </row>
    <row r="29" ht="16.5" customHeight="1" spans="1:4">
      <c r="A29" s="195"/>
      <c r="B29" s="111"/>
      <c r="C29" s="21" t="s">
        <v>40</v>
      </c>
      <c r="D29" s="111"/>
    </row>
    <row r="30" ht="17.25" customHeight="1" spans="1:4">
      <c r="A30" s="195"/>
      <c r="B30" s="111"/>
      <c r="C30" s="21" t="s">
        <v>41</v>
      </c>
      <c r="D30" s="111"/>
    </row>
    <row r="31" ht="17.25" customHeight="1" spans="1:4">
      <c r="A31" s="195"/>
      <c r="B31" s="111"/>
      <c r="C31" s="68" t="s">
        <v>42</v>
      </c>
      <c r="D31" s="111"/>
    </row>
    <row r="32" ht="16.5" customHeight="1" spans="1:4">
      <c r="A32" s="195" t="s">
        <v>43</v>
      </c>
      <c r="B32" s="111">
        <v>24824310.35</v>
      </c>
      <c r="C32" s="195" t="s">
        <v>44</v>
      </c>
      <c r="D32" s="111">
        <v>24824310.35</v>
      </c>
    </row>
    <row r="33" ht="16.5" customHeight="1" spans="1:4">
      <c r="A33" s="21" t="s">
        <v>45</v>
      </c>
      <c r="B33" s="111"/>
      <c r="C33" s="21" t="s">
        <v>46</v>
      </c>
      <c r="D33" s="111"/>
    </row>
    <row r="34" ht="16.5" customHeight="1" spans="1:4">
      <c r="A34" s="68" t="s">
        <v>47</v>
      </c>
      <c r="B34" s="111"/>
      <c r="C34" s="68" t="s">
        <v>47</v>
      </c>
      <c r="D34" s="111"/>
    </row>
    <row r="35" ht="16.5" customHeight="1" spans="1:4">
      <c r="A35" s="68" t="s">
        <v>48</v>
      </c>
      <c r="B35" s="111"/>
      <c r="C35" s="68" t="s">
        <v>49</v>
      </c>
      <c r="D35" s="111"/>
    </row>
    <row r="36" ht="16.5" customHeight="1" spans="1:4">
      <c r="A36" s="196" t="s">
        <v>50</v>
      </c>
      <c r="B36" s="111">
        <v>24824310.35</v>
      </c>
      <c r="C36" s="196" t="s">
        <v>51</v>
      </c>
      <c r="D36" s="111">
        <v>24824310.35</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1" sqref="C21"/>
    </sheetView>
  </sheetViews>
  <sheetFormatPr defaultColWidth="9.12962962962963" defaultRowHeight="14.25" customHeight="1" outlineLevelCol="5"/>
  <cols>
    <col min="1" max="1" width="32.1296296296296" customWidth="1"/>
    <col min="2" max="2" width="20.75" customWidth="1"/>
    <col min="3" max="3" width="32.1296296296296" customWidth="1"/>
    <col min="4" max="4" width="27.75" customWidth="1"/>
    <col min="5" max="6" width="36.75" customWidth="1"/>
  </cols>
  <sheetData>
    <row r="1" ht="12" customHeight="1" spans="1:6">
      <c r="A1" s="150">
        <v>1</v>
      </c>
      <c r="B1" s="151">
        <v>0</v>
      </c>
      <c r="C1" s="150">
        <v>1</v>
      </c>
      <c r="D1" s="152"/>
      <c r="E1" s="152"/>
      <c r="F1" s="149" t="s">
        <v>544</v>
      </c>
    </row>
    <row r="2" ht="42" customHeight="1" spans="1:6">
      <c r="A2" s="229" t="str">
        <f>"2026"&amp;"年部门政府性基金预算支出预算表"</f>
        <v>2026年部门政府性基金预算支出预算表</v>
      </c>
      <c r="B2" s="153" t="s">
        <v>545</v>
      </c>
      <c r="C2" s="154"/>
      <c r="D2" s="155"/>
      <c r="E2" s="155"/>
      <c r="F2" s="155"/>
    </row>
    <row r="3" ht="13.5" customHeight="1" spans="1:6">
      <c r="A3" s="47" t="str">
        <f>"单位名称："&amp;"中国共产党昆明市东川区委员会办公室"</f>
        <v>单位名称：中国共产党昆明市东川区委员会办公室</v>
      </c>
      <c r="B3" s="47" t="s">
        <v>546</v>
      </c>
      <c r="C3" s="150"/>
      <c r="D3" s="152"/>
      <c r="E3" s="152"/>
      <c r="F3" s="149" t="s">
        <v>1</v>
      </c>
    </row>
    <row r="4" ht="19.5" customHeight="1" spans="1:6">
      <c r="A4" s="156" t="s">
        <v>195</v>
      </c>
      <c r="B4" s="157" t="s">
        <v>73</v>
      </c>
      <c r="C4" s="156" t="s">
        <v>74</v>
      </c>
      <c r="D4" s="12" t="s">
        <v>547</v>
      </c>
      <c r="E4" s="13"/>
      <c r="F4" s="36"/>
    </row>
    <row r="5" ht="18.75" customHeight="1" spans="1:6">
      <c r="A5" s="158"/>
      <c r="B5" s="159"/>
      <c r="C5" s="158"/>
      <c r="D5" s="55" t="s">
        <v>55</v>
      </c>
      <c r="E5" s="12" t="s">
        <v>76</v>
      </c>
      <c r="F5" s="55" t="s">
        <v>77</v>
      </c>
    </row>
    <row r="6" ht="18.75" customHeight="1" spans="1:6">
      <c r="A6" s="100">
        <v>1</v>
      </c>
      <c r="B6" s="160" t="s">
        <v>84</v>
      </c>
      <c r="C6" s="100">
        <v>3</v>
      </c>
      <c r="D6" s="14">
        <v>4</v>
      </c>
      <c r="E6" s="14">
        <v>5</v>
      </c>
      <c r="F6" s="14">
        <v>6</v>
      </c>
    </row>
    <row r="7" ht="21" customHeight="1" spans="1:6">
      <c r="A7" s="33"/>
      <c r="B7" s="33"/>
      <c r="C7" s="33"/>
      <c r="D7" s="111"/>
      <c r="E7" s="111"/>
      <c r="F7" s="111"/>
    </row>
    <row r="8" ht="21" customHeight="1" spans="1:6">
      <c r="A8" s="33"/>
      <c r="B8" s="33"/>
      <c r="C8" s="33"/>
      <c r="D8" s="111"/>
      <c r="E8" s="111"/>
      <c r="F8" s="111"/>
    </row>
    <row r="9" ht="18.75" customHeight="1" spans="1:6">
      <c r="A9" s="161" t="s">
        <v>185</v>
      </c>
      <c r="B9" s="161" t="s">
        <v>185</v>
      </c>
      <c r="C9" s="162" t="s">
        <v>185</v>
      </c>
      <c r="D9" s="111"/>
      <c r="E9" s="111"/>
      <c r="F9" s="111"/>
    </row>
    <row r="10" customHeight="1" spans="1:3">
      <c r="A10" s="72" t="s">
        <v>548</v>
      </c>
      <c r="B10" s="72"/>
      <c r="C10" s="72"/>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5"/>
  <sheetViews>
    <sheetView showZeros="0" topLeftCell="D1" workbookViewId="0">
      <selection activeCell="A1" sqref="A1"/>
    </sheetView>
  </sheetViews>
  <sheetFormatPr defaultColWidth="9.12962962962963" defaultRowHeight="14.25" customHeight="1"/>
  <cols>
    <col min="1" max="2" width="32.6296296296296" customWidth="1"/>
    <col min="3" max="3" width="41.1296296296296" customWidth="1"/>
    <col min="4" max="4" width="21.75" customWidth="1"/>
    <col min="5" max="5" width="35.25" customWidth="1"/>
    <col min="6" max="6" width="7.75" customWidth="1"/>
    <col min="7" max="7" width="11.1296296296296" customWidth="1"/>
    <col min="8" max="8" width="13.25" customWidth="1"/>
    <col min="9" max="18" width="20" customWidth="1"/>
    <col min="19" max="19" width="19.8796296296296" customWidth="1"/>
  </cols>
  <sheetData>
    <row r="1" ht="15.75" customHeight="1" spans="2:19">
      <c r="B1" s="114"/>
      <c r="C1" s="114"/>
      <c r="R1" s="45"/>
      <c r="S1" s="45" t="s">
        <v>549</v>
      </c>
    </row>
    <row r="2" ht="41.25" customHeight="1" spans="1:19">
      <c r="A2" s="104"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2" t="str">
        <f>"单位名称："&amp;"中国共产党昆明市东川区委员会办公室"</f>
        <v>单位名称：中国共产党昆明市东川区委员会办公室</v>
      </c>
      <c r="B3" s="116"/>
      <c r="C3" s="116"/>
      <c r="D3" s="49"/>
      <c r="E3" s="49"/>
      <c r="F3" s="49"/>
      <c r="G3" s="49"/>
      <c r="H3" s="49"/>
      <c r="I3" s="49"/>
      <c r="J3" s="49"/>
      <c r="K3" s="49"/>
      <c r="L3" s="49"/>
      <c r="R3" s="50"/>
      <c r="S3" s="149" t="s">
        <v>1</v>
      </c>
    </row>
    <row r="4" ht="15.75" customHeight="1" spans="1:19">
      <c r="A4" s="52" t="s">
        <v>194</v>
      </c>
      <c r="B4" s="117" t="s">
        <v>195</v>
      </c>
      <c r="C4" s="117" t="s">
        <v>550</v>
      </c>
      <c r="D4" s="118" t="s">
        <v>551</v>
      </c>
      <c r="E4" s="118" t="s">
        <v>552</v>
      </c>
      <c r="F4" s="118" t="s">
        <v>553</v>
      </c>
      <c r="G4" s="118" t="s">
        <v>554</v>
      </c>
      <c r="H4" s="118" t="s">
        <v>555</v>
      </c>
      <c r="I4" s="131" t="s">
        <v>202</v>
      </c>
      <c r="J4" s="131"/>
      <c r="K4" s="131"/>
      <c r="L4" s="131"/>
      <c r="M4" s="132"/>
      <c r="N4" s="131"/>
      <c r="O4" s="131"/>
      <c r="P4" s="139"/>
      <c r="Q4" s="131"/>
      <c r="R4" s="132"/>
      <c r="S4" s="112"/>
    </row>
    <row r="5" ht="17.25" customHeight="1" spans="1:19">
      <c r="A5" s="54"/>
      <c r="B5" s="119"/>
      <c r="C5" s="119"/>
      <c r="D5" s="120"/>
      <c r="E5" s="120"/>
      <c r="F5" s="120"/>
      <c r="G5" s="120"/>
      <c r="H5" s="120"/>
      <c r="I5" s="120" t="s">
        <v>55</v>
      </c>
      <c r="J5" s="120" t="s">
        <v>58</v>
      </c>
      <c r="K5" s="120" t="s">
        <v>556</v>
      </c>
      <c r="L5" s="120" t="s">
        <v>557</v>
      </c>
      <c r="M5" s="133" t="s">
        <v>558</v>
      </c>
      <c r="N5" s="134" t="s">
        <v>559</v>
      </c>
      <c r="O5" s="134"/>
      <c r="P5" s="140"/>
      <c r="Q5" s="134"/>
      <c r="R5" s="141"/>
      <c r="S5" s="121"/>
    </row>
    <row r="6" ht="54" customHeight="1" spans="1:19">
      <c r="A6" s="57"/>
      <c r="B6" s="121"/>
      <c r="C6" s="121"/>
      <c r="D6" s="122"/>
      <c r="E6" s="122"/>
      <c r="F6" s="122"/>
      <c r="G6" s="122"/>
      <c r="H6" s="122"/>
      <c r="I6" s="122"/>
      <c r="J6" s="122" t="s">
        <v>57</v>
      </c>
      <c r="K6" s="122"/>
      <c r="L6" s="122"/>
      <c r="M6" s="135"/>
      <c r="N6" s="122" t="s">
        <v>57</v>
      </c>
      <c r="O6" s="122" t="s">
        <v>64</v>
      </c>
      <c r="P6" s="121" t="s">
        <v>65</v>
      </c>
      <c r="Q6" s="122" t="s">
        <v>66</v>
      </c>
      <c r="R6" s="135" t="s">
        <v>67</v>
      </c>
      <c r="S6" s="121" t="s">
        <v>68</v>
      </c>
    </row>
    <row r="7" ht="18" customHeight="1" spans="1:19">
      <c r="A7" s="143">
        <v>1</v>
      </c>
      <c r="B7" s="143" t="s">
        <v>84</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3" t="s">
        <v>70</v>
      </c>
      <c r="B8" s="124" t="s">
        <v>70</v>
      </c>
      <c r="C8" s="124" t="s">
        <v>214</v>
      </c>
      <c r="D8" s="125" t="s">
        <v>560</v>
      </c>
      <c r="E8" s="125" t="s">
        <v>561</v>
      </c>
      <c r="F8" s="125" t="s">
        <v>372</v>
      </c>
      <c r="G8" s="145">
        <v>1</v>
      </c>
      <c r="H8" s="111"/>
      <c r="I8" s="111">
        <v>50000</v>
      </c>
      <c r="J8" s="111">
        <v>50000</v>
      </c>
      <c r="K8" s="111"/>
      <c r="L8" s="111"/>
      <c r="M8" s="111"/>
      <c r="N8" s="111"/>
      <c r="O8" s="111"/>
      <c r="P8" s="111"/>
      <c r="Q8" s="111"/>
      <c r="R8" s="111"/>
      <c r="S8" s="111"/>
    </row>
    <row r="9" ht="21" customHeight="1" spans="1:19">
      <c r="A9" s="123" t="s">
        <v>70</v>
      </c>
      <c r="B9" s="124" t="s">
        <v>70</v>
      </c>
      <c r="C9" s="124" t="s">
        <v>231</v>
      </c>
      <c r="D9" s="125" t="s">
        <v>562</v>
      </c>
      <c r="E9" s="125" t="s">
        <v>563</v>
      </c>
      <c r="F9" s="125" t="s">
        <v>372</v>
      </c>
      <c r="G9" s="145">
        <v>15</v>
      </c>
      <c r="H9" s="111">
        <v>915</v>
      </c>
      <c r="I9" s="111">
        <v>915</v>
      </c>
      <c r="J9" s="111">
        <v>915</v>
      </c>
      <c r="K9" s="111"/>
      <c r="L9" s="111"/>
      <c r="M9" s="111"/>
      <c r="N9" s="111"/>
      <c r="O9" s="111"/>
      <c r="P9" s="111"/>
      <c r="Q9" s="111"/>
      <c r="R9" s="111"/>
      <c r="S9" s="111"/>
    </row>
    <row r="10" ht="21" customHeight="1" spans="1:19">
      <c r="A10" s="123" t="s">
        <v>70</v>
      </c>
      <c r="B10" s="124" t="s">
        <v>70</v>
      </c>
      <c r="C10" s="124" t="s">
        <v>231</v>
      </c>
      <c r="D10" s="125" t="s">
        <v>564</v>
      </c>
      <c r="E10" s="125" t="s">
        <v>563</v>
      </c>
      <c r="F10" s="125" t="s">
        <v>372</v>
      </c>
      <c r="G10" s="145">
        <v>200</v>
      </c>
      <c r="H10" s="111">
        <v>6104</v>
      </c>
      <c r="I10" s="111">
        <v>6104</v>
      </c>
      <c r="J10" s="111">
        <v>6104</v>
      </c>
      <c r="K10" s="111"/>
      <c r="L10" s="111"/>
      <c r="M10" s="111"/>
      <c r="N10" s="111"/>
      <c r="O10" s="111"/>
      <c r="P10" s="111"/>
      <c r="Q10" s="111"/>
      <c r="R10" s="111"/>
      <c r="S10" s="111"/>
    </row>
    <row r="11" ht="21" customHeight="1" spans="1:19">
      <c r="A11" s="123" t="s">
        <v>70</v>
      </c>
      <c r="B11" s="124" t="s">
        <v>70</v>
      </c>
      <c r="C11" s="124" t="s">
        <v>295</v>
      </c>
      <c r="D11" s="125" t="s">
        <v>565</v>
      </c>
      <c r="E11" s="125" t="s">
        <v>566</v>
      </c>
      <c r="F11" s="125" t="s">
        <v>461</v>
      </c>
      <c r="G11" s="145">
        <v>1</v>
      </c>
      <c r="H11" s="111">
        <v>1050</v>
      </c>
      <c r="I11" s="111">
        <v>1050</v>
      </c>
      <c r="J11" s="111">
        <v>1050</v>
      </c>
      <c r="K11" s="111"/>
      <c r="L11" s="111"/>
      <c r="M11" s="111"/>
      <c r="N11" s="111"/>
      <c r="O11" s="111"/>
      <c r="P11" s="111"/>
      <c r="Q11" s="111"/>
      <c r="R11" s="111"/>
      <c r="S11" s="111"/>
    </row>
    <row r="12" ht="21" customHeight="1" spans="1:19">
      <c r="A12" s="123" t="s">
        <v>70</v>
      </c>
      <c r="B12" s="124" t="s">
        <v>70</v>
      </c>
      <c r="C12" s="124" t="s">
        <v>295</v>
      </c>
      <c r="D12" s="125" t="s">
        <v>567</v>
      </c>
      <c r="E12" s="125" t="s">
        <v>567</v>
      </c>
      <c r="F12" s="125" t="s">
        <v>568</v>
      </c>
      <c r="G12" s="145">
        <v>5</v>
      </c>
      <c r="H12" s="111">
        <v>6000</v>
      </c>
      <c r="I12" s="111">
        <v>6000</v>
      </c>
      <c r="J12" s="111">
        <v>6000</v>
      </c>
      <c r="K12" s="111"/>
      <c r="L12" s="111"/>
      <c r="M12" s="111"/>
      <c r="N12" s="111"/>
      <c r="O12" s="111"/>
      <c r="P12" s="111"/>
      <c r="Q12" s="111"/>
      <c r="R12" s="111"/>
      <c r="S12" s="111"/>
    </row>
    <row r="13" ht="21" customHeight="1" spans="1:19">
      <c r="A13" s="123" t="s">
        <v>70</v>
      </c>
      <c r="B13" s="124" t="s">
        <v>70</v>
      </c>
      <c r="C13" s="124" t="s">
        <v>295</v>
      </c>
      <c r="D13" s="125" t="s">
        <v>567</v>
      </c>
      <c r="E13" s="125" t="s">
        <v>567</v>
      </c>
      <c r="F13" s="125" t="s">
        <v>568</v>
      </c>
      <c r="G13" s="145">
        <v>1</v>
      </c>
      <c r="H13" s="111">
        <v>2500</v>
      </c>
      <c r="I13" s="111">
        <v>2500</v>
      </c>
      <c r="J13" s="111">
        <v>2500</v>
      </c>
      <c r="K13" s="111"/>
      <c r="L13" s="111"/>
      <c r="M13" s="111"/>
      <c r="N13" s="111"/>
      <c r="O13" s="111"/>
      <c r="P13" s="111"/>
      <c r="Q13" s="111"/>
      <c r="R13" s="111"/>
      <c r="S13" s="111"/>
    </row>
    <row r="14" ht="21" customHeight="1" spans="1:19">
      <c r="A14" s="123" t="s">
        <v>70</v>
      </c>
      <c r="B14" s="124" t="s">
        <v>70</v>
      </c>
      <c r="C14" s="124" t="s">
        <v>295</v>
      </c>
      <c r="D14" s="125" t="s">
        <v>569</v>
      </c>
      <c r="E14" s="125" t="s">
        <v>569</v>
      </c>
      <c r="F14" s="125" t="s">
        <v>376</v>
      </c>
      <c r="G14" s="145">
        <v>2</v>
      </c>
      <c r="H14" s="111">
        <v>5200</v>
      </c>
      <c r="I14" s="111">
        <v>5200</v>
      </c>
      <c r="J14" s="111">
        <v>5200</v>
      </c>
      <c r="K14" s="111"/>
      <c r="L14" s="111"/>
      <c r="M14" s="111"/>
      <c r="N14" s="111"/>
      <c r="O14" s="111"/>
      <c r="P14" s="111"/>
      <c r="Q14" s="111"/>
      <c r="R14" s="111"/>
      <c r="S14" s="111"/>
    </row>
    <row r="15" ht="21" customHeight="1" spans="1:19">
      <c r="A15" s="123" t="s">
        <v>70</v>
      </c>
      <c r="B15" s="124" t="s">
        <v>70</v>
      </c>
      <c r="C15" s="124" t="s">
        <v>295</v>
      </c>
      <c r="D15" s="125" t="s">
        <v>570</v>
      </c>
      <c r="E15" s="125" t="s">
        <v>561</v>
      </c>
      <c r="F15" s="125" t="s">
        <v>335</v>
      </c>
      <c r="G15" s="145">
        <v>1</v>
      </c>
      <c r="H15" s="111"/>
      <c r="I15" s="111">
        <v>30000</v>
      </c>
      <c r="J15" s="111">
        <v>30000</v>
      </c>
      <c r="K15" s="111"/>
      <c r="L15" s="111"/>
      <c r="M15" s="111"/>
      <c r="N15" s="111"/>
      <c r="O15" s="111"/>
      <c r="P15" s="111"/>
      <c r="Q15" s="111"/>
      <c r="R15" s="111"/>
      <c r="S15" s="111"/>
    </row>
    <row r="16" ht="21" customHeight="1" spans="1:19">
      <c r="A16" s="123" t="s">
        <v>70</v>
      </c>
      <c r="B16" s="124" t="s">
        <v>70</v>
      </c>
      <c r="C16" s="124" t="s">
        <v>295</v>
      </c>
      <c r="D16" s="125" t="s">
        <v>571</v>
      </c>
      <c r="E16" s="125" t="s">
        <v>572</v>
      </c>
      <c r="F16" s="125" t="s">
        <v>376</v>
      </c>
      <c r="G16" s="145">
        <v>1</v>
      </c>
      <c r="H16" s="111"/>
      <c r="I16" s="111">
        <v>65000</v>
      </c>
      <c r="J16" s="111">
        <v>65000</v>
      </c>
      <c r="K16" s="111"/>
      <c r="L16" s="111"/>
      <c r="M16" s="111"/>
      <c r="N16" s="111"/>
      <c r="O16" s="111"/>
      <c r="P16" s="111"/>
      <c r="Q16" s="111"/>
      <c r="R16" s="111"/>
      <c r="S16" s="111"/>
    </row>
    <row r="17" ht="21" customHeight="1" spans="1:19">
      <c r="A17" s="123" t="s">
        <v>70</v>
      </c>
      <c r="B17" s="124" t="s">
        <v>70</v>
      </c>
      <c r="C17" s="124" t="s">
        <v>295</v>
      </c>
      <c r="D17" s="125" t="s">
        <v>573</v>
      </c>
      <c r="E17" s="125" t="s">
        <v>574</v>
      </c>
      <c r="F17" s="125" t="s">
        <v>461</v>
      </c>
      <c r="G17" s="145">
        <v>2</v>
      </c>
      <c r="H17" s="111">
        <v>3800</v>
      </c>
      <c r="I17" s="111">
        <v>3800</v>
      </c>
      <c r="J17" s="111">
        <v>3800</v>
      </c>
      <c r="K17" s="111"/>
      <c r="L17" s="111"/>
      <c r="M17" s="111"/>
      <c r="N17" s="111"/>
      <c r="O17" s="111"/>
      <c r="P17" s="111"/>
      <c r="Q17" s="111"/>
      <c r="R17" s="111"/>
      <c r="S17" s="111"/>
    </row>
    <row r="18" ht="21" customHeight="1" spans="1:19">
      <c r="A18" s="123" t="s">
        <v>70</v>
      </c>
      <c r="B18" s="124" t="s">
        <v>70</v>
      </c>
      <c r="C18" s="124" t="s">
        <v>295</v>
      </c>
      <c r="D18" s="125" t="s">
        <v>563</v>
      </c>
      <c r="E18" s="125" t="s">
        <v>563</v>
      </c>
      <c r="F18" s="125" t="s">
        <v>575</v>
      </c>
      <c r="G18" s="145">
        <v>300</v>
      </c>
      <c r="H18" s="111">
        <v>9156</v>
      </c>
      <c r="I18" s="111">
        <v>9156</v>
      </c>
      <c r="J18" s="111">
        <v>9156</v>
      </c>
      <c r="K18" s="111"/>
      <c r="L18" s="111"/>
      <c r="M18" s="111"/>
      <c r="N18" s="111"/>
      <c r="O18" s="111"/>
      <c r="P18" s="111"/>
      <c r="Q18" s="111"/>
      <c r="R18" s="111"/>
      <c r="S18" s="111"/>
    </row>
    <row r="19" ht="21" customHeight="1" spans="1:19">
      <c r="A19" s="123" t="s">
        <v>70</v>
      </c>
      <c r="B19" s="124" t="s">
        <v>70</v>
      </c>
      <c r="C19" s="124" t="s">
        <v>295</v>
      </c>
      <c r="D19" s="125" t="s">
        <v>576</v>
      </c>
      <c r="E19" s="125" t="s">
        <v>577</v>
      </c>
      <c r="F19" s="125" t="s">
        <v>335</v>
      </c>
      <c r="G19" s="145">
        <v>5</v>
      </c>
      <c r="H19" s="111"/>
      <c r="I19" s="111">
        <v>15000</v>
      </c>
      <c r="J19" s="111">
        <v>15000</v>
      </c>
      <c r="K19" s="111"/>
      <c r="L19" s="111"/>
      <c r="M19" s="111"/>
      <c r="N19" s="111"/>
      <c r="O19" s="111"/>
      <c r="P19" s="111"/>
      <c r="Q19" s="111"/>
      <c r="R19" s="111"/>
      <c r="S19" s="111"/>
    </row>
    <row r="20" ht="21" customHeight="1" spans="1:19">
      <c r="A20" s="123" t="s">
        <v>70</v>
      </c>
      <c r="B20" s="124" t="s">
        <v>70</v>
      </c>
      <c r="C20" s="124" t="s">
        <v>295</v>
      </c>
      <c r="D20" s="125" t="s">
        <v>578</v>
      </c>
      <c r="E20" s="125" t="s">
        <v>579</v>
      </c>
      <c r="F20" s="125" t="s">
        <v>461</v>
      </c>
      <c r="G20" s="145">
        <v>6</v>
      </c>
      <c r="H20" s="111">
        <v>37200</v>
      </c>
      <c r="I20" s="111">
        <v>37200</v>
      </c>
      <c r="J20" s="111">
        <v>37200</v>
      </c>
      <c r="K20" s="111"/>
      <c r="L20" s="111"/>
      <c r="M20" s="111"/>
      <c r="N20" s="111"/>
      <c r="O20" s="111"/>
      <c r="P20" s="111"/>
      <c r="Q20" s="111"/>
      <c r="R20" s="111"/>
      <c r="S20" s="111"/>
    </row>
    <row r="21" ht="21" customHeight="1" spans="1:19">
      <c r="A21" s="123" t="s">
        <v>70</v>
      </c>
      <c r="B21" s="124" t="s">
        <v>70</v>
      </c>
      <c r="C21" s="124" t="s">
        <v>295</v>
      </c>
      <c r="D21" s="125" t="s">
        <v>580</v>
      </c>
      <c r="E21" s="125" t="s">
        <v>580</v>
      </c>
      <c r="F21" s="125" t="s">
        <v>461</v>
      </c>
      <c r="G21" s="145">
        <v>1</v>
      </c>
      <c r="H21" s="111">
        <v>800</v>
      </c>
      <c r="I21" s="111">
        <v>800</v>
      </c>
      <c r="J21" s="111">
        <v>800</v>
      </c>
      <c r="K21" s="111"/>
      <c r="L21" s="111"/>
      <c r="M21" s="111"/>
      <c r="N21" s="111"/>
      <c r="O21" s="111"/>
      <c r="P21" s="111"/>
      <c r="Q21" s="111"/>
      <c r="R21" s="111"/>
      <c r="S21" s="111"/>
    </row>
    <row r="22" ht="21" customHeight="1" spans="1:19">
      <c r="A22" s="123" t="s">
        <v>70</v>
      </c>
      <c r="B22" s="124" t="s">
        <v>70</v>
      </c>
      <c r="C22" s="124" t="s">
        <v>309</v>
      </c>
      <c r="D22" s="125" t="s">
        <v>581</v>
      </c>
      <c r="E22" s="125" t="s">
        <v>582</v>
      </c>
      <c r="F22" s="125" t="s">
        <v>461</v>
      </c>
      <c r="G22" s="145">
        <v>917</v>
      </c>
      <c r="H22" s="111"/>
      <c r="I22" s="111">
        <v>4585000</v>
      </c>
      <c r="J22" s="111">
        <v>4585000</v>
      </c>
      <c r="K22" s="111"/>
      <c r="L22" s="111"/>
      <c r="M22" s="111"/>
      <c r="N22" s="111"/>
      <c r="O22" s="111"/>
      <c r="P22" s="111"/>
      <c r="Q22" s="111"/>
      <c r="R22" s="111"/>
      <c r="S22" s="111"/>
    </row>
    <row r="23" ht="21" customHeight="1" spans="1:19">
      <c r="A23" s="123" t="s">
        <v>70</v>
      </c>
      <c r="B23" s="124" t="s">
        <v>70</v>
      </c>
      <c r="C23" s="124" t="s">
        <v>311</v>
      </c>
      <c r="D23" s="125" t="s">
        <v>583</v>
      </c>
      <c r="E23" s="125" t="s">
        <v>582</v>
      </c>
      <c r="F23" s="125" t="s">
        <v>461</v>
      </c>
      <c r="G23" s="145">
        <v>724</v>
      </c>
      <c r="H23" s="111"/>
      <c r="I23" s="111">
        <v>4126800</v>
      </c>
      <c r="J23" s="111">
        <v>4126800</v>
      </c>
      <c r="K23" s="111"/>
      <c r="L23" s="111"/>
      <c r="M23" s="111"/>
      <c r="N23" s="111"/>
      <c r="O23" s="111"/>
      <c r="P23" s="111"/>
      <c r="Q23" s="111"/>
      <c r="R23" s="111"/>
      <c r="S23" s="111"/>
    </row>
    <row r="24" ht="21" customHeight="1" spans="1:19">
      <c r="A24" s="126" t="s">
        <v>185</v>
      </c>
      <c r="B24" s="127"/>
      <c r="C24" s="127"/>
      <c r="D24" s="128"/>
      <c r="E24" s="128"/>
      <c r="F24" s="128"/>
      <c r="G24" s="146"/>
      <c r="H24" s="111">
        <v>72725</v>
      </c>
      <c r="I24" s="111">
        <v>8944525</v>
      </c>
      <c r="J24" s="111">
        <v>8944525</v>
      </c>
      <c r="K24" s="111"/>
      <c r="L24" s="111"/>
      <c r="M24" s="111"/>
      <c r="N24" s="111"/>
      <c r="O24" s="111"/>
      <c r="P24" s="111"/>
      <c r="Q24" s="111"/>
      <c r="R24" s="111"/>
      <c r="S24" s="111"/>
    </row>
    <row r="25" ht="21" customHeight="1" spans="1:19">
      <c r="A25" s="142" t="s">
        <v>584</v>
      </c>
      <c r="B25" s="47"/>
      <c r="C25" s="47"/>
      <c r="D25" s="142"/>
      <c r="E25" s="142"/>
      <c r="F25" s="142"/>
      <c r="G25" s="147"/>
      <c r="H25" s="148"/>
      <c r="I25" s="148"/>
      <c r="J25" s="148"/>
      <c r="K25" s="148"/>
      <c r="L25" s="148"/>
      <c r="M25" s="148"/>
      <c r="N25" s="148"/>
      <c r="O25" s="148"/>
      <c r="P25" s="148"/>
      <c r="Q25" s="148"/>
      <c r="R25" s="148"/>
      <c r="S25" s="148"/>
    </row>
  </sheetData>
  <mergeCells count="19">
    <mergeCell ref="A2:S2"/>
    <mergeCell ref="A3:H3"/>
    <mergeCell ref="I4:S4"/>
    <mergeCell ref="N5:S5"/>
    <mergeCell ref="A24:G24"/>
    <mergeCell ref="A25:S2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2962962962963" defaultRowHeight="14.25" customHeight="1"/>
  <cols>
    <col min="1" max="5" width="39.1296296296296" customWidth="1"/>
    <col min="6" max="6" width="27.6296296296296" customWidth="1"/>
    <col min="7" max="7" width="28.6296296296296" customWidth="1"/>
    <col min="8" max="8" width="28.1296296296296" customWidth="1"/>
    <col min="9" max="9" width="39.1296296296296" customWidth="1"/>
    <col min="10" max="18" width="20.3796296296296" customWidth="1"/>
    <col min="19" max="20" width="20.25" customWidth="1"/>
  </cols>
  <sheetData>
    <row r="1" ht="16.5" customHeight="1" spans="1:20">
      <c r="A1" s="108"/>
      <c r="B1" s="114"/>
      <c r="C1" s="114"/>
      <c r="D1" s="114"/>
      <c r="E1" s="114"/>
      <c r="F1" s="114"/>
      <c r="G1" s="114"/>
      <c r="H1" s="108"/>
      <c r="I1" s="108"/>
      <c r="J1" s="108"/>
      <c r="K1" s="108"/>
      <c r="L1" s="108"/>
      <c r="M1" s="108"/>
      <c r="N1" s="129"/>
      <c r="O1" s="108"/>
      <c r="P1" s="108"/>
      <c r="Q1" s="114"/>
      <c r="R1" s="108"/>
      <c r="S1" s="137"/>
      <c r="T1" s="137" t="s">
        <v>585</v>
      </c>
    </row>
    <row r="2" ht="41.25" customHeight="1" spans="1:20">
      <c r="A2" s="230" t="str">
        <f>"2026"&amp;"年部门政府购买服务预算表"</f>
        <v>2026年部门政府购买服务预算表</v>
      </c>
      <c r="B2" s="99"/>
      <c r="C2" s="99"/>
      <c r="D2" s="99"/>
      <c r="E2" s="99"/>
      <c r="F2" s="99"/>
      <c r="G2" s="99"/>
      <c r="H2" s="115"/>
      <c r="I2" s="115"/>
      <c r="J2" s="115"/>
      <c r="K2" s="115"/>
      <c r="L2" s="115"/>
      <c r="M2" s="115"/>
      <c r="N2" s="130"/>
      <c r="O2" s="115"/>
      <c r="P2" s="115"/>
      <c r="Q2" s="99"/>
      <c r="R2" s="115"/>
      <c r="S2" s="130"/>
      <c r="T2" s="99"/>
    </row>
    <row r="3" ht="22.5" customHeight="1" spans="1:20">
      <c r="A3" s="105" t="str">
        <f>"单位名称："&amp;"中国共产党昆明市东川区委员会办公室"</f>
        <v>单位名称：中国共产党昆明市东川区委员会办公室</v>
      </c>
      <c r="B3" s="116"/>
      <c r="C3" s="116"/>
      <c r="D3" s="116"/>
      <c r="E3" s="116"/>
      <c r="F3" s="116"/>
      <c r="G3" s="116"/>
      <c r="H3" s="106"/>
      <c r="I3" s="106"/>
      <c r="J3" s="106"/>
      <c r="K3" s="106"/>
      <c r="L3" s="106"/>
      <c r="M3" s="106"/>
      <c r="N3" s="129"/>
      <c r="O3" s="108"/>
      <c r="P3" s="108"/>
      <c r="Q3" s="114"/>
      <c r="R3" s="108"/>
      <c r="S3" s="138"/>
      <c r="T3" s="137" t="s">
        <v>1</v>
      </c>
    </row>
    <row r="4" ht="24" customHeight="1" spans="1:20">
      <c r="A4" s="52" t="s">
        <v>194</v>
      </c>
      <c r="B4" s="117" t="s">
        <v>195</v>
      </c>
      <c r="C4" s="117" t="s">
        <v>550</v>
      </c>
      <c r="D4" s="117" t="s">
        <v>586</v>
      </c>
      <c r="E4" s="117" t="s">
        <v>587</v>
      </c>
      <c r="F4" s="117" t="s">
        <v>588</v>
      </c>
      <c r="G4" s="117" t="s">
        <v>589</v>
      </c>
      <c r="H4" s="118" t="s">
        <v>590</v>
      </c>
      <c r="I4" s="118" t="s">
        <v>591</v>
      </c>
      <c r="J4" s="131" t="s">
        <v>202</v>
      </c>
      <c r="K4" s="131"/>
      <c r="L4" s="131"/>
      <c r="M4" s="131"/>
      <c r="N4" s="132"/>
      <c r="O4" s="131"/>
      <c r="P4" s="131"/>
      <c r="Q4" s="139"/>
      <c r="R4" s="131"/>
      <c r="S4" s="132"/>
      <c r="T4" s="112"/>
    </row>
    <row r="5" ht="24" customHeight="1" spans="1:20">
      <c r="A5" s="54"/>
      <c r="B5" s="119"/>
      <c r="C5" s="119"/>
      <c r="D5" s="119"/>
      <c r="E5" s="119"/>
      <c r="F5" s="119"/>
      <c r="G5" s="119"/>
      <c r="H5" s="120"/>
      <c r="I5" s="120"/>
      <c r="J5" s="120" t="s">
        <v>55</v>
      </c>
      <c r="K5" s="120" t="s">
        <v>58</v>
      </c>
      <c r="L5" s="120" t="s">
        <v>556</v>
      </c>
      <c r="M5" s="120" t="s">
        <v>557</v>
      </c>
      <c r="N5" s="133" t="s">
        <v>558</v>
      </c>
      <c r="O5" s="134" t="s">
        <v>559</v>
      </c>
      <c r="P5" s="134"/>
      <c r="Q5" s="140"/>
      <c r="R5" s="134"/>
      <c r="S5" s="141"/>
      <c r="T5" s="121"/>
    </row>
    <row r="6" ht="54" customHeight="1" spans="1:20">
      <c r="A6" s="57"/>
      <c r="B6" s="121"/>
      <c r="C6" s="121"/>
      <c r="D6" s="121"/>
      <c r="E6" s="121"/>
      <c r="F6" s="121"/>
      <c r="G6" s="121"/>
      <c r="H6" s="122"/>
      <c r="I6" s="122"/>
      <c r="J6" s="122"/>
      <c r="K6" s="122" t="s">
        <v>57</v>
      </c>
      <c r="L6" s="122"/>
      <c r="M6" s="122"/>
      <c r="N6" s="135"/>
      <c r="O6" s="122" t="s">
        <v>57</v>
      </c>
      <c r="P6" s="122" t="s">
        <v>64</v>
      </c>
      <c r="Q6" s="121" t="s">
        <v>65</v>
      </c>
      <c r="R6" s="122" t="s">
        <v>66</v>
      </c>
      <c r="S6" s="135" t="s">
        <v>67</v>
      </c>
      <c r="T6" s="121" t="s">
        <v>68</v>
      </c>
    </row>
    <row r="7" ht="17.25" customHeight="1" spans="1:20">
      <c r="A7" s="58">
        <v>1</v>
      </c>
      <c r="B7" s="121">
        <v>2</v>
      </c>
      <c r="C7" s="58">
        <v>3</v>
      </c>
      <c r="D7" s="58">
        <v>4</v>
      </c>
      <c r="E7" s="121">
        <v>5</v>
      </c>
      <c r="F7" s="58">
        <v>6</v>
      </c>
      <c r="G7" s="58">
        <v>7</v>
      </c>
      <c r="H7" s="121">
        <v>8</v>
      </c>
      <c r="I7" s="58">
        <v>9</v>
      </c>
      <c r="J7" s="58">
        <v>10</v>
      </c>
      <c r="K7" s="121">
        <v>11</v>
      </c>
      <c r="L7" s="58">
        <v>12</v>
      </c>
      <c r="M7" s="58">
        <v>13</v>
      </c>
      <c r="N7" s="121">
        <v>14</v>
      </c>
      <c r="O7" s="58">
        <v>15</v>
      </c>
      <c r="P7" s="58">
        <v>16</v>
      </c>
      <c r="Q7" s="121">
        <v>17</v>
      </c>
      <c r="R7" s="58">
        <v>18</v>
      </c>
      <c r="S7" s="58">
        <v>19</v>
      </c>
      <c r="T7" s="58">
        <v>20</v>
      </c>
    </row>
    <row r="8" ht="21" customHeight="1" spans="1:20">
      <c r="A8" s="123"/>
      <c r="B8" s="124"/>
      <c r="C8" s="124"/>
      <c r="D8" s="124"/>
      <c r="E8" s="124"/>
      <c r="F8" s="124"/>
      <c r="G8" s="124"/>
      <c r="H8" s="125"/>
      <c r="I8" s="125"/>
      <c r="J8" s="111"/>
      <c r="K8" s="111"/>
      <c r="L8" s="111"/>
      <c r="M8" s="111"/>
      <c r="N8" s="111"/>
      <c r="O8" s="111"/>
      <c r="P8" s="111"/>
      <c r="Q8" s="111"/>
      <c r="R8" s="111"/>
      <c r="S8" s="111"/>
      <c r="T8" s="111"/>
    </row>
    <row r="9" ht="21" customHeight="1" spans="1:20">
      <c r="A9" s="126" t="s">
        <v>185</v>
      </c>
      <c r="B9" s="127"/>
      <c r="C9" s="127"/>
      <c r="D9" s="127"/>
      <c r="E9" s="127"/>
      <c r="F9" s="127"/>
      <c r="G9" s="127"/>
      <c r="H9" s="128"/>
      <c r="I9" s="136"/>
      <c r="J9" s="111"/>
      <c r="K9" s="111"/>
      <c r="L9" s="111"/>
      <c r="M9" s="111"/>
      <c r="N9" s="111"/>
      <c r="O9" s="111"/>
      <c r="P9" s="111"/>
      <c r="Q9" s="111"/>
      <c r="R9" s="111"/>
      <c r="S9" s="111"/>
      <c r="T9" s="111"/>
    </row>
    <row r="10" customHeight="1" spans="1:1">
      <c r="A10" t="s">
        <v>592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2962962962963" defaultRowHeight="14.25" customHeight="1"/>
  <cols>
    <col min="1" max="1" width="37.75" customWidth="1"/>
    <col min="2" max="13" width="20" customWidth="1"/>
  </cols>
  <sheetData>
    <row r="1" ht="17.25" customHeight="1" spans="4:13">
      <c r="D1" s="103"/>
      <c r="M1" s="45" t="s">
        <v>593</v>
      </c>
    </row>
    <row r="2" ht="41.25" customHeight="1" spans="1:13">
      <c r="A2" s="230" t="str">
        <f>"2026"&amp;"年对下转移支付预算表"</f>
        <v>2026年对下转移支付预算表</v>
      </c>
      <c r="B2" s="46"/>
      <c r="C2" s="46"/>
      <c r="D2" s="46"/>
      <c r="E2" s="46"/>
      <c r="F2" s="46"/>
      <c r="G2" s="46"/>
      <c r="H2" s="46"/>
      <c r="I2" s="46"/>
      <c r="J2" s="46"/>
      <c r="K2" s="46"/>
      <c r="L2" s="46"/>
      <c r="M2" s="99"/>
    </row>
    <row r="3" ht="18" customHeight="1" spans="1:13">
      <c r="A3" s="105" t="str">
        <f>"单位名称："&amp;"中国共产党昆明市东川区委员会办公室"</f>
        <v>单位名称：中国共产党昆明市东川区委员会办公室</v>
      </c>
      <c r="B3" s="106"/>
      <c r="C3" s="106"/>
      <c r="D3" s="107"/>
      <c r="E3" s="108"/>
      <c r="F3" s="108"/>
      <c r="G3" s="108"/>
      <c r="H3" s="108"/>
      <c r="I3" s="108"/>
      <c r="M3" s="50" t="s">
        <v>1</v>
      </c>
    </row>
    <row r="4" ht="19.5" customHeight="1" spans="1:13">
      <c r="A4" s="65" t="s">
        <v>594</v>
      </c>
      <c r="B4" s="12" t="s">
        <v>202</v>
      </c>
      <c r="C4" s="13"/>
      <c r="D4" s="13"/>
      <c r="E4" s="12" t="s">
        <v>595</v>
      </c>
      <c r="F4" s="13"/>
      <c r="G4" s="13"/>
      <c r="H4" s="13"/>
      <c r="I4" s="13"/>
      <c r="J4" s="13"/>
      <c r="K4" s="13"/>
      <c r="L4" s="13"/>
      <c r="M4" s="112"/>
    </row>
    <row r="5" ht="40.5" customHeight="1" spans="1:13">
      <c r="A5" s="58"/>
      <c r="B5" s="66" t="s">
        <v>55</v>
      </c>
      <c r="C5" s="52" t="s">
        <v>58</v>
      </c>
      <c r="D5" s="109" t="s">
        <v>556</v>
      </c>
      <c r="E5" s="85"/>
      <c r="F5" s="85"/>
      <c r="G5" s="85"/>
      <c r="H5" s="85"/>
      <c r="I5" s="85"/>
      <c r="J5" s="85"/>
      <c r="K5" s="85"/>
      <c r="L5" s="85"/>
      <c r="M5" s="113"/>
    </row>
    <row r="6" ht="19.5" customHeight="1" spans="1:13">
      <c r="A6" s="59">
        <v>1</v>
      </c>
      <c r="B6" s="59">
        <v>2</v>
      </c>
      <c r="C6" s="59">
        <v>3</v>
      </c>
      <c r="D6" s="110">
        <v>4</v>
      </c>
      <c r="E6" s="73">
        <v>5</v>
      </c>
      <c r="F6" s="59">
        <v>6</v>
      </c>
      <c r="G6" s="59">
        <v>7</v>
      </c>
      <c r="H6" s="110">
        <v>8</v>
      </c>
      <c r="I6" s="59">
        <v>9</v>
      </c>
      <c r="J6" s="59">
        <v>10</v>
      </c>
      <c r="K6" s="59">
        <v>11</v>
      </c>
      <c r="L6" s="59">
        <v>13</v>
      </c>
      <c r="M6" s="73">
        <v>24</v>
      </c>
    </row>
    <row r="7" ht="19.5" customHeight="1" spans="1:13">
      <c r="A7" s="18"/>
      <c r="B7" s="111"/>
      <c r="C7" s="111"/>
      <c r="D7" s="111"/>
      <c r="E7" s="111"/>
      <c r="F7" s="111"/>
      <c r="G7" s="111"/>
      <c r="H7" s="111"/>
      <c r="I7" s="111"/>
      <c r="J7" s="111"/>
      <c r="K7" s="111"/>
      <c r="L7" s="111"/>
      <c r="M7" s="111"/>
    </row>
    <row r="8" ht="19.5" customHeight="1" spans="1:13">
      <c r="A8" s="101"/>
      <c r="B8" s="111"/>
      <c r="C8" s="111"/>
      <c r="D8" s="111"/>
      <c r="E8" s="111"/>
      <c r="F8" s="111"/>
      <c r="G8" s="111"/>
      <c r="H8" s="111"/>
      <c r="I8" s="111"/>
      <c r="J8" s="111"/>
      <c r="K8" s="111"/>
      <c r="L8" s="111"/>
      <c r="M8" s="111"/>
    </row>
    <row r="9" customHeight="1" spans="1:1">
      <c r="A9" t="s">
        <v>596</v>
      </c>
    </row>
  </sheetData>
  <mergeCells count="5">
    <mergeCell ref="A2:M2"/>
    <mergeCell ref="A3:I3"/>
    <mergeCell ref="B4:D4"/>
    <mergeCell ref="E4:M4"/>
    <mergeCell ref="A4:A5"/>
  </mergeCells>
  <printOptions horizontalCentered="1"/>
  <pageMargins left="0.96" right="0.96" top="0.72" bottom="0.72" header="0" footer="0"/>
  <pageSetup paperSize="9" scale="4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2962962962963" defaultRowHeight="12" customHeight="1" outlineLevelRow="7"/>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18.8796296296296" customWidth="1"/>
  </cols>
  <sheetData>
    <row r="1" ht="16.5" customHeight="1" spans="10:10">
      <c r="J1" s="45" t="s">
        <v>597</v>
      </c>
    </row>
    <row r="2" ht="41.25" customHeight="1" spans="1:10">
      <c r="A2" s="228" t="str">
        <f>"2026"&amp;"年对下转移支付绩效目标表"</f>
        <v>2026年对下转移支付绩效目标表</v>
      </c>
      <c r="B2" s="46"/>
      <c r="C2" s="46"/>
      <c r="D2" s="46"/>
      <c r="E2" s="46"/>
      <c r="F2" s="99"/>
      <c r="G2" s="46"/>
      <c r="H2" s="99"/>
      <c r="I2" s="99"/>
      <c r="J2" s="46"/>
    </row>
    <row r="3" ht="17.25" customHeight="1" spans="1:1">
      <c r="A3" s="47" t="str">
        <f>"单位名称："&amp;"中国共产党昆明市东川区委员会办公室"</f>
        <v>单位名称：中国共产党昆明市东川区委员会办公室</v>
      </c>
    </row>
    <row r="4" ht="44.25" customHeight="1" spans="1:10">
      <c r="A4" s="17" t="s">
        <v>594</v>
      </c>
      <c r="B4" s="17" t="s">
        <v>321</v>
      </c>
      <c r="C4" s="17" t="s">
        <v>322</v>
      </c>
      <c r="D4" s="17" t="s">
        <v>323</v>
      </c>
      <c r="E4" s="17" t="s">
        <v>324</v>
      </c>
      <c r="F4" s="100" t="s">
        <v>325</v>
      </c>
      <c r="G4" s="17" t="s">
        <v>326</v>
      </c>
      <c r="H4" s="100" t="s">
        <v>327</v>
      </c>
      <c r="I4" s="100" t="s">
        <v>328</v>
      </c>
      <c r="J4" s="17" t="s">
        <v>329</v>
      </c>
    </row>
    <row r="5" ht="14.25" customHeight="1" spans="1:10">
      <c r="A5" s="17">
        <v>1</v>
      </c>
      <c r="B5" s="17">
        <v>2</v>
      </c>
      <c r="C5" s="17">
        <v>3</v>
      </c>
      <c r="D5" s="17">
        <v>4</v>
      </c>
      <c r="E5" s="17">
        <v>5</v>
      </c>
      <c r="F5" s="100">
        <v>6</v>
      </c>
      <c r="G5" s="17">
        <v>7</v>
      </c>
      <c r="H5" s="100">
        <v>8</v>
      </c>
      <c r="I5" s="100">
        <v>9</v>
      </c>
      <c r="J5" s="17">
        <v>10</v>
      </c>
    </row>
    <row r="6" ht="42" customHeight="1" spans="1:10">
      <c r="A6" s="18"/>
      <c r="B6" s="101"/>
      <c r="C6" s="101"/>
      <c r="D6" s="101"/>
      <c r="E6" s="34"/>
      <c r="F6" s="102"/>
      <c r="G6" s="34"/>
      <c r="H6" s="102"/>
      <c r="I6" s="102"/>
      <c r="J6" s="34"/>
    </row>
    <row r="7" ht="42" customHeight="1" spans="1:10">
      <c r="A7" s="18"/>
      <c r="B7" s="33"/>
      <c r="C7" s="33"/>
      <c r="D7" s="33"/>
      <c r="E7" s="18"/>
      <c r="F7" s="33"/>
      <c r="G7" s="18"/>
      <c r="H7" s="33"/>
      <c r="I7" s="33"/>
      <c r="J7" s="18"/>
    </row>
    <row r="8" ht="38.25" customHeight="1" spans="1:4">
      <c r="A8" s="72" t="s">
        <v>598</v>
      </c>
      <c r="B8" s="72"/>
      <c r="C8" s="72"/>
      <c r="D8" s="72"/>
    </row>
  </sheetData>
  <mergeCells count="3">
    <mergeCell ref="A2:J2"/>
    <mergeCell ref="A3:H3"/>
    <mergeCell ref="A8:D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1" sqref="A1:I1"/>
    </sheetView>
  </sheetViews>
  <sheetFormatPr defaultColWidth="10.3796296296296" defaultRowHeight="14.25" customHeight="1" outlineLevelRow="7"/>
  <cols>
    <col min="1" max="3" width="33.75" customWidth="1"/>
    <col min="4" max="4" width="45.6296296296296" customWidth="1"/>
    <col min="5" max="5" width="27.6296296296296" customWidth="1"/>
    <col min="6" max="6" width="21.75" customWidth="1"/>
    <col min="7" max="9" width="26.25" customWidth="1"/>
  </cols>
  <sheetData>
    <row r="1" customHeight="1" spans="1:9">
      <c r="A1" s="75" t="s">
        <v>599</v>
      </c>
      <c r="B1" s="76"/>
      <c r="C1" s="76"/>
      <c r="D1" s="77"/>
      <c r="E1" s="77"/>
      <c r="F1" s="77"/>
      <c r="G1" s="76"/>
      <c r="H1" s="76"/>
      <c r="I1" s="77"/>
    </row>
    <row r="2" ht="41.25" customHeight="1" spans="1:9">
      <c r="A2" s="78" t="str">
        <f>"2026"&amp;"年新增资产配置预算表"</f>
        <v>2026年新增资产配置预算表</v>
      </c>
      <c r="B2" s="79"/>
      <c r="C2" s="79"/>
      <c r="D2" s="80"/>
      <c r="E2" s="80"/>
      <c r="F2" s="80"/>
      <c r="G2" s="79"/>
      <c r="H2" s="79"/>
      <c r="I2" s="80"/>
    </row>
    <row r="3" customHeight="1" spans="1:9">
      <c r="A3" s="81" t="str">
        <f>"单位名称："&amp;"中国共产党昆明市东川区委员会办公室"</f>
        <v>单位名称：中国共产党昆明市东川区委员会办公室</v>
      </c>
      <c r="B3" s="82"/>
      <c r="C3" s="82"/>
      <c r="D3" s="83"/>
      <c r="F3" s="80"/>
      <c r="G3" s="79"/>
      <c r="H3" s="79"/>
      <c r="I3" s="97" t="s">
        <v>1</v>
      </c>
    </row>
    <row r="4" ht="28.5" customHeight="1" spans="1:9">
      <c r="A4" s="84" t="s">
        <v>194</v>
      </c>
      <c r="B4" s="85" t="s">
        <v>195</v>
      </c>
      <c r="C4" s="86" t="s">
        <v>600</v>
      </c>
      <c r="D4" s="84" t="s">
        <v>601</v>
      </c>
      <c r="E4" s="84" t="s">
        <v>602</v>
      </c>
      <c r="F4" s="84" t="s">
        <v>603</v>
      </c>
      <c r="G4" s="85" t="s">
        <v>604</v>
      </c>
      <c r="H4" s="73"/>
      <c r="I4" s="84"/>
    </row>
    <row r="5" ht="21" customHeight="1" spans="1:9">
      <c r="A5" s="86"/>
      <c r="B5" s="87"/>
      <c r="C5" s="87"/>
      <c r="D5" s="88"/>
      <c r="E5" s="87"/>
      <c r="F5" s="87"/>
      <c r="G5" s="85" t="s">
        <v>554</v>
      </c>
      <c r="H5" s="85" t="s">
        <v>605</v>
      </c>
      <c r="I5" s="85" t="s">
        <v>606</v>
      </c>
    </row>
    <row r="6" ht="17.25" customHeight="1" spans="1:9">
      <c r="A6" s="89" t="s">
        <v>83</v>
      </c>
      <c r="B6" s="32" t="s">
        <v>84</v>
      </c>
      <c r="C6" s="89" t="s">
        <v>85</v>
      </c>
      <c r="D6" s="34" t="s">
        <v>86</v>
      </c>
      <c r="E6" s="89" t="s">
        <v>87</v>
      </c>
      <c r="F6" s="32" t="s">
        <v>88</v>
      </c>
      <c r="G6" s="90" t="s">
        <v>89</v>
      </c>
      <c r="H6" s="34" t="s">
        <v>90</v>
      </c>
      <c r="I6" s="34">
        <v>9</v>
      </c>
    </row>
    <row r="7" ht="19.5" customHeight="1" spans="1:9">
      <c r="A7" s="91"/>
      <c r="B7" s="68"/>
      <c r="C7" s="68"/>
      <c r="D7" s="18"/>
      <c r="E7" s="33"/>
      <c r="F7" s="90"/>
      <c r="G7" s="92"/>
      <c r="H7" s="93"/>
      <c r="I7" s="93"/>
    </row>
    <row r="8" ht="19.5" customHeight="1" spans="1:9">
      <c r="A8" s="20" t="s">
        <v>55</v>
      </c>
      <c r="B8" s="94"/>
      <c r="C8" s="94"/>
      <c r="D8" s="95"/>
      <c r="E8" s="96"/>
      <c r="F8" s="96"/>
      <c r="G8" s="92"/>
      <c r="H8" s="93"/>
      <c r="I8" s="93"/>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29" sqref="A29"/>
    </sheetView>
  </sheetViews>
  <sheetFormatPr defaultColWidth="9.12962962962963" defaultRowHeight="14.25" customHeight="1"/>
  <cols>
    <col min="1" max="1" width="19.25" customWidth="1"/>
    <col min="2" max="2" width="33.8796296296296" customWidth="1"/>
    <col min="3" max="3" width="23.8796296296296" customWidth="1"/>
    <col min="4" max="4" width="11.1296296296296" customWidth="1"/>
    <col min="5" max="5" width="17.75" customWidth="1"/>
    <col min="6" max="6" width="9.87962962962963" customWidth="1"/>
    <col min="7" max="7" width="17.75" customWidth="1"/>
    <col min="8" max="11" width="23.1296296296296" customWidth="1"/>
  </cols>
  <sheetData>
    <row r="1" customHeight="1" spans="4:11">
      <c r="D1" s="44"/>
      <c r="E1" s="44"/>
      <c r="F1" s="44"/>
      <c r="G1" s="44"/>
      <c r="K1" s="45" t="s">
        <v>607</v>
      </c>
    </row>
    <row r="2" ht="41.25" customHeight="1" spans="1:11">
      <c r="A2" s="231" t="str">
        <f>"2026"&amp;"年上级补助项目支出预算表"</f>
        <v>2026年上级补助项目支出预算表</v>
      </c>
      <c r="B2" s="46"/>
      <c r="C2" s="46"/>
      <c r="D2" s="46"/>
      <c r="E2" s="46"/>
      <c r="F2" s="46"/>
      <c r="G2" s="46"/>
      <c r="H2" s="46"/>
      <c r="I2" s="46"/>
      <c r="J2" s="46"/>
      <c r="K2" s="46"/>
    </row>
    <row r="3" ht="13.5" customHeight="1" spans="1:11">
      <c r="A3" s="47" t="str">
        <f>"单位名称："&amp;"中国共产党昆明市东川区委员会办公室"</f>
        <v>单位名称：中国共产党昆明市东川区委员会办公室</v>
      </c>
      <c r="B3" s="48"/>
      <c r="C3" s="48"/>
      <c r="D3" s="48"/>
      <c r="E3" s="48"/>
      <c r="F3" s="48"/>
      <c r="G3" s="48"/>
      <c r="H3" s="49"/>
      <c r="I3" s="49"/>
      <c r="J3" s="49"/>
      <c r="K3" s="50" t="s">
        <v>1</v>
      </c>
    </row>
    <row r="4" ht="21.75" customHeight="1" spans="1:11">
      <c r="A4" s="51" t="s">
        <v>287</v>
      </c>
      <c r="B4" s="51" t="s">
        <v>197</v>
      </c>
      <c r="C4" s="51" t="s">
        <v>288</v>
      </c>
      <c r="D4" s="52" t="s">
        <v>198</v>
      </c>
      <c r="E4" s="52" t="s">
        <v>199</v>
      </c>
      <c r="F4" s="52" t="s">
        <v>289</v>
      </c>
      <c r="G4" s="52" t="s">
        <v>290</v>
      </c>
      <c r="H4" s="65" t="s">
        <v>55</v>
      </c>
      <c r="I4" s="12" t="s">
        <v>608</v>
      </c>
      <c r="J4" s="13"/>
      <c r="K4" s="36"/>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3">
        <v>10</v>
      </c>
      <c r="K7" s="73">
        <v>11</v>
      </c>
    </row>
    <row r="8" ht="18.75" customHeight="1" spans="1:11">
      <c r="A8" s="18"/>
      <c r="B8" s="33"/>
      <c r="C8" s="18"/>
      <c r="D8" s="18"/>
      <c r="E8" s="18"/>
      <c r="F8" s="18"/>
      <c r="G8" s="18"/>
      <c r="H8" s="67"/>
      <c r="I8" s="74"/>
      <c r="J8" s="74"/>
      <c r="K8" s="67"/>
    </row>
    <row r="9" ht="18.75" customHeight="1" spans="1:11">
      <c r="A9" s="68"/>
      <c r="B9" s="33"/>
      <c r="C9" s="33"/>
      <c r="D9" s="33"/>
      <c r="E9" s="33"/>
      <c r="F9" s="33"/>
      <c r="G9" s="33"/>
      <c r="H9" s="61"/>
      <c r="I9" s="61"/>
      <c r="J9" s="61"/>
      <c r="K9" s="67"/>
    </row>
    <row r="10" ht="18.75" customHeight="1" spans="1:11">
      <c r="A10" s="69" t="s">
        <v>185</v>
      </c>
      <c r="B10" s="70"/>
      <c r="C10" s="70"/>
      <c r="D10" s="70"/>
      <c r="E10" s="70"/>
      <c r="F10" s="70"/>
      <c r="G10" s="71"/>
      <c r="H10" s="61"/>
      <c r="I10" s="61"/>
      <c r="J10" s="61"/>
      <c r="K10" s="67"/>
    </row>
    <row r="11" customHeight="1" spans="1:4">
      <c r="A11" s="72" t="s">
        <v>609</v>
      </c>
      <c r="B11" s="72"/>
      <c r="C11" s="72"/>
      <c r="D11" s="72"/>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A1" sqref="A1"/>
    </sheetView>
  </sheetViews>
  <sheetFormatPr defaultColWidth="9.12962962962963" defaultRowHeight="14.25" customHeight="1" outlineLevelCol="6"/>
  <cols>
    <col min="1" max="1" width="35.25" customWidth="1"/>
    <col min="2" max="4" width="28" customWidth="1"/>
    <col min="5" max="7" width="23.8796296296296" customWidth="1"/>
  </cols>
  <sheetData>
    <row r="1" ht="13.5" customHeight="1" spans="4:7">
      <c r="D1" s="44"/>
      <c r="G1" s="45" t="s">
        <v>610</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"单位名称："&amp;"中国共产党昆明市东川区委员会办公室"</f>
        <v>单位名称：中国共产党昆明市东川区委员会办公室</v>
      </c>
      <c r="B3" s="48"/>
      <c r="C3" s="48"/>
      <c r="D3" s="48"/>
      <c r="E3" s="49"/>
      <c r="F3" s="49"/>
      <c r="G3" s="50" t="s">
        <v>1</v>
      </c>
    </row>
    <row r="4" ht="21.75" customHeight="1" spans="1:7">
      <c r="A4" s="51" t="s">
        <v>288</v>
      </c>
      <c r="B4" s="51" t="s">
        <v>287</v>
      </c>
      <c r="C4" s="51" t="s">
        <v>197</v>
      </c>
      <c r="D4" s="52" t="s">
        <v>611</v>
      </c>
      <c r="E4" s="12" t="s">
        <v>58</v>
      </c>
      <c r="F4" s="13"/>
      <c r="G4" s="36"/>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3" t="s">
        <v>70</v>
      </c>
      <c r="B8" s="60"/>
      <c r="C8" s="60"/>
      <c r="D8" s="33"/>
      <c r="E8" s="61">
        <v>15379800</v>
      </c>
      <c r="F8" s="61">
        <v>12965600</v>
      </c>
      <c r="G8" s="61">
        <v>12875600</v>
      </c>
    </row>
    <row r="9" ht="18.75" customHeight="1" spans="1:7">
      <c r="A9" s="33"/>
      <c r="B9" s="33" t="s">
        <v>612</v>
      </c>
      <c r="C9" s="33" t="s">
        <v>295</v>
      </c>
      <c r="D9" s="33" t="s">
        <v>613</v>
      </c>
      <c r="E9" s="61">
        <v>1606400</v>
      </c>
      <c r="F9" s="61">
        <v>2700000</v>
      </c>
      <c r="G9" s="61">
        <v>2700000</v>
      </c>
    </row>
    <row r="10" ht="18.75" customHeight="1" spans="1:7">
      <c r="A10" s="26"/>
      <c r="B10" s="33" t="s">
        <v>612</v>
      </c>
      <c r="C10" s="33" t="s">
        <v>305</v>
      </c>
      <c r="D10" s="33" t="s">
        <v>613</v>
      </c>
      <c r="E10" s="61">
        <v>3220360</v>
      </c>
      <c r="F10" s="61">
        <v>3600000</v>
      </c>
      <c r="G10" s="61">
        <v>3800000</v>
      </c>
    </row>
    <row r="11" ht="18.75" customHeight="1" spans="1:7">
      <c r="A11" s="26"/>
      <c r="B11" s="33" t="s">
        <v>612</v>
      </c>
      <c r="C11" s="33" t="s">
        <v>309</v>
      </c>
      <c r="D11" s="33" t="s">
        <v>613</v>
      </c>
      <c r="E11" s="61">
        <v>4585000</v>
      </c>
      <c r="F11" s="61">
        <v>6315600</v>
      </c>
      <c r="G11" s="61">
        <v>6315600</v>
      </c>
    </row>
    <row r="12" ht="18.75" customHeight="1" spans="1:7">
      <c r="A12" s="26"/>
      <c r="B12" s="33" t="s">
        <v>612</v>
      </c>
      <c r="C12" s="33" t="s">
        <v>311</v>
      </c>
      <c r="D12" s="33" t="s">
        <v>613</v>
      </c>
      <c r="E12" s="61">
        <v>4128040</v>
      </c>
      <c r="F12" s="61"/>
      <c r="G12" s="61"/>
    </row>
    <row r="13" ht="18.75" customHeight="1" spans="1:7">
      <c r="A13" s="26"/>
      <c r="B13" s="33" t="s">
        <v>612</v>
      </c>
      <c r="C13" s="33" t="s">
        <v>313</v>
      </c>
      <c r="D13" s="33" t="s">
        <v>613</v>
      </c>
      <c r="E13" s="61">
        <v>1360000</v>
      </c>
      <c r="F13" s="61">
        <v>300000</v>
      </c>
      <c r="G13" s="61">
        <v>40000</v>
      </c>
    </row>
    <row r="14" ht="18.75" customHeight="1" spans="1:7">
      <c r="A14" s="26"/>
      <c r="B14" s="33" t="s">
        <v>612</v>
      </c>
      <c r="C14" s="33" t="s">
        <v>315</v>
      </c>
      <c r="D14" s="33" t="s">
        <v>613</v>
      </c>
      <c r="E14" s="61">
        <v>200000</v>
      </c>
      <c r="F14" s="61"/>
      <c r="G14" s="61"/>
    </row>
    <row r="15" ht="18.75" customHeight="1" spans="1:7">
      <c r="A15" s="26"/>
      <c r="B15" s="33" t="s">
        <v>612</v>
      </c>
      <c r="C15" s="33" t="s">
        <v>317</v>
      </c>
      <c r="D15" s="33" t="s">
        <v>613</v>
      </c>
      <c r="E15" s="61">
        <v>280000</v>
      </c>
      <c r="F15" s="61">
        <v>50000</v>
      </c>
      <c r="G15" s="61">
        <v>20000</v>
      </c>
    </row>
    <row r="16" ht="18.75" customHeight="1" spans="1:7">
      <c r="A16" s="62" t="s">
        <v>55</v>
      </c>
      <c r="B16" s="63" t="s">
        <v>614</v>
      </c>
      <c r="C16" s="63"/>
      <c r="D16" s="64"/>
      <c r="E16" s="61">
        <v>15379800</v>
      </c>
      <c r="F16" s="61">
        <v>12965600</v>
      </c>
      <c r="G16" s="61">
        <v>12875600</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topLeftCell="A28" workbookViewId="0">
      <selection activeCell="C6" sqref="C6:I6"/>
    </sheetView>
  </sheetViews>
  <sheetFormatPr defaultColWidth="8.62962962962963" defaultRowHeight="14.25" customHeight="1"/>
  <cols>
    <col min="1" max="1" width="18.1296296296296" customWidth="1"/>
    <col min="2" max="2" width="23.3796296296296" customWidth="1"/>
    <col min="3" max="3" width="21.8796296296296" customWidth="1"/>
    <col min="4" max="4" width="15.6296296296296" customWidth="1"/>
    <col min="5" max="5" width="31.6296296296296" customWidth="1"/>
    <col min="6" max="6" width="15.3796296296296" customWidth="1"/>
    <col min="7" max="7" width="16.3796296296296" customWidth="1"/>
    <col min="8" max="8" width="29.6296296296296" customWidth="1"/>
    <col min="9" max="9" width="30.6296296296296" customWidth="1"/>
    <col min="10" max="10" width="23.8796296296296" customWidth="1"/>
  </cols>
  <sheetData>
    <row r="1" customHeight="1" spans="1:10">
      <c r="A1" s="1"/>
      <c r="B1" s="1"/>
      <c r="C1" s="1"/>
      <c r="D1" s="1"/>
      <c r="E1" s="1"/>
      <c r="F1" s="1"/>
      <c r="G1" s="1"/>
      <c r="H1" s="1"/>
      <c r="I1" s="1"/>
      <c r="J1" s="35" t="s">
        <v>615</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"单位名称："&amp;"中国共产党昆明市东川区委员会办公室"</f>
        <v>单位名称：中国共产党昆明市东川区委员会办公室</v>
      </c>
      <c r="B3" s="3"/>
      <c r="C3" s="4"/>
      <c r="D3" s="5"/>
      <c r="E3" s="5"/>
      <c r="F3" s="5"/>
      <c r="G3" s="5"/>
      <c r="H3" s="5"/>
      <c r="I3" s="5"/>
      <c r="J3" s="232" t="s">
        <v>1</v>
      </c>
    </row>
    <row r="4" ht="30" customHeight="1" spans="1:10">
      <c r="A4" s="6" t="s">
        <v>616</v>
      </c>
      <c r="B4" s="7" t="s">
        <v>71</v>
      </c>
      <c r="C4" s="8"/>
      <c r="D4" s="8"/>
      <c r="E4" s="9"/>
      <c r="F4" s="10" t="s">
        <v>617</v>
      </c>
      <c r="G4" s="9"/>
      <c r="H4" s="11" t="s">
        <v>70</v>
      </c>
      <c r="I4" s="8"/>
      <c r="J4" s="9"/>
    </row>
    <row r="5" ht="32.25" customHeight="1" spans="1:10">
      <c r="A5" s="12" t="s">
        <v>618</v>
      </c>
      <c r="B5" s="13"/>
      <c r="C5" s="13"/>
      <c r="D5" s="13"/>
      <c r="E5" s="13"/>
      <c r="F5" s="13"/>
      <c r="G5" s="13"/>
      <c r="H5" s="13"/>
      <c r="I5" s="36"/>
      <c r="J5" s="37" t="s">
        <v>619</v>
      </c>
    </row>
    <row r="6" ht="99.75" customHeight="1" spans="1:10">
      <c r="A6" s="14" t="s">
        <v>620</v>
      </c>
      <c r="B6" s="15" t="s">
        <v>621</v>
      </c>
      <c r="C6" s="16" t="s">
        <v>622</v>
      </c>
      <c r="D6" s="16"/>
      <c r="E6" s="16"/>
      <c r="F6" s="16"/>
      <c r="G6" s="16"/>
      <c r="H6" s="16"/>
      <c r="I6" s="16"/>
      <c r="J6" s="38" t="s">
        <v>623</v>
      </c>
    </row>
    <row r="7" ht="99.75" customHeight="1" spans="1:10">
      <c r="A7" s="14"/>
      <c r="B7" s="15" t="str">
        <f>"总体绩效目标（"&amp;"2026"&amp;"-"&amp;("2026"+2)&amp;"年期间）"</f>
        <v>总体绩效目标（2026-2028年期间）</v>
      </c>
      <c r="C7" s="16" t="s">
        <v>624</v>
      </c>
      <c r="D7" s="16"/>
      <c r="E7" s="16"/>
      <c r="F7" s="16"/>
      <c r="G7" s="16"/>
      <c r="H7" s="16"/>
      <c r="I7" s="16"/>
      <c r="J7" s="39" t="s">
        <v>625</v>
      </c>
    </row>
    <row r="8" ht="81" customHeight="1" spans="1:10">
      <c r="A8" s="15" t="s">
        <v>626</v>
      </c>
      <c r="B8" s="17" t="str">
        <f>"预算年度（"&amp;"2026"&amp;"年）绩效目标"</f>
        <v>预算年度（2026年）绩效目标</v>
      </c>
      <c r="C8" s="18" t="s">
        <v>627</v>
      </c>
      <c r="D8" s="18"/>
      <c r="E8" s="18"/>
      <c r="F8" s="18"/>
      <c r="G8" s="18"/>
      <c r="H8" s="18"/>
      <c r="I8" s="18"/>
      <c r="J8" s="40" t="s">
        <v>628</v>
      </c>
    </row>
    <row r="9" ht="32.25" customHeight="1" spans="1:10">
      <c r="A9" s="19" t="s">
        <v>629</v>
      </c>
      <c r="B9" s="19"/>
      <c r="C9" s="19"/>
      <c r="D9" s="19"/>
      <c r="E9" s="19"/>
      <c r="F9" s="19"/>
      <c r="G9" s="19"/>
      <c r="H9" s="19"/>
      <c r="I9" s="19"/>
      <c r="J9" s="19"/>
    </row>
    <row r="10" ht="32.25" customHeight="1" spans="1:10">
      <c r="A10" s="15" t="s">
        <v>630</v>
      </c>
      <c r="B10" s="15"/>
      <c r="C10" s="14" t="s">
        <v>631</v>
      </c>
      <c r="D10" s="14"/>
      <c r="E10" s="14"/>
      <c r="F10" s="14" t="s">
        <v>632</v>
      </c>
      <c r="G10" s="14"/>
      <c r="H10" s="14" t="s">
        <v>633</v>
      </c>
      <c r="I10" s="14"/>
      <c r="J10" s="14"/>
    </row>
    <row r="11" ht="32.25" customHeight="1" spans="1:10">
      <c r="A11" s="15"/>
      <c r="B11" s="15"/>
      <c r="C11" s="14"/>
      <c r="D11" s="14"/>
      <c r="E11" s="14"/>
      <c r="F11" s="14"/>
      <c r="G11" s="14"/>
      <c r="H11" s="15" t="s">
        <v>634</v>
      </c>
      <c r="I11" s="15" t="s">
        <v>635</v>
      </c>
      <c r="J11" s="15" t="s">
        <v>636</v>
      </c>
    </row>
    <row r="12" ht="24" customHeight="1" spans="1:10">
      <c r="A12" s="20" t="s">
        <v>55</v>
      </c>
      <c r="B12" s="21"/>
      <c r="C12" s="21"/>
      <c r="D12" s="21"/>
      <c r="E12" s="21"/>
      <c r="F12" s="21"/>
      <c r="G12" s="22"/>
      <c r="H12" s="23">
        <v>24824310.35</v>
      </c>
      <c r="I12" s="23">
        <v>24824310.35</v>
      </c>
      <c r="J12" s="23"/>
    </row>
    <row r="13" ht="34.5" customHeight="1" spans="1:10">
      <c r="A13" s="16" t="s">
        <v>637</v>
      </c>
      <c r="B13" s="24"/>
      <c r="C13" s="16" t="s">
        <v>638</v>
      </c>
      <c r="D13" s="24"/>
      <c r="E13" s="24"/>
      <c r="F13" s="24"/>
      <c r="G13" s="24"/>
      <c r="H13" s="25">
        <v>280000</v>
      </c>
      <c r="I13" s="25">
        <v>280000</v>
      </c>
      <c r="J13" s="25"/>
    </row>
    <row r="14" ht="34.5" customHeight="1" spans="1:10">
      <c r="A14" s="16" t="s">
        <v>639</v>
      </c>
      <c r="B14" s="26"/>
      <c r="C14" s="16" t="s">
        <v>640</v>
      </c>
      <c r="D14" s="26"/>
      <c r="E14" s="26"/>
      <c r="F14" s="26"/>
      <c r="G14" s="26"/>
      <c r="H14" s="25">
        <v>8491620.35</v>
      </c>
      <c r="I14" s="25">
        <v>8491620.35</v>
      </c>
      <c r="J14" s="25"/>
    </row>
    <row r="15" ht="34.5" customHeight="1" spans="1:10">
      <c r="A15" s="16" t="s">
        <v>641</v>
      </c>
      <c r="B15" s="26"/>
      <c r="C15" s="16" t="s">
        <v>642</v>
      </c>
      <c r="D15" s="26"/>
      <c r="E15" s="26"/>
      <c r="F15" s="26"/>
      <c r="G15" s="26"/>
      <c r="H15" s="25">
        <v>475800</v>
      </c>
      <c r="I15" s="25">
        <v>475800</v>
      </c>
      <c r="J15" s="25"/>
    </row>
    <row r="16" ht="34.5" customHeight="1" spans="1:10">
      <c r="A16" s="16" t="s">
        <v>643</v>
      </c>
      <c r="B16" s="26"/>
      <c r="C16" s="16" t="s">
        <v>644</v>
      </c>
      <c r="D16" s="26"/>
      <c r="E16" s="26"/>
      <c r="F16" s="26"/>
      <c r="G16" s="26"/>
      <c r="H16" s="25">
        <v>477090</v>
      </c>
      <c r="I16" s="25">
        <v>477090</v>
      </c>
      <c r="J16" s="25"/>
    </row>
    <row r="17" ht="34.5" customHeight="1" spans="1:10">
      <c r="A17" s="16" t="s">
        <v>645</v>
      </c>
      <c r="B17" s="26"/>
      <c r="C17" s="16" t="s">
        <v>646</v>
      </c>
      <c r="D17" s="26"/>
      <c r="E17" s="26"/>
      <c r="F17" s="26"/>
      <c r="G17" s="26"/>
      <c r="H17" s="25">
        <v>1606400</v>
      </c>
      <c r="I17" s="25">
        <v>1606400</v>
      </c>
      <c r="J17" s="25"/>
    </row>
    <row r="18" ht="34.5" customHeight="1" spans="1:10">
      <c r="A18" s="16" t="s">
        <v>647</v>
      </c>
      <c r="B18" s="26"/>
      <c r="C18" s="16" t="s">
        <v>648</v>
      </c>
      <c r="D18" s="26"/>
      <c r="E18" s="26"/>
      <c r="F18" s="26"/>
      <c r="G18" s="26"/>
      <c r="H18" s="25">
        <v>200000</v>
      </c>
      <c r="I18" s="25">
        <v>200000</v>
      </c>
      <c r="J18" s="25"/>
    </row>
    <row r="19" ht="34.5" customHeight="1" spans="1:10">
      <c r="A19" s="16" t="s">
        <v>649</v>
      </c>
      <c r="B19" s="26"/>
      <c r="C19" s="16" t="s">
        <v>650</v>
      </c>
      <c r="D19" s="26"/>
      <c r="E19" s="26"/>
      <c r="F19" s="26"/>
      <c r="G19" s="26"/>
      <c r="H19" s="25">
        <v>3220360</v>
      </c>
      <c r="I19" s="25">
        <v>3220360</v>
      </c>
      <c r="J19" s="25"/>
    </row>
    <row r="20" ht="34.5" customHeight="1" spans="1:10">
      <c r="A20" s="16" t="s">
        <v>651</v>
      </c>
      <c r="B20" s="26"/>
      <c r="C20" s="16" t="s">
        <v>652</v>
      </c>
      <c r="D20" s="26"/>
      <c r="E20" s="26"/>
      <c r="F20" s="26"/>
      <c r="G20" s="26"/>
      <c r="H20" s="25">
        <v>8713040</v>
      </c>
      <c r="I20" s="25">
        <v>8713040</v>
      </c>
      <c r="J20" s="25"/>
    </row>
    <row r="21" ht="34.5" customHeight="1" spans="1:10">
      <c r="A21" s="16" t="s">
        <v>653</v>
      </c>
      <c r="B21" s="26"/>
      <c r="C21" s="16" t="s">
        <v>654</v>
      </c>
      <c r="D21" s="26"/>
      <c r="E21" s="26"/>
      <c r="F21" s="26"/>
      <c r="G21" s="26"/>
      <c r="H21" s="25">
        <v>1360000</v>
      </c>
      <c r="I21" s="25">
        <v>1360000</v>
      </c>
      <c r="J21" s="25"/>
    </row>
    <row r="22" ht="32.25" customHeight="1" spans="1:10">
      <c r="A22" s="19" t="s">
        <v>655</v>
      </c>
      <c r="B22" s="19"/>
      <c r="C22" s="19"/>
      <c r="D22" s="19"/>
      <c r="E22" s="19"/>
      <c r="F22" s="19"/>
      <c r="G22" s="19"/>
      <c r="H22" s="19"/>
      <c r="I22" s="19"/>
      <c r="J22" s="19"/>
    </row>
    <row r="23" ht="32.25" customHeight="1" spans="1:10">
      <c r="A23" s="27" t="s">
        <v>656</v>
      </c>
      <c r="B23" s="27"/>
      <c r="C23" s="27"/>
      <c r="D23" s="27"/>
      <c r="E23" s="27"/>
      <c r="F23" s="27"/>
      <c r="G23" s="27"/>
      <c r="H23" s="28" t="s">
        <v>657</v>
      </c>
      <c r="I23" s="41" t="s">
        <v>329</v>
      </c>
      <c r="J23" s="42" t="s">
        <v>658</v>
      </c>
    </row>
    <row r="24" ht="36" customHeight="1" spans="1:10">
      <c r="A24" s="29" t="s">
        <v>322</v>
      </c>
      <c r="B24" s="29" t="s">
        <v>659</v>
      </c>
      <c r="C24" s="30" t="s">
        <v>324</v>
      </c>
      <c r="D24" s="30" t="s">
        <v>325</v>
      </c>
      <c r="E24" s="30" t="s">
        <v>326</v>
      </c>
      <c r="F24" s="30" t="s">
        <v>327</v>
      </c>
      <c r="G24" s="30" t="s">
        <v>328</v>
      </c>
      <c r="H24" s="31"/>
      <c r="I24" s="31"/>
      <c r="J24" s="43"/>
    </row>
    <row r="25" ht="32.25" customHeight="1" spans="1:10">
      <c r="A25" s="32" t="s">
        <v>331</v>
      </c>
      <c r="B25" s="32"/>
      <c r="C25" s="33"/>
      <c r="D25" s="32"/>
      <c r="E25" s="32"/>
      <c r="F25" s="32"/>
      <c r="G25" s="32"/>
      <c r="H25" s="34"/>
      <c r="I25" s="18"/>
      <c r="J25" s="18"/>
    </row>
    <row r="26" ht="32.25" customHeight="1" spans="1:10">
      <c r="A26" s="32"/>
      <c r="B26" s="32" t="s">
        <v>332</v>
      </c>
      <c r="C26" s="33"/>
      <c r="D26" s="32"/>
      <c r="E26" s="32"/>
      <c r="F26" s="32"/>
      <c r="G26" s="32"/>
      <c r="H26" s="34"/>
      <c r="I26" s="18"/>
      <c r="J26" s="18"/>
    </row>
    <row r="27" ht="64.8" spans="1:10">
      <c r="A27" s="32"/>
      <c r="B27" s="32"/>
      <c r="C27" s="33" t="s">
        <v>660</v>
      </c>
      <c r="D27" s="32" t="s">
        <v>334</v>
      </c>
      <c r="E27" s="32" t="s">
        <v>347</v>
      </c>
      <c r="F27" s="32" t="s">
        <v>348</v>
      </c>
      <c r="G27" s="32" t="s">
        <v>336</v>
      </c>
      <c r="H27" s="18" t="s">
        <v>661</v>
      </c>
      <c r="I27" s="18" t="s">
        <v>662</v>
      </c>
      <c r="J27" s="18" t="s">
        <v>663</v>
      </c>
    </row>
    <row r="28" ht="50.25" customHeight="1" spans="1:10">
      <c r="A28" s="32"/>
      <c r="B28" s="32"/>
      <c r="C28" s="33" t="s">
        <v>664</v>
      </c>
      <c r="D28" s="32" t="s">
        <v>334</v>
      </c>
      <c r="E28" s="32" t="s">
        <v>347</v>
      </c>
      <c r="F28" s="32" t="s">
        <v>348</v>
      </c>
      <c r="G28" s="32" t="s">
        <v>336</v>
      </c>
      <c r="H28" s="18" t="s">
        <v>665</v>
      </c>
      <c r="I28" s="18" t="s">
        <v>666</v>
      </c>
      <c r="J28" s="18" t="s">
        <v>667</v>
      </c>
    </row>
    <row r="29" ht="30.75" customHeight="1" spans="1:10">
      <c r="A29" s="32"/>
      <c r="B29" s="32"/>
      <c r="C29" s="33" t="s">
        <v>668</v>
      </c>
      <c r="D29" s="32" t="s">
        <v>334</v>
      </c>
      <c r="E29" s="32" t="s">
        <v>347</v>
      </c>
      <c r="F29" s="32" t="s">
        <v>348</v>
      </c>
      <c r="G29" s="32" t="s">
        <v>336</v>
      </c>
      <c r="H29" s="18" t="s">
        <v>669</v>
      </c>
      <c r="I29" s="18" t="s">
        <v>670</v>
      </c>
      <c r="J29" s="18" t="s">
        <v>671</v>
      </c>
    </row>
    <row r="30" ht="30.75" customHeight="1" spans="1:10">
      <c r="A30" s="32"/>
      <c r="B30" s="32"/>
      <c r="C30" s="33" t="s">
        <v>672</v>
      </c>
      <c r="D30" s="32" t="s">
        <v>334</v>
      </c>
      <c r="E30" s="32" t="s">
        <v>347</v>
      </c>
      <c r="F30" s="32" t="s">
        <v>348</v>
      </c>
      <c r="G30" s="32" t="s">
        <v>336</v>
      </c>
      <c r="H30" s="18" t="s">
        <v>673</v>
      </c>
      <c r="I30" s="18" t="s">
        <v>674</v>
      </c>
      <c r="J30" s="18" t="s">
        <v>675</v>
      </c>
    </row>
    <row r="31" ht="41.25" customHeight="1" spans="1:10">
      <c r="A31" s="32"/>
      <c r="B31" s="32"/>
      <c r="C31" s="33" t="s">
        <v>676</v>
      </c>
      <c r="D31" s="32" t="s">
        <v>334</v>
      </c>
      <c r="E31" s="32" t="s">
        <v>347</v>
      </c>
      <c r="F31" s="32" t="s">
        <v>348</v>
      </c>
      <c r="G31" s="32" t="s">
        <v>336</v>
      </c>
      <c r="H31" s="18" t="s">
        <v>677</v>
      </c>
      <c r="I31" s="18" t="s">
        <v>678</v>
      </c>
      <c r="J31" s="18" t="s">
        <v>679</v>
      </c>
    </row>
    <row r="32" ht="48" customHeight="1" spans="1:10">
      <c r="A32" s="32"/>
      <c r="B32" s="32"/>
      <c r="C32" s="33" t="s">
        <v>680</v>
      </c>
      <c r="D32" s="32" t="s">
        <v>334</v>
      </c>
      <c r="E32" s="32" t="s">
        <v>347</v>
      </c>
      <c r="F32" s="32" t="s">
        <v>348</v>
      </c>
      <c r="G32" s="32" t="s">
        <v>336</v>
      </c>
      <c r="H32" s="18" t="s">
        <v>681</v>
      </c>
      <c r="I32" s="18" t="s">
        <v>682</v>
      </c>
      <c r="J32" s="18" t="s">
        <v>683</v>
      </c>
    </row>
    <row r="33" ht="50.25" customHeight="1" spans="1:10">
      <c r="A33" s="32"/>
      <c r="B33" s="32"/>
      <c r="C33" s="33" t="s">
        <v>684</v>
      </c>
      <c r="D33" s="32" t="s">
        <v>351</v>
      </c>
      <c r="E33" s="32" t="s">
        <v>519</v>
      </c>
      <c r="F33" s="32" t="s">
        <v>348</v>
      </c>
      <c r="G33" s="32" t="s">
        <v>336</v>
      </c>
      <c r="H33" s="18" t="s">
        <v>685</v>
      </c>
      <c r="I33" s="18" t="s">
        <v>686</v>
      </c>
      <c r="J33" s="18" t="s">
        <v>687</v>
      </c>
    </row>
    <row r="34" ht="30.75" customHeight="1" spans="1:10">
      <c r="A34" s="32"/>
      <c r="B34" s="32"/>
      <c r="C34" s="33" t="s">
        <v>688</v>
      </c>
      <c r="D34" s="32" t="s">
        <v>334</v>
      </c>
      <c r="E34" s="32" t="s">
        <v>347</v>
      </c>
      <c r="F34" s="32" t="s">
        <v>348</v>
      </c>
      <c r="G34" s="32" t="s">
        <v>336</v>
      </c>
      <c r="H34" s="18" t="s">
        <v>689</v>
      </c>
      <c r="I34" s="18" t="s">
        <v>690</v>
      </c>
      <c r="J34" s="18" t="s">
        <v>691</v>
      </c>
    </row>
    <row r="35" ht="30.75" customHeight="1" spans="1:10">
      <c r="A35" s="32"/>
      <c r="B35" s="32"/>
      <c r="C35" s="33" t="s">
        <v>692</v>
      </c>
      <c r="D35" s="32" t="s">
        <v>334</v>
      </c>
      <c r="E35" s="32" t="s">
        <v>347</v>
      </c>
      <c r="F35" s="32" t="s">
        <v>348</v>
      </c>
      <c r="G35" s="32" t="s">
        <v>336</v>
      </c>
      <c r="H35" s="18" t="s">
        <v>693</v>
      </c>
      <c r="I35" s="18" t="s">
        <v>694</v>
      </c>
      <c r="J35" s="18" t="s">
        <v>683</v>
      </c>
    </row>
    <row r="36" ht="30.75" customHeight="1" spans="1:10">
      <c r="A36" s="32"/>
      <c r="B36" s="32"/>
      <c r="C36" s="33" t="s">
        <v>695</v>
      </c>
      <c r="D36" s="32" t="s">
        <v>334</v>
      </c>
      <c r="E36" s="32" t="s">
        <v>347</v>
      </c>
      <c r="F36" s="32" t="s">
        <v>348</v>
      </c>
      <c r="G36" s="32" t="s">
        <v>336</v>
      </c>
      <c r="H36" s="18" t="s">
        <v>696</v>
      </c>
      <c r="I36" s="18" t="s">
        <v>697</v>
      </c>
      <c r="J36" s="18" t="s">
        <v>683</v>
      </c>
    </row>
    <row r="37" spans="1:10">
      <c r="A37" s="32"/>
      <c r="B37" s="32" t="s">
        <v>345</v>
      </c>
      <c r="C37" s="33"/>
      <c r="D37" s="32"/>
      <c r="E37" s="32"/>
      <c r="F37" s="32"/>
      <c r="G37" s="32"/>
      <c r="H37" s="18"/>
      <c r="I37" s="18"/>
      <c r="J37" s="18"/>
    </row>
    <row r="38" ht="42.75" customHeight="1" spans="1:10">
      <c r="A38" s="32"/>
      <c r="B38" s="32"/>
      <c r="C38" s="33" t="s">
        <v>698</v>
      </c>
      <c r="D38" s="32" t="s">
        <v>334</v>
      </c>
      <c r="E38" s="32" t="s">
        <v>347</v>
      </c>
      <c r="F38" s="32" t="s">
        <v>348</v>
      </c>
      <c r="G38" s="32" t="s">
        <v>336</v>
      </c>
      <c r="H38" s="18" t="s">
        <v>699</v>
      </c>
      <c r="I38" s="18" t="s">
        <v>700</v>
      </c>
      <c r="J38" s="18" t="s">
        <v>701</v>
      </c>
    </row>
    <row r="39" ht="56.25" customHeight="1" spans="1:10">
      <c r="A39" s="32"/>
      <c r="B39" s="32"/>
      <c r="C39" s="33" t="s">
        <v>702</v>
      </c>
      <c r="D39" s="32" t="s">
        <v>351</v>
      </c>
      <c r="E39" s="32" t="s">
        <v>352</v>
      </c>
      <c r="F39" s="32" t="s">
        <v>348</v>
      </c>
      <c r="G39" s="32" t="s">
        <v>336</v>
      </c>
      <c r="H39" s="18" t="s">
        <v>703</v>
      </c>
      <c r="I39" s="18" t="s">
        <v>704</v>
      </c>
      <c r="J39" s="18" t="s">
        <v>705</v>
      </c>
    </row>
    <row r="40" spans="1:10">
      <c r="A40" s="32" t="s">
        <v>354</v>
      </c>
      <c r="B40" s="32"/>
      <c r="C40" s="33"/>
      <c r="D40" s="32"/>
      <c r="E40" s="32"/>
      <c r="F40" s="32"/>
      <c r="G40" s="32"/>
      <c r="H40" s="18"/>
      <c r="I40" s="18"/>
      <c r="J40" s="18"/>
    </row>
    <row r="41" ht="21" customHeight="1" spans="1:10">
      <c r="A41" s="32"/>
      <c r="B41" s="32" t="s">
        <v>355</v>
      </c>
      <c r="C41" s="33"/>
      <c r="D41" s="32"/>
      <c r="E41" s="32"/>
      <c r="F41" s="32"/>
      <c r="G41" s="32"/>
      <c r="H41" s="18"/>
      <c r="I41" s="18"/>
      <c r="J41" s="18"/>
    </row>
    <row r="42" ht="59.25" customHeight="1" spans="1:10">
      <c r="A42" s="32"/>
      <c r="B42" s="32"/>
      <c r="C42" s="33" t="s">
        <v>706</v>
      </c>
      <c r="D42" s="32" t="s">
        <v>334</v>
      </c>
      <c r="E42" s="32" t="s">
        <v>347</v>
      </c>
      <c r="F42" s="32" t="s">
        <v>348</v>
      </c>
      <c r="G42" s="32" t="s">
        <v>336</v>
      </c>
      <c r="H42" s="18" t="s">
        <v>707</v>
      </c>
      <c r="I42" s="18" t="s">
        <v>533</v>
      </c>
      <c r="J42" s="18" t="s">
        <v>683</v>
      </c>
    </row>
    <row r="43" ht="27.75" customHeight="1" spans="1:10">
      <c r="A43" s="32" t="s">
        <v>364</v>
      </c>
      <c r="B43" s="32"/>
      <c r="C43" s="33"/>
      <c r="D43" s="32"/>
      <c r="E43" s="32"/>
      <c r="F43" s="32"/>
      <c r="G43" s="32"/>
      <c r="H43" s="34"/>
      <c r="I43" s="18"/>
      <c r="J43" s="18"/>
    </row>
    <row r="44" spans="1:10">
      <c r="A44" s="32"/>
      <c r="B44" s="32" t="s">
        <v>365</v>
      </c>
      <c r="C44" s="33"/>
      <c r="D44" s="32"/>
      <c r="E44" s="32"/>
      <c r="F44" s="32"/>
      <c r="G44" s="32"/>
      <c r="H44" s="34"/>
      <c r="I44" s="18"/>
      <c r="J44" s="18"/>
    </row>
    <row r="45" ht="46.5" customHeight="1" spans="1:10">
      <c r="A45" s="32"/>
      <c r="B45" s="32"/>
      <c r="C45" s="33" t="s">
        <v>365</v>
      </c>
      <c r="D45" s="32" t="s">
        <v>351</v>
      </c>
      <c r="E45" s="32" t="s">
        <v>352</v>
      </c>
      <c r="F45" s="32" t="s">
        <v>348</v>
      </c>
      <c r="G45" s="32" t="s">
        <v>336</v>
      </c>
      <c r="H45" s="18" t="s">
        <v>708</v>
      </c>
      <c r="I45" s="18" t="s">
        <v>709</v>
      </c>
      <c r="J45" s="18" t="s">
        <v>710</v>
      </c>
    </row>
    <row r="46" spans="1:10">
      <c r="A46" s="32" t="s">
        <v>368</v>
      </c>
      <c r="B46" s="32"/>
      <c r="C46" s="33"/>
      <c r="D46" s="32"/>
      <c r="E46" s="32"/>
      <c r="F46" s="32"/>
      <c r="G46" s="32"/>
      <c r="H46" s="18"/>
      <c r="I46" s="18"/>
      <c r="J46" s="18"/>
    </row>
    <row r="47" spans="1:10">
      <c r="A47" s="32"/>
      <c r="B47" s="32" t="s">
        <v>369</v>
      </c>
      <c r="C47" s="33"/>
      <c r="D47" s="32"/>
      <c r="E47" s="32"/>
      <c r="F47" s="32"/>
      <c r="G47" s="32"/>
      <c r="H47" s="18"/>
      <c r="I47" s="18"/>
      <c r="J47" s="18"/>
    </row>
    <row r="48" ht="48" customHeight="1" spans="1:10">
      <c r="A48" s="32"/>
      <c r="B48" s="32"/>
      <c r="C48" s="33" t="s">
        <v>711</v>
      </c>
      <c r="D48" s="32" t="s">
        <v>469</v>
      </c>
      <c r="E48" s="32" t="s">
        <v>712</v>
      </c>
      <c r="F48" s="32" t="s">
        <v>713</v>
      </c>
      <c r="G48" s="32" t="s">
        <v>336</v>
      </c>
      <c r="H48" s="18" t="s">
        <v>714</v>
      </c>
      <c r="I48" s="18" t="s">
        <v>715</v>
      </c>
      <c r="J48" s="18" t="s">
        <v>716</v>
      </c>
    </row>
  </sheetData>
  <mergeCells count="38">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J22"/>
    <mergeCell ref="A23:G23"/>
    <mergeCell ref="A6:A7"/>
    <mergeCell ref="H23:H24"/>
    <mergeCell ref="I23:I24"/>
    <mergeCell ref="J23:J24"/>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62962962962963" defaultRowHeight="12.75" customHeight="1"/>
  <cols>
    <col min="1" max="1" width="15.8796296296296" customWidth="1"/>
    <col min="2" max="2" width="35" customWidth="1"/>
    <col min="3" max="19" width="22" customWidth="1"/>
  </cols>
  <sheetData>
    <row r="1" ht="17.25" customHeight="1" spans="1:1">
      <c r="A1" s="97" t="s">
        <v>52</v>
      </c>
    </row>
    <row r="2" ht="41.25" customHeight="1" spans="1:1">
      <c r="A2" s="78" t="str">
        <f>"2026"&amp;"年部门收入预算表"</f>
        <v>2026年部门收入预算表</v>
      </c>
    </row>
    <row r="3" ht="17.25" customHeight="1" spans="1:19">
      <c r="A3" s="81" t="str">
        <f>"单位名称："&amp;"中国共产党昆明市东川区委员会办公室"</f>
        <v>单位名称：中国共产党昆明市东川区委员会办公室</v>
      </c>
      <c r="S3" s="83" t="s">
        <v>1</v>
      </c>
    </row>
    <row r="4" ht="21.75" customHeight="1" spans="1:19">
      <c r="A4" s="212" t="s">
        <v>53</v>
      </c>
      <c r="B4" s="213" t="s">
        <v>54</v>
      </c>
      <c r="C4" s="213" t="s">
        <v>55</v>
      </c>
      <c r="D4" s="214" t="s">
        <v>56</v>
      </c>
      <c r="E4" s="214"/>
      <c r="F4" s="214"/>
      <c r="G4" s="214"/>
      <c r="H4" s="214"/>
      <c r="I4" s="161"/>
      <c r="J4" s="214"/>
      <c r="K4" s="214"/>
      <c r="L4" s="214"/>
      <c r="M4" s="214"/>
      <c r="N4" s="221"/>
      <c r="O4" s="214" t="s">
        <v>45</v>
      </c>
      <c r="P4" s="214"/>
      <c r="Q4" s="214"/>
      <c r="R4" s="214"/>
      <c r="S4" s="221"/>
    </row>
    <row r="5" ht="27" customHeight="1" spans="1:19">
      <c r="A5" s="215"/>
      <c r="B5" s="216"/>
      <c r="C5" s="216"/>
      <c r="D5" s="216" t="s">
        <v>57</v>
      </c>
      <c r="E5" s="216" t="s">
        <v>58</v>
      </c>
      <c r="F5" s="216" t="s">
        <v>59</v>
      </c>
      <c r="G5" s="216" t="s">
        <v>60</v>
      </c>
      <c r="H5" s="216" t="s">
        <v>61</v>
      </c>
      <c r="I5" s="222" t="s">
        <v>62</v>
      </c>
      <c r="J5" s="223"/>
      <c r="K5" s="223"/>
      <c r="L5" s="223"/>
      <c r="M5" s="223"/>
      <c r="N5" s="224"/>
      <c r="O5" s="216" t="s">
        <v>57</v>
      </c>
      <c r="P5" s="216" t="s">
        <v>58</v>
      </c>
      <c r="Q5" s="216" t="s">
        <v>59</v>
      </c>
      <c r="R5" s="216" t="s">
        <v>60</v>
      </c>
      <c r="S5" s="216" t="s">
        <v>63</v>
      </c>
    </row>
    <row r="6" ht="30" customHeight="1" spans="1:19">
      <c r="A6" s="217"/>
      <c r="B6" s="136"/>
      <c r="C6" s="146"/>
      <c r="D6" s="146"/>
      <c r="E6" s="146"/>
      <c r="F6" s="146"/>
      <c r="G6" s="146"/>
      <c r="H6" s="146"/>
      <c r="I6" s="102" t="s">
        <v>57</v>
      </c>
      <c r="J6" s="224" t="s">
        <v>64</v>
      </c>
      <c r="K6" s="224" t="s">
        <v>65</v>
      </c>
      <c r="L6" s="224" t="s">
        <v>66</v>
      </c>
      <c r="M6" s="224" t="s">
        <v>67</v>
      </c>
      <c r="N6" s="224" t="s">
        <v>68</v>
      </c>
      <c r="O6" s="225"/>
      <c r="P6" s="225"/>
      <c r="Q6" s="225"/>
      <c r="R6" s="225"/>
      <c r="S6" s="146"/>
    </row>
    <row r="7" ht="15" customHeight="1" spans="1:19">
      <c r="A7" s="218">
        <v>1</v>
      </c>
      <c r="B7" s="218">
        <v>2</v>
      </c>
      <c r="C7" s="218">
        <v>3</v>
      </c>
      <c r="D7" s="218">
        <v>4</v>
      </c>
      <c r="E7" s="218">
        <v>5</v>
      </c>
      <c r="F7" s="218">
        <v>6</v>
      </c>
      <c r="G7" s="218">
        <v>7</v>
      </c>
      <c r="H7" s="218">
        <v>8</v>
      </c>
      <c r="I7" s="102">
        <v>9</v>
      </c>
      <c r="J7" s="218">
        <v>10</v>
      </c>
      <c r="K7" s="218">
        <v>11</v>
      </c>
      <c r="L7" s="218">
        <v>12</v>
      </c>
      <c r="M7" s="218">
        <v>13</v>
      </c>
      <c r="N7" s="218">
        <v>14</v>
      </c>
      <c r="O7" s="218">
        <v>15</v>
      </c>
      <c r="P7" s="218">
        <v>16</v>
      </c>
      <c r="Q7" s="218">
        <v>17</v>
      </c>
      <c r="R7" s="218">
        <v>18</v>
      </c>
      <c r="S7" s="218">
        <v>19</v>
      </c>
    </row>
    <row r="8" ht="18" customHeight="1" spans="1:19">
      <c r="A8" s="33" t="s">
        <v>69</v>
      </c>
      <c r="B8" s="33" t="s">
        <v>70</v>
      </c>
      <c r="C8" s="111">
        <v>24824310.35</v>
      </c>
      <c r="D8" s="111">
        <v>24824310.35</v>
      </c>
      <c r="E8" s="111">
        <v>24824310.35</v>
      </c>
      <c r="F8" s="111"/>
      <c r="G8" s="111"/>
      <c r="H8" s="111"/>
      <c r="I8" s="111"/>
      <c r="J8" s="111"/>
      <c r="K8" s="111"/>
      <c r="L8" s="111"/>
      <c r="M8" s="111"/>
      <c r="N8" s="111"/>
      <c r="O8" s="111"/>
      <c r="P8" s="111"/>
      <c r="Q8" s="111"/>
      <c r="R8" s="111"/>
      <c r="S8" s="111"/>
    </row>
    <row r="9" ht="18" customHeight="1" spans="1:19">
      <c r="A9" s="219" t="s">
        <v>71</v>
      </c>
      <c r="B9" s="219" t="s">
        <v>70</v>
      </c>
      <c r="C9" s="111">
        <v>24824310.35</v>
      </c>
      <c r="D9" s="111">
        <v>24824310.35</v>
      </c>
      <c r="E9" s="111">
        <v>24824310.35</v>
      </c>
      <c r="F9" s="111"/>
      <c r="G9" s="111"/>
      <c r="H9" s="111"/>
      <c r="I9" s="111"/>
      <c r="J9" s="111"/>
      <c r="K9" s="111"/>
      <c r="L9" s="111"/>
      <c r="M9" s="111"/>
      <c r="N9" s="111"/>
      <c r="O9" s="111"/>
      <c r="P9" s="111"/>
      <c r="Q9" s="111"/>
      <c r="R9" s="111"/>
      <c r="S9" s="111"/>
    </row>
    <row r="10" ht="18" customHeight="1" spans="1:19">
      <c r="A10" s="86" t="s">
        <v>55</v>
      </c>
      <c r="B10" s="220"/>
      <c r="C10" s="111">
        <v>24824310.35</v>
      </c>
      <c r="D10" s="111">
        <v>24824310.35</v>
      </c>
      <c r="E10" s="111">
        <v>24824310.35</v>
      </c>
      <c r="F10" s="111"/>
      <c r="G10" s="111"/>
      <c r="H10" s="111"/>
      <c r="I10" s="111"/>
      <c r="J10" s="111"/>
      <c r="K10" s="111"/>
      <c r="L10" s="111"/>
      <c r="M10" s="111"/>
      <c r="N10" s="111"/>
      <c r="O10" s="111"/>
      <c r="P10" s="111"/>
      <c r="Q10" s="111"/>
      <c r="R10" s="111"/>
      <c r="S10" s="111"/>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selection activeCell="D32" sqref="D32"/>
    </sheetView>
  </sheetViews>
  <sheetFormatPr defaultColWidth="8.62962962962963" defaultRowHeight="12.75" customHeight="1"/>
  <cols>
    <col min="1" max="1" width="14.25" customWidth="1"/>
    <col min="2" max="2" width="37.6296296296296" customWidth="1"/>
    <col min="3" max="8" width="24.6296296296296" customWidth="1"/>
    <col min="9" max="9" width="26.75" customWidth="1"/>
    <col min="10" max="11" width="24.3796296296296" customWidth="1"/>
    <col min="12" max="15" width="24.6296296296296" customWidth="1"/>
  </cols>
  <sheetData>
    <row r="1" ht="17.25" customHeight="1" spans="1:1">
      <c r="A1" s="83" t="s">
        <v>72</v>
      </c>
    </row>
    <row r="2" ht="41.25" customHeight="1" spans="1:1">
      <c r="A2" s="78" t="str">
        <f>"2026"&amp;"年部门支出预算表"</f>
        <v>2026年部门支出预算表</v>
      </c>
    </row>
    <row r="3" ht="17.25" customHeight="1" spans="1:15">
      <c r="A3" s="81" t="str">
        <f>"单位名称："&amp;"中国共产党昆明市东川区委员会办公室"</f>
        <v>单位名称：中国共产党昆明市东川区委员会办公室</v>
      </c>
      <c r="O3" s="83" t="s">
        <v>1</v>
      </c>
    </row>
    <row r="4" ht="27" customHeight="1" spans="1:15">
      <c r="A4" s="198" t="s">
        <v>73</v>
      </c>
      <c r="B4" s="198" t="s">
        <v>74</v>
      </c>
      <c r="C4" s="198" t="s">
        <v>55</v>
      </c>
      <c r="D4" s="199" t="s">
        <v>58</v>
      </c>
      <c r="E4" s="200"/>
      <c r="F4" s="201"/>
      <c r="G4" s="202" t="s">
        <v>59</v>
      </c>
      <c r="H4" s="202" t="s">
        <v>60</v>
      </c>
      <c r="I4" s="202" t="s">
        <v>75</v>
      </c>
      <c r="J4" s="199" t="s">
        <v>62</v>
      </c>
      <c r="K4" s="200"/>
      <c r="L4" s="200"/>
      <c r="M4" s="200"/>
      <c r="N4" s="209"/>
      <c r="O4" s="210"/>
    </row>
    <row r="5" ht="42" customHeight="1" spans="1:15">
      <c r="A5" s="203"/>
      <c r="B5" s="203"/>
      <c r="C5" s="204"/>
      <c r="D5" s="205" t="s">
        <v>57</v>
      </c>
      <c r="E5" s="205" t="s">
        <v>76</v>
      </c>
      <c r="F5" s="205" t="s">
        <v>77</v>
      </c>
      <c r="G5" s="204"/>
      <c r="H5" s="204"/>
      <c r="I5" s="211"/>
      <c r="J5" s="205" t="s">
        <v>57</v>
      </c>
      <c r="K5" s="192" t="s">
        <v>78</v>
      </c>
      <c r="L5" s="192" t="s">
        <v>79</v>
      </c>
      <c r="M5" s="192" t="s">
        <v>80</v>
      </c>
      <c r="N5" s="192" t="s">
        <v>81</v>
      </c>
      <c r="O5" s="192" t="s">
        <v>82</v>
      </c>
    </row>
    <row r="6" ht="18" customHeight="1" spans="1:15">
      <c r="A6" s="89" t="s">
        <v>83</v>
      </c>
      <c r="B6" s="89" t="s">
        <v>84</v>
      </c>
      <c r="C6" s="89" t="s">
        <v>85</v>
      </c>
      <c r="D6" s="90" t="s">
        <v>86</v>
      </c>
      <c r="E6" s="90" t="s">
        <v>87</v>
      </c>
      <c r="F6" s="90" t="s">
        <v>88</v>
      </c>
      <c r="G6" s="90" t="s">
        <v>89</v>
      </c>
      <c r="H6" s="90" t="s">
        <v>90</v>
      </c>
      <c r="I6" s="90" t="s">
        <v>91</v>
      </c>
      <c r="J6" s="90" t="s">
        <v>92</v>
      </c>
      <c r="K6" s="90" t="s">
        <v>93</v>
      </c>
      <c r="L6" s="90" t="s">
        <v>94</v>
      </c>
      <c r="M6" s="90" t="s">
        <v>95</v>
      </c>
      <c r="N6" s="89" t="s">
        <v>96</v>
      </c>
      <c r="O6" s="90" t="s">
        <v>97</v>
      </c>
    </row>
    <row r="7" ht="21" customHeight="1" spans="1:15">
      <c r="A7" s="91" t="s">
        <v>98</v>
      </c>
      <c r="B7" s="91" t="s">
        <v>99</v>
      </c>
      <c r="C7" s="111">
        <v>17645682.64</v>
      </c>
      <c r="D7" s="111">
        <v>17645682.64</v>
      </c>
      <c r="E7" s="111">
        <v>6393922.64</v>
      </c>
      <c r="F7" s="111">
        <v>11251760</v>
      </c>
      <c r="G7" s="111"/>
      <c r="H7" s="111"/>
      <c r="I7" s="111"/>
      <c r="J7" s="111"/>
      <c r="K7" s="111"/>
      <c r="L7" s="111"/>
      <c r="M7" s="111"/>
      <c r="N7" s="111"/>
      <c r="O7" s="111"/>
    </row>
    <row r="8" ht="21" customHeight="1" spans="1:15">
      <c r="A8" s="206" t="s">
        <v>100</v>
      </c>
      <c r="B8" s="206" t="s">
        <v>101</v>
      </c>
      <c r="C8" s="111">
        <v>1297062.47</v>
      </c>
      <c r="D8" s="111">
        <v>1297062.47</v>
      </c>
      <c r="E8" s="111">
        <v>1013862.47</v>
      </c>
      <c r="F8" s="111">
        <v>283200</v>
      </c>
      <c r="G8" s="111"/>
      <c r="H8" s="111"/>
      <c r="I8" s="111"/>
      <c r="J8" s="111"/>
      <c r="K8" s="111"/>
      <c r="L8" s="111"/>
      <c r="M8" s="111"/>
      <c r="N8" s="111"/>
      <c r="O8" s="111"/>
    </row>
    <row r="9" ht="21" customHeight="1" spans="1:15">
      <c r="A9" s="207" t="s">
        <v>102</v>
      </c>
      <c r="B9" s="207" t="s">
        <v>103</v>
      </c>
      <c r="C9" s="111">
        <v>1297062.47</v>
      </c>
      <c r="D9" s="111">
        <v>1297062.47</v>
      </c>
      <c r="E9" s="111">
        <v>1013862.47</v>
      </c>
      <c r="F9" s="111">
        <v>283200</v>
      </c>
      <c r="G9" s="111"/>
      <c r="H9" s="111"/>
      <c r="I9" s="111"/>
      <c r="J9" s="111"/>
      <c r="K9" s="111"/>
      <c r="L9" s="111"/>
      <c r="M9" s="111"/>
      <c r="N9" s="111"/>
      <c r="O9" s="111"/>
    </row>
    <row r="10" ht="21" customHeight="1" spans="1:15">
      <c r="A10" s="206" t="s">
        <v>104</v>
      </c>
      <c r="B10" s="206" t="s">
        <v>105</v>
      </c>
      <c r="C10" s="111">
        <v>16348620.17</v>
      </c>
      <c r="D10" s="111">
        <v>16348620.17</v>
      </c>
      <c r="E10" s="111">
        <v>5380060.17</v>
      </c>
      <c r="F10" s="111">
        <v>10968560</v>
      </c>
      <c r="G10" s="111"/>
      <c r="H10" s="111"/>
      <c r="I10" s="111"/>
      <c r="J10" s="111"/>
      <c r="K10" s="111"/>
      <c r="L10" s="111"/>
      <c r="M10" s="111"/>
      <c r="N10" s="111"/>
      <c r="O10" s="111"/>
    </row>
    <row r="11" ht="21" customHeight="1" spans="1:15">
      <c r="A11" s="207" t="s">
        <v>106</v>
      </c>
      <c r="B11" s="207" t="s">
        <v>107</v>
      </c>
      <c r="C11" s="111">
        <v>5058343</v>
      </c>
      <c r="D11" s="111">
        <v>5058343</v>
      </c>
      <c r="E11" s="111">
        <v>5058343</v>
      </c>
      <c r="F11" s="111"/>
      <c r="G11" s="111"/>
      <c r="H11" s="111"/>
      <c r="I11" s="111"/>
      <c r="J11" s="111"/>
      <c r="K11" s="111"/>
      <c r="L11" s="111"/>
      <c r="M11" s="111"/>
      <c r="N11" s="111"/>
      <c r="O11" s="111"/>
    </row>
    <row r="12" ht="21" customHeight="1" spans="1:15">
      <c r="A12" s="207" t="s">
        <v>108</v>
      </c>
      <c r="B12" s="207" t="s">
        <v>109</v>
      </c>
      <c r="C12" s="111">
        <v>321717.17</v>
      </c>
      <c r="D12" s="111">
        <v>321717.17</v>
      </c>
      <c r="E12" s="111">
        <v>321717.17</v>
      </c>
      <c r="F12" s="111"/>
      <c r="G12" s="111"/>
      <c r="H12" s="111"/>
      <c r="I12" s="111"/>
      <c r="J12" s="111"/>
      <c r="K12" s="111"/>
      <c r="L12" s="111"/>
      <c r="M12" s="111"/>
      <c r="N12" s="111"/>
      <c r="O12" s="111"/>
    </row>
    <row r="13" ht="21" customHeight="1" spans="1:15">
      <c r="A13" s="207" t="s">
        <v>110</v>
      </c>
      <c r="B13" s="207" t="s">
        <v>111</v>
      </c>
      <c r="C13" s="111">
        <v>10968560</v>
      </c>
      <c r="D13" s="111">
        <v>10968560</v>
      </c>
      <c r="E13" s="111"/>
      <c r="F13" s="111">
        <v>10968560</v>
      </c>
      <c r="G13" s="111"/>
      <c r="H13" s="111"/>
      <c r="I13" s="111"/>
      <c r="J13" s="111"/>
      <c r="K13" s="111"/>
      <c r="L13" s="111"/>
      <c r="M13" s="111"/>
      <c r="N13" s="111"/>
      <c r="O13" s="111"/>
    </row>
    <row r="14" ht="21" customHeight="1" spans="1:15">
      <c r="A14" s="91" t="s">
        <v>112</v>
      </c>
      <c r="B14" s="91" t="s">
        <v>113</v>
      </c>
      <c r="C14" s="111">
        <v>1498694.56</v>
      </c>
      <c r="D14" s="111">
        <v>1498694.56</v>
      </c>
      <c r="E14" s="111">
        <v>1498694.56</v>
      </c>
      <c r="F14" s="111"/>
      <c r="G14" s="111"/>
      <c r="H14" s="111"/>
      <c r="I14" s="111"/>
      <c r="J14" s="111"/>
      <c r="K14" s="111"/>
      <c r="L14" s="111"/>
      <c r="M14" s="111"/>
      <c r="N14" s="111"/>
      <c r="O14" s="111"/>
    </row>
    <row r="15" ht="21" customHeight="1" spans="1:15">
      <c r="A15" s="206" t="s">
        <v>114</v>
      </c>
      <c r="B15" s="206" t="s">
        <v>115</v>
      </c>
      <c r="C15" s="111">
        <v>1498694.56</v>
      </c>
      <c r="D15" s="111">
        <v>1498694.56</v>
      </c>
      <c r="E15" s="111">
        <v>1498694.56</v>
      </c>
      <c r="F15" s="111"/>
      <c r="G15" s="111"/>
      <c r="H15" s="111"/>
      <c r="I15" s="111"/>
      <c r="J15" s="111"/>
      <c r="K15" s="111"/>
      <c r="L15" s="111"/>
      <c r="M15" s="111"/>
      <c r="N15" s="111"/>
      <c r="O15" s="111"/>
    </row>
    <row r="16" ht="21" customHeight="1" spans="1:15">
      <c r="A16" s="207" t="s">
        <v>116</v>
      </c>
      <c r="B16" s="207" t="s">
        <v>117</v>
      </c>
      <c r="C16" s="111">
        <v>460800</v>
      </c>
      <c r="D16" s="111">
        <v>460800</v>
      </c>
      <c r="E16" s="111">
        <v>460800</v>
      </c>
      <c r="F16" s="111"/>
      <c r="G16" s="111"/>
      <c r="H16" s="111"/>
      <c r="I16" s="111"/>
      <c r="J16" s="111"/>
      <c r="K16" s="111"/>
      <c r="L16" s="111"/>
      <c r="M16" s="111"/>
      <c r="N16" s="111"/>
      <c r="O16" s="111"/>
    </row>
    <row r="17" ht="21" customHeight="1" spans="1:15">
      <c r="A17" s="207" t="s">
        <v>118</v>
      </c>
      <c r="B17" s="207" t="s">
        <v>119</v>
      </c>
      <c r="C17" s="111">
        <v>15000</v>
      </c>
      <c r="D17" s="111">
        <v>15000</v>
      </c>
      <c r="E17" s="111">
        <v>15000</v>
      </c>
      <c r="F17" s="111"/>
      <c r="G17" s="111"/>
      <c r="H17" s="111"/>
      <c r="I17" s="111"/>
      <c r="J17" s="111"/>
      <c r="K17" s="111"/>
      <c r="L17" s="111"/>
      <c r="M17" s="111"/>
      <c r="N17" s="111"/>
      <c r="O17" s="111"/>
    </row>
    <row r="18" ht="21" customHeight="1" spans="1:15">
      <c r="A18" s="207" t="s">
        <v>120</v>
      </c>
      <c r="B18" s="207" t="s">
        <v>121</v>
      </c>
      <c r="C18" s="111">
        <v>850815.36</v>
      </c>
      <c r="D18" s="111">
        <v>850815.36</v>
      </c>
      <c r="E18" s="111">
        <v>850815.36</v>
      </c>
      <c r="F18" s="111"/>
      <c r="G18" s="111"/>
      <c r="H18" s="111"/>
      <c r="I18" s="111"/>
      <c r="J18" s="111"/>
      <c r="K18" s="111"/>
      <c r="L18" s="111"/>
      <c r="M18" s="111"/>
      <c r="N18" s="111"/>
      <c r="O18" s="111"/>
    </row>
    <row r="19" ht="21" customHeight="1" spans="1:15">
      <c r="A19" s="207" t="s">
        <v>122</v>
      </c>
      <c r="B19" s="207" t="s">
        <v>123</v>
      </c>
      <c r="C19" s="111">
        <v>172079.2</v>
      </c>
      <c r="D19" s="111">
        <v>172079.2</v>
      </c>
      <c r="E19" s="111">
        <v>172079.2</v>
      </c>
      <c r="F19" s="111"/>
      <c r="G19" s="111"/>
      <c r="H19" s="111"/>
      <c r="I19" s="111"/>
      <c r="J19" s="111"/>
      <c r="K19" s="111"/>
      <c r="L19" s="111"/>
      <c r="M19" s="111"/>
      <c r="N19" s="111"/>
      <c r="O19" s="111"/>
    </row>
    <row r="20" ht="21" customHeight="1" spans="1:15">
      <c r="A20" s="91" t="s">
        <v>124</v>
      </c>
      <c r="B20" s="91" t="s">
        <v>125</v>
      </c>
      <c r="C20" s="111">
        <v>874553.15</v>
      </c>
      <c r="D20" s="111">
        <v>874553.15</v>
      </c>
      <c r="E20" s="111">
        <v>874553.15</v>
      </c>
      <c r="F20" s="111"/>
      <c r="G20" s="111"/>
      <c r="H20" s="111"/>
      <c r="I20" s="111"/>
      <c r="J20" s="111"/>
      <c r="K20" s="111"/>
      <c r="L20" s="111"/>
      <c r="M20" s="111"/>
      <c r="N20" s="111"/>
      <c r="O20" s="111"/>
    </row>
    <row r="21" ht="21" customHeight="1" spans="1:15">
      <c r="A21" s="206" t="s">
        <v>126</v>
      </c>
      <c r="B21" s="206" t="s">
        <v>127</v>
      </c>
      <c r="C21" s="111">
        <v>874553.15</v>
      </c>
      <c r="D21" s="111">
        <v>874553.15</v>
      </c>
      <c r="E21" s="111">
        <v>874553.15</v>
      </c>
      <c r="F21" s="111"/>
      <c r="G21" s="111"/>
      <c r="H21" s="111"/>
      <c r="I21" s="111"/>
      <c r="J21" s="111"/>
      <c r="K21" s="111"/>
      <c r="L21" s="111"/>
      <c r="M21" s="111"/>
      <c r="N21" s="111"/>
      <c r="O21" s="111"/>
    </row>
    <row r="22" ht="21" customHeight="1" spans="1:15">
      <c r="A22" s="207" t="s">
        <v>128</v>
      </c>
      <c r="B22" s="207" t="s">
        <v>129</v>
      </c>
      <c r="C22" s="111">
        <v>356514</v>
      </c>
      <c r="D22" s="111">
        <v>356514</v>
      </c>
      <c r="E22" s="111">
        <v>356514</v>
      </c>
      <c r="F22" s="111"/>
      <c r="G22" s="111"/>
      <c r="H22" s="111"/>
      <c r="I22" s="111"/>
      <c r="J22" s="111"/>
      <c r="K22" s="111"/>
      <c r="L22" s="111"/>
      <c r="M22" s="111"/>
      <c r="N22" s="111"/>
      <c r="O22" s="111"/>
    </row>
    <row r="23" ht="21" customHeight="1" spans="1:15">
      <c r="A23" s="207" t="s">
        <v>130</v>
      </c>
      <c r="B23" s="207" t="s">
        <v>131</v>
      </c>
      <c r="C23" s="111">
        <v>92932</v>
      </c>
      <c r="D23" s="111">
        <v>92932</v>
      </c>
      <c r="E23" s="111">
        <v>92932</v>
      </c>
      <c r="F23" s="111"/>
      <c r="G23" s="111"/>
      <c r="H23" s="111"/>
      <c r="I23" s="111"/>
      <c r="J23" s="111"/>
      <c r="K23" s="111"/>
      <c r="L23" s="111"/>
      <c r="M23" s="111"/>
      <c r="N23" s="111"/>
      <c r="O23" s="111"/>
    </row>
    <row r="24" ht="21" customHeight="1" spans="1:15">
      <c r="A24" s="207" t="s">
        <v>132</v>
      </c>
      <c r="B24" s="207" t="s">
        <v>133</v>
      </c>
      <c r="C24" s="111">
        <v>411979</v>
      </c>
      <c r="D24" s="111">
        <v>411979</v>
      </c>
      <c r="E24" s="111">
        <v>411979</v>
      </c>
      <c r="F24" s="111"/>
      <c r="G24" s="111"/>
      <c r="H24" s="111"/>
      <c r="I24" s="111"/>
      <c r="J24" s="111"/>
      <c r="K24" s="111"/>
      <c r="L24" s="111"/>
      <c r="M24" s="111"/>
      <c r="N24" s="111"/>
      <c r="O24" s="111"/>
    </row>
    <row r="25" ht="21" customHeight="1" spans="1:15">
      <c r="A25" s="207" t="s">
        <v>134</v>
      </c>
      <c r="B25" s="207" t="s">
        <v>135</v>
      </c>
      <c r="C25" s="111">
        <v>13128.15</v>
      </c>
      <c r="D25" s="111">
        <v>13128.15</v>
      </c>
      <c r="E25" s="111">
        <v>13128.15</v>
      </c>
      <c r="F25" s="111"/>
      <c r="G25" s="111"/>
      <c r="H25" s="111"/>
      <c r="I25" s="111"/>
      <c r="J25" s="111"/>
      <c r="K25" s="111"/>
      <c r="L25" s="111"/>
      <c r="M25" s="111"/>
      <c r="N25" s="111"/>
      <c r="O25" s="111"/>
    </row>
    <row r="26" ht="21" customHeight="1" spans="1:15">
      <c r="A26" s="91" t="s">
        <v>136</v>
      </c>
      <c r="B26" s="91" t="s">
        <v>137</v>
      </c>
      <c r="C26" s="111">
        <v>4128040</v>
      </c>
      <c r="D26" s="111">
        <v>4128040</v>
      </c>
      <c r="E26" s="111"/>
      <c r="F26" s="111">
        <v>4128040</v>
      </c>
      <c r="G26" s="111"/>
      <c r="H26" s="111"/>
      <c r="I26" s="111"/>
      <c r="J26" s="111"/>
      <c r="K26" s="111"/>
      <c r="L26" s="111"/>
      <c r="M26" s="111"/>
      <c r="N26" s="111"/>
      <c r="O26" s="111"/>
    </row>
    <row r="27" ht="21" customHeight="1" spans="1:15">
      <c r="A27" s="206" t="s">
        <v>138</v>
      </c>
      <c r="B27" s="206" t="s">
        <v>139</v>
      </c>
      <c r="C27" s="111">
        <v>4128040</v>
      </c>
      <c r="D27" s="111">
        <v>4128040</v>
      </c>
      <c r="E27" s="111"/>
      <c r="F27" s="111">
        <v>4128040</v>
      </c>
      <c r="G27" s="111"/>
      <c r="H27" s="111"/>
      <c r="I27" s="111"/>
      <c r="J27" s="111"/>
      <c r="K27" s="111"/>
      <c r="L27" s="111"/>
      <c r="M27" s="111"/>
      <c r="N27" s="111"/>
      <c r="O27" s="111"/>
    </row>
    <row r="28" ht="21" customHeight="1" spans="1:15">
      <c r="A28" s="207" t="s">
        <v>140</v>
      </c>
      <c r="B28" s="207" t="s">
        <v>139</v>
      </c>
      <c r="C28" s="111">
        <v>4128040</v>
      </c>
      <c r="D28" s="111">
        <v>4128040</v>
      </c>
      <c r="E28" s="111"/>
      <c r="F28" s="111">
        <v>4128040</v>
      </c>
      <c r="G28" s="111"/>
      <c r="H28" s="111"/>
      <c r="I28" s="111"/>
      <c r="J28" s="111"/>
      <c r="K28" s="111"/>
      <c r="L28" s="111"/>
      <c r="M28" s="111"/>
      <c r="N28" s="111"/>
      <c r="O28" s="111"/>
    </row>
    <row r="29" ht="21" customHeight="1" spans="1:15">
      <c r="A29" s="91" t="s">
        <v>141</v>
      </c>
      <c r="B29" s="91" t="s">
        <v>142</v>
      </c>
      <c r="C29" s="111">
        <v>677340</v>
      </c>
      <c r="D29" s="111">
        <v>677340</v>
      </c>
      <c r="E29" s="111">
        <v>677340</v>
      </c>
      <c r="F29" s="111"/>
      <c r="G29" s="111"/>
      <c r="H29" s="111"/>
      <c r="I29" s="111"/>
      <c r="J29" s="111"/>
      <c r="K29" s="111"/>
      <c r="L29" s="111"/>
      <c r="M29" s="111"/>
      <c r="N29" s="111"/>
      <c r="O29" s="111"/>
    </row>
    <row r="30" ht="21" customHeight="1" spans="1:15">
      <c r="A30" s="206" t="s">
        <v>143</v>
      </c>
      <c r="B30" s="206" t="s">
        <v>144</v>
      </c>
      <c r="C30" s="111">
        <v>677340</v>
      </c>
      <c r="D30" s="111">
        <v>677340</v>
      </c>
      <c r="E30" s="111">
        <v>677340</v>
      </c>
      <c r="F30" s="111"/>
      <c r="G30" s="111"/>
      <c r="H30" s="111"/>
      <c r="I30" s="111"/>
      <c r="J30" s="111"/>
      <c r="K30" s="111"/>
      <c r="L30" s="111"/>
      <c r="M30" s="111"/>
      <c r="N30" s="111"/>
      <c r="O30" s="111"/>
    </row>
    <row r="31" ht="21" customHeight="1" spans="1:15">
      <c r="A31" s="207" t="s">
        <v>145</v>
      </c>
      <c r="B31" s="207" t="s">
        <v>146</v>
      </c>
      <c r="C31" s="111">
        <v>677340</v>
      </c>
      <c r="D31" s="111">
        <v>677340</v>
      </c>
      <c r="E31" s="111">
        <v>677340</v>
      </c>
      <c r="F31" s="111"/>
      <c r="G31" s="111"/>
      <c r="H31" s="111"/>
      <c r="I31" s="111"/>
      <c r="J31" s="111"/>
      <c r="K31" s="111"/>
      <c r="L31" s="111"/>
      <c r="M31" s="111"/>
      <c r="N31" s="111"/>
      <c r="O31" s="111"/>
    </row>
    <row r="32" ht="21" customHeight="1" spans="1:15">
      <c r="A32" s="208" t="s">
        <v>55</v>
      </c>
      <c r="B32" s="71"/>
      <c r="C32" s="111">
        <v>24824310.35</v>
      </c>
      <c r="D32" s="111">
        <v>24824310.35</v>
      </c>
      <c r="E32" s="111">
        <v>9444510.35</v>
      </c>
      <c r="F32" s="111">
        <v>15379800</v>
      </c>
      <c r="G32" s="111"/>
      <c r="H32" s="111"/>
      <c r="I32" s="111"/>
      <c r="J32" s="111"/>
      <c r="K32" s="111"/>
      <c r="L32" s="111"/>
      <c r="M32" s="111"/>
      <c r="N32" s="111"/>
      <c r="O32" s="111"/>
    </row>
  </sheetData>
  <mergeCells count="12">
    <mergeCell ref="A1:O1"/>
    <mergeCell ref="A2:O2"/>
    <mergeCell ref="A3:B3"/>
    <mergeCell ref="D4:F4"/>
    <mergeCell ref="J4:O4"/>
    <mergeCell ref="A32:B32"/>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1" sqref="A1"/>
    </sheetView>
  </sheetViews>
  <sheetFormatPr defaultColWidth="8.62962962962963" defaultRowHeight="12.75" customHeight="1" outlineLevelCol="3"/>
  <cols>
    <col min="1" max="4" width="35.6296296296296" customWidth="1"/>
  </cols>
  <sheetData>
    <row r="1" ht="15" customHeight="1" spans="1:4">
      <c r="A1" s="79"/>
      <c r="B1" s="83"/>
      <c r="C1" s="83"/>
      <c r="D1" s="83" t="s">
        <v>147</v>
      </c>
    </row>
    <row r="2" ht="41.25" customHeight="1" spans="1:1">
      <c r="A2" s="227" t="str">
        <f>"2026"&amp;"年部门财政拨款收支预算总表"</f>
        <v>2026年部门财政拨款收支预算总表</v>
      </c>
    </row>
    <row r="3" ht="17.25" customHeight="1" spans="1:4">
      <c r="A3" s="81" t="str">
        <f>"单位名称："&amp;"中国共产党昆明市东川区委员会办公室"</f>
        <v>单位名称：中国共产党昆明市东川区委员会办公室</v>
      </c>
      <c r="B3" s="191"/>
      <c r="D3" s="83" t="s">
        <v>1</v>
      </c>
    </row>
    <row r="4" ht="17.25" customHeight="1" spans="1:4">
      <c r="A4" s="192" t="s">
        <v>2</v>
      </c>
      <c r="B4" s="193"/>
      <c r="C4" s="192" t="s">
        <v>3</v>
      </c>
      <c r="D4" s="193"/>
    </row>
    <row r="5" ht="18.75" customHeight="1" spans="1:4">
      <c r="A5" s="192" t="s">
        <v>4</v>
      </c>
      <c r="B5" s="192" t="s">
        <v>5</v>
      </c>
      <c r="C5" s="192" t="s">
        <v>6</v>
      </c>
      <c r="D5" s="192" t="s">
        <v>5</v>
      </c>
    </row>
    <row r="6" ht="16.5" customHeight="1" spans="1:4">
      <c r="A6" s="194" t="s">
        <v>148</v>
      </c>
      <c r="B6" s="111">
        <v>24824310.35</v>
      </c>
      <c r="C6" s="194" t="s">
        <v>149</v>
      </c>
      <c r="D6" s="111">
        <v>24824310.35</v>
      </c>
    </row>
    <row r="7" ht="16.5" customHeight="1" spans="1:4">
      <c r="A7" s="194" t="s">
        <v>150</v>
      </c>
      <c r="B7" s="111">
        <v>24824310.35</v>
      </c>
      <c r="C7" s="194" t="s">
        <v>151</v>
      </c>
      <c r="D7" s="111">
        <v>17645682.64</v>
      </c>
    </row>
    <row r="8" ht="16.5" customHeight="1" spans="1:4">
      <c r="A8" s="194" t="s">
        <v>152</v>
      </c>
      <c r="B8" s="111"/>
      <c r="C8" s="194" t="s">
        <v>153</v>
      </c>
      <c r="D8" s="111"/>
    </row>
    <row r="9" ht="16.5" customHeight="1" spans="1:4">
      <c r="A9" s="194" t="s">
        <v>154</v>
      </c>
      <c r="B9" s="111"/>
      <c r="C9" s="194" t="s">
        <v>155</v>
      </c>
      <c r="D9" s="111"/>
    </row>
    <row r="10" ht="16.5" customHeight="1" spans="1:4">
      <c r="A10" s="194" t="s">
        <v>156</v>
      </c>
      <c r="B10" s="111"/>
      <c r="C10" s="194" t="s">
        <v>157</v>
      </c>
      <c r="D10" s="111"/>
    </row>
    <row r="11" ht="16.5" customHeight="1" spans="1:4">
      <c r="A11" s="194" t="s">
        <v>150</v>
      </c>
      <c r="B11" s="111"/>
      <c r="C11" s="194" t="s">
        <v>158</v>
      </c>
      <c r="D11" s="111"/>
    </row>
    <row r="12" ht="16.5" customHeight="1" spans="1:4">
      <c r="A12" s="21" t="s">
        <v>152</v>
      </c>
      <c r="B12" s="111"/>
      <c r="C12" s="101" t="s">
        <v>159</v>
      </c>
      <c r="D12" s="111"/>
    </row>
    <row r="13" ht="16.5" customHeight="1" spans="1:4">
      <c r="A13" s="21" t="s">
        <v>154</v>
      </c>
      <c r="B13" s="111"/>
      <c r="C13" s="101" t="s">
        <v>160</v>
      </c>
      <c r="D13" s="111"/>
    </row>
    <row r="14" ht="16.5" customHeight="1" spans="1:4">
      <c r="A14" s="195"/>
      <c r="B14" s="111"/>
      <c r="C14" s="101" t="s">
        <v>161</v>
      </c>
      <c r="D14" s="111">
        <v>1498694.56</v>
      </c>
    </row>
    <row r="15" ht="16.5" customHeight="1" spans="1:4">
      <c r="A15" s="195"/>
      <c r="B15" s="111"/>
      <c r="C15" s="101" t="s">
        <v>162</v>
      </c>
      <c r="D15" s="111">
        <v>874553.15</v>
      </c>
    </row>
    <row r="16" ht="16.5" customHeight="1" spans="1:4">
      <c r="A16" s="195"/>
      <c r="B16" s="111"/>
      <c r="C16" s="101" t="s">
        <v>163</v>
      </c>
      <c r="D16" s="111"/>
    </row>
    <row r="17" ht="16.5" customHeight="1" spans="1:4">
      <c r="A17" s="195"/>
      <c r="B17" s="111"/>
      <c r="C17" s="101" t="s">
        <v>164</v>
      </c>
      <c r="D17" s="111"/>
    </row>
    <row r="18" ht="16.5" customHeight="1" spans="1:4">
      <c r="A18" s="195"/>
      <c r="B18" s="111"/>
      <c r="C18" s="101" t="s">
        <v>165</v>
      </c>
      <c r="D18" s="111"/>
    </row>
    <row r="19" ht="16.5" customHeight="1" spans="1:4">
      <c r="A19" s="195"/>
      <c r="B19" s="111"/>
      <c r="C19" s="101" t="s">
        <v>166</v>
      </c>
      <c r="D19" s="111"/>
    </row>
    <row r="20" ht="16.5" customHeight="1" spans="1:4">
      <c r="A20" s="195"/>
      <c r="B20" s="111"/>
      <c r="C20" s="101" t="s">
        <v>167</v>
      </c>
      <c r="D20" s="111">
        <v>4128040</v>
      </c>
    </row>
    <row r="21" ht="16.5" customHeight="1" spans="1:4">
      <c r="A21" s="195"/>
      <c r="B21" s="111"/>
      <c r="C21" s="101" t="s">
        <v>168</v>
      </c>
      <c r="D21" s="111"/>
    </row>
    <row r="22" ht="16.5" customHeight="1" spans="1:4">
      <c r="A22" s="195"/>
      <c r="B22" s="111"/>
      <c r="C22" s="101" t="s">
        <v>169</v>
      </c>
      <c r="D22" s="111"/>
    </row>
    <row r="23" ht="16.5" customHeight="1" spans="1:4">
      <c r="A23" s="195"/>
      <c r="B23" s="111"/>
      <c r="C23" s="101" t="s">
        <v>170</v>
      </c>
      <c r="D23" s="111"/>
    </row>
    <row r="24" ht="16.5" customHeight="1" spans="1:4">
      <c r="A24" s="195"/>
      <c r="B24" s="111"/>
      <c r="C24" s="101" t="s">
        <v>171</v>
      </c>
      <c r="D24" s="111"/>
    </row>
    <row r="25" ht="16.5" customHeight="1" spans="1:4">
      <c r="A25" s="195"/>
      <c r="B25" s="111"/>
      <c r="C25" s="101" t="s">
        <v>172</v>
      </c>
      <c r="D25" s="111">
        <v>677340</v>
      </c>
    </row>
    <row r="26" ht="16.5" customHeight="1" spans="1:4">
      <c r="A26" s="195"/>
      <c r="B26" s="111"/>
      <c r="C26" s="101" t="s">
        <v>173</v>
      </c>
      <c r="D26" s="111"/>
    </row>
    <row r="27" ht="16.5" customHeight="1" spans="1:4">
      <c r="A27" s="195"/>
      <c r="B27" s="111"/>
      <c r="C27" s="101" t="s">
        <v>174</v>
      </c>
      <c r="D27" s="111"/>
    </row>
    <row r="28" ht="16.5" customHeight="1" spans="1:4">
      <c r="A28" s="195"/>
      <c r="B28" s="111"/>
      <c r="C28" s="101" t="s">
        <v>175</v>
      </c>
      <c r="D28" s="111"/>
    </row>
    <row r="29" ht="16.5" customHeight="1" spans="1:4">
      <c r="A29" s="195"/>
      <c r="B29" s="111"/>
      <c r="C29" s="101" t="s">
        <v>176</v>
      </c>
      <c r="D29" s="111"/>
    </row>
    <row r="30" ht="16.5" customHeight="1" spans="1:4">
      <c r="A30" s="195"/>
      <c r="B30" s="111"/>
      <c r="C30" s="101" t="s">
        <v>177</v>
      </c>
      <c r="D30" s="111"/>
    </row>
    <row r="31" ht="16.5" customHeight="1" spans="1:4">
      <c r="A31" s="195"/>
      <c r="B31" s="111"/>
      <c r="C31" s="21" t="s">
        <v>178</v>
      </c>
      <c r="D31" s="111"/>
    </row>
    <row r="32" ht="16.5" customHeight="1" spans="1:4">
      <c r="A32" s="195"/>
      <c r="B32" s="111"/>
      <c r="C32" s="21" t="s">
        <v>179</v>
      </c>
      <c r="D32" s="111"/>
    </row>
    <row r="33" ht="16.5" customHeight="1" spans="1:4">
      <c r="A33" s="195"/>
      <c r="B33" s="111"/>
      <c r="C33" s="18" t="s">
        <v>180</v>
      </c>
      <c r="D33" s="111"/>
    </row>
    <row r="34" ht="15" customHeight="1" spans="1:4">
      <c r="A34" s="196" t="s">
        <v>50</v>
      </c>
      <c r="B34" s="197">
        <v>24824310.35</v>
      </c>
      <c r="C34" s="196" t="s">
        <v>51</v>
      </c>
      <c r="D34" s="197">
        <v>24824310.35</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selection activeCell="E32" sqref="E32"/>
    </sheetView>
  </sheetViews>
  <sheetFormatPr defaultColWidth="9.12962962962963" defaultRowHeight="14.25" customHeight="1" outlineLevelCol="6"/>
  <cols>
    <col min="1" max="1" width="20.1296296296296" customWidth="1"/>
    <col min="2" max="2" width="44" customWidth="1"/>
    <col min="3" max="7" width="24.1296296296296" customWidth="1"/>
  </cols>
  <sheetData>
    <row r="1" customHeight="1" spans="4:7">
      <c r="D1" s="166"/>
      <c r="F1" s="103"/>
      <c r="G1" s="171" t="s">
        <v>181</v>
      </c>
    </row>
    <row r="2" ht="41.25" customHeight="1" spans="1:7">
      <c r="A2" s="155" t="str">
        <f>"2026"&amp;"年一般公共预算支出预算表（按功能科目分类）"</f>
        <v>2026年一般公共预算支出预算表（按功能科目分类）</v>
      </c>
      <c r="B2" s="155"/>
      <c r="C2" s="155"/>
      <c r="D2" s="155"/>
      <c r="E2" s="155"/>
      <c r="F2" s="155"/>
      <c r="G2" s="155"/>
    </row>
    <row r="3" ht="18" customHeight="1" spans="1:7">
      <c r="A3" s="47" t="str">
        <f>"单位名称："&amp;"中国共产党昆明市东川区委员会办公室"</f>
        <v>单位名称：中国共产党昆明市东川区委员会办公室</v>
      </c>
      <c r="F3" s="152"/>
      <c r="G3" s="171" t="s">
        <v>1</v>
      </c>
    </row>
    <row r="4" ht="20.25" customHeight="1" spans="1:7">
      <c r="A4" s="187" t="s">
        <v>182</v>
      </c>
      <c r="B4" s="188"/>
      <c r="C4" s="156" t="s">
        <v>55</v>
      </c>
      <c r="D4" s="176" t="s">
        <v>76</v>
      </c>
      <c r="E4" s="13"/>
      <c r="F4" s="36"/>
      <c r="G4" s="168" t="s">
        <v>77</v>
      </c>
    </row>
    <row r="5" ht="20.25" customHeight="1" spans="1:7">
      <c r="A5" s="189" t="s">
        <v>73</v>
      </c>
      <c r="B5" s="189" t="s">
        <v>74</v>
      </c>
      <c r="C5" s="58"/>
      <c r="D5" s="14" t="s">
        <v>57</v>
      </c>
      <c r="E5" s="14" t="s">
        <v>183</v>
      </c>
      <c r="F5" s="14" t="s">
        <v>184</v>
      </c>
      <c r="G5" s="170"/>
    </row>
    <row r="6" ht="15" customHeight="1" spans="1:7">
      <c r="A6" s="20" t="s">
        <v>83</v>
      </c>
      <c r="B6" s="20" t="s">
        <v>84</v>
      </c>
      <c r="C6" s="20" t="s">
        <v>85</v>
      </c>
      <c r="D6" s="20" t="s">
        <v>86</v>
      </c>
      <c r="E6" s="20" t="s">
        <v>87</v>
      </c>
      <c r="F6" s="20" t="s">
        <v>88</v>
      </c>
      <c r="G6" s="20" t="s">
        <v>89</v>
      </c>
    </row>
    <row r="7" ht="18" customHeight="1" spans="1:7">
      <c r="A7" s="18" t="s">
        <v>98</v>
      </c>
      <c r="B7" s="18" t="s">
        <v>99</v>
      </c>
      <c r="C7" s="111">
        <v>17645682.64</v>
      </c>
      <c r="D7" s="111">
        <v>6393922.64</v>
      </c>
      <c r="E7" s="111">
        <v>5680432.64</v>
      </c>
      <c r="F7" s="111">
        <v>713490</v>
      </c>
      <c r="G7" s="111">
        <v>11251760</v>
      </c>
    </row>
    <row r="8" ht="18" customHeight="1" spans="1:7">
      <c r="A8" s="164" t="s">
        <v>100</v>
      </c>
      <c r="B8" s="164" t="s">
        <v>101</v>
      </c>
      <c r="C8" s="111">
        <v>1297062.47</v>
      </c>
      <c r="D8" s="111">
        <v>1013862.47</v>
      </c>
      <c r="E8" s="111">
        <v>955992.47</v>
      </c>
      <c r="F8" s="111">
        <v>57870</v>
      </c>
      <c r="G8" s="111">
        <v>283200</v>
      </c>
    </row>
    <row r="9" ht="18" customHeight="1" spans="1:7">
      <c r="A9" s="165" t="s">
        <v>102</v>
      </c>
      <c r="B9" s="165" t="s">
        <v>103</v>
      </c>
      <c r="C9" s="111">
        <v>1297062.47</v>
      </c>
      <c r="D9" s="111">
        <v>1013862.47</v>
      </c>
      <c r="E9" s="111">
        <v>955992.47</v>
      </c>
      <c r="F9" s="111">
        <v>57870</v>
      </c>
      <c r="G9" s="111">
        <v>283200</v>
      </c>
    </row>
    <row r="10" ht="18" customHeight="1" spans="1:7">
      <c r="A10" s="164" t="s">
        <v>104</v>
      </c>
      <c r="B10" s="164" t="s">
        <v>105</v>
      </c>
      <c r="C10" s="111">
        <v>16348620.17</v>
      </c>
      <c r="D10" s="111">
        <v>5380060.17</v>
      </c>
      <c r="E10" s="111">
        <v>4724440.17</v>
      </c>
      <c r="F10" s="111">
        <v>655620</v>
      </c>
      <c r="G10" s="111">
        <v>10968560</v>
      </c>
    </row>
    <row r="11" ht="18" customHeight="1" spans="1:7">
      <c r="A11" s="165" t="s">
        <v>106</v>
      </c>
      <c r="B11" s="165" t="s">
        <v>107</v>
      </c>
      <c r="C11" s="111">
        <v>5058343</v>
      </c>
      <c r="D11" s="111">
        <v>5058343</v>
      </c>
      <c r="E11" s="111">
        <v>4422013</v>
      </c>
      <c r="F11" s="111">
        <v>636330</v>
      </c>
      <c r="G11" s="111"/>
    </row>
    <row r="12" ht="18" customHeight="1" spans="1:7">
      <c r="A12" s="165" t="s">
        <v>108</v>
      </c>
      <c r="B12" s="165" t="s">
        <v>109</v>
      </c>
      <c r="C12" s="111">
        <v>321717.17</v>
      </c>
      <c r="D12" s="111">
        <v>321717.17</v>
      </c>
      <c r="E12" s="111">
        <v>302427.17</v>
      </c>
      <c r="F12" s="111">
        <v>19290</v>
      </c>
      <c r="G12" s="111"/>
    </row>
    <row r="13" ht="18" customHeight="1" spans="1:7">
      <c r="A13" s="165" t="s">
        <v>110</v>
      </c>
      <c r="B13" s="165" t="s">
        <v>111</v>
      </c>
      <c r="C13" s="111">
        <v>10968560</v>
      </c>
      <c r="D13" s="111"/>
      <c r="E13" s="111"/>
      <c r="F13" s="111"/>
      <c r="G13" s="111">
        <v>10968560</v>
      </c>
    </row>
    <row r="14" ht="18" customHeight="1" spans="1:7">
      <c r="A14" s="18" t="s">
        <v>112</v>
      </c>
      <c r="B14" s="18" t="s">
        <v>113</v>
      </c>
      <c r="C14" s="111">
        <v>1498694.56</v>
      </c>
      <c r="D14" s="111">
        <v>1498694.56</v>
      </c>
      <c r="E14" s="111">
        <v>1480094.56</v>
      </c>
      <c r="F14" s="111">
        <v>18600</v>
      </c>
      <c r="G14" s="111"/>
    </row>
    <row r="15" ht="18" customHeight="1" spans="1:7">
      <c r="A15" s="164" t="s">
        <v>114</v>
      </c>
      <c r="B15" s="164" t="s">
        <v>115</v>
      </c>
      <c r="C15" s="111">
        <v>1498694.56</v>
      </c>
      <c r="D15" s="111">
        <v>1498694.56</v>
      </c>
      <c r="E15" s="111">
        <v>1480094.56</v>
      </c>
      <c r="F15" s="111">
        <v>18600</v>
      </c>
      <c r="G15" s="111"/>
    </row>
    <row r="16" ht="18" customHeight="1" spans="1:7">
      <c r="A16" s="165" t="s">
        <v>116</v>
      </c>
      <c r="B16" s="165" t="s">
        <v>117</v>
      </c>
      <c r="C16" s="111">
        <v>460800</v>
      </c>
      <c r="D16" s="111">
        <v>460800</v>
      </c>
      <c r="E16" s="111">
        <v>442800</v>
      </c>
      <c r="F16" s="111">
        <v>18000</v>
      </c>
      <c r="G16" s="111"/>
    </row>
    <row r="17" ht="18" customHeight="1" spans="1:7">
      <c r="A17" s="165" t="s">
        <v>118</v>
      </c>
      <c r="B17" s="165" t="s">
        <v>119</v>
      </c>
      <c r="C17" s="111">
        <v>15000</v>
      </c>
      <c r="D17" s="111">
        <v>15000</v>
      </c>
      <c r="E17" s="111">
        <v>14400</v>
      </c>
      <c r="F17" s="111">
        <v>600</v>
      </c>
      <c r="G17" s="111"/>
    </row>
    <row r="18" ht="18" customHeight="1" spans="1:7">
      <c r="A18" s="165" t="s">
        <v>120</v>
      </c>
      <c r="B18" s="165" t="s">
        <v>121</v>
      </c>
      <c r="C18" s="111">
        <v>850815.36</v>
      </c>
      <c r="D18" s="111">
        <v>850815.36</v>
      </c>
      <c r="E18" s="111">
        <v>850815.36</v>
      </c>
      <c r="F18" s="111"/>
      <c r="G18" s="111"/>
    </row>
    <row r="19" ht="18" customHeight="1" spans="1:7">
      <c r="A19" s="165" t="s">
        <v>122</v>
      </c>
      <c r="B19" s="165" t="s">
        <v>123</v>
      </c>
      <c r="C19" s="111">
        <v>172079.2</v>
      </c>
      <c r="D19" s="111">
        <v>172079.2</v>
      </c>
      <c r="E19" s="111">
        <v>172079.2</v>
      </c>
      <c r="F19" s="111"/>
      <c r="G19" s="111"/>
    </row>
    <row r="20" ht="18" customHeight="1" spans="1:7">
      <c r="A20" s="18" t="s">
        <v>124</v>
      </c>
      <c r="B20" s="18" t="s">
        <v>125</v>
      </c>
      <c r="C20" s="111">
        <v>874553.15</v>
      </c>
      <c r="D20" s="111">
        <v>874553.15</v>
      </c>
      <c r="E20" s="111">
        <v>874553.15</v>
      </c>
      <c r="F20" s="111"/>
      <c r="G20" s="111"/>
    </row>
    <row r="21" ht="18" customHeight="1" spans="1:7">
      <c r="A21" s="164" t="s">
        <v>126</v>
      </c>
      <c r="B21" s="164" t="s">
        <v>127</v>
      </c>
      <c r="C21" s="111">
        <v>874553.15</v>
      </c>
      <c r="D21" s="111">
        <v>874553.15</v>
      </c>
      <c r="E21" s="111">
        <v>874553.15</v>
      </c>
      <c r="F21" s="111"/>
      <c r="G21" s="111"/>
    </row>
    <row r="22" ht="18" customHeight="1" spans="1:7">
      <c r="A22" s="165" t="s">
        <v>128</v>
      </c>
      <c r="B22" s="165" t="s">
        <v>129</v>
      </c>
      <c r="C22" s="111">
        <v>356514</v>
      </c>
      <c r="D22" s="111">
        <v>356514</v>
      </c>
      <c r="E22" s="111">
        <v>356514</v>
      </c>
      <c r="F22" s="111"/>
      <c r="G22" s="111"/>
    </row>
    <row r="23" ht="18" customHeight="1" spans="1:7">
      <c r="A23" s="165" t="s">
        <v>130</v>
      </c>
      <c r="B23" s="165" t="s">
        <v>131</v>
      </c>
      <c r="C23" s="111">
        <v>92932</v>
      </c>
      <c r="D23" s="111">
        <v>92932</v>
      </c>
      <c r="E23" s="111">
        <v>92932</v>
      </c>
      <c r="F23" s="111"/>
      <c r="G23" s="111"/>
    </row>
    <row r="24" ht="18" customHeight="1" spans="1:7">
      <c r="A24" s="165" t="s">
        <v>132</v>
      </c>
      <c r="B24" s="165" t="s">
        <v>133</v>
      </c>
      <c r="C24" s="111">
        <v>411979</v>
      </c>
      <c r="D24" s="111">
        <v>411979</v>
      </c>
      <c r="E24" s="111">
        <v>411979</v>
      </c>
      <c r="F24" s="111"/>
      <c r="G24" s="111"/>
    </row>
    <row r="25" ht="18" customHeight="1" spans="1:7">
      <c r="A25" s="165" t="s">
        <v>134</v>
      </c>
      <c r="B25" s="165" t="s">
        <v>135</v>
      </c>
      <c r="C25" s="111">
        <v>13128.15</v>
      </c>
      <c r="D25" s="111">
        <v>13128.15</v>
      </c>
      <c r="E25" s="111">
        <v>13128.15</v>
      </c>
      <c r="F25" s="111"/>
      <c r="G25" s="111"/>
    </row>
    <row r="26" ht="18" customHeight="1" spans="1:7">
      <c r="A26" s="18" t="s">
        <v>136</v>
      </c>
      <c r="B26" s="18" t="s">
        <v>137</v>
      </c>
      <c r="C26" s="111">
        <v>4128040</v>
      </c>
      <c r="D26" s="111"/>
      <c r="E26" s="111"/>
      <c r="F26" s="111"/>
      <c r="G26" s="111">
        <v>4128040</v>
      </c>
    </row>
    <row r="27" ht="18" customHeight="1" spans="1:7">
      <c r="A27" s="164" t="s">
        <v>138</v>
      </c>
      <c r="B27" s="164" t="s">
        <v>139</v>
      </c>
      <c r="C27" s="111">
        <v>4128040</v>
      </c>
      <c r="D27" s="111"/>
      <c r="E27" s="111"/>
      <c r="F27" s="111"/>
      <c r="G27" s="111">
        <v>4128040</v>
      </c>
    </row>
    <row r="28" ht="18" customHeight="1" spans="1:7">
      <c r="A28" s="165" t="s">
        <v>140</v>
      </c>
      <c r="B28" s="165" t="s">
        <v>139</v>
      </c>
      <c r="C28" s="111">
        <v>4128040</v>
      </c>
      <c r="D28" s="111"/>
      <c r="E28" s="111"/>
      <c r="F28" s="111"/>
      <c r="G28" s="111">
        <v>4128040</v>
      </c>
    </row>
    <row r="29" ht="18" customHeight="1" spans="1:7">
      <c r="A29" s="18" t="s">
        <v>141</v>
      </c>
      <c r="B29" s="18" t="s">
        <v>142</v>
      </c>
      <c r="C29" s="111">
        <v>677340</v>
      </c>
      <c r="D29" s="111">
        <v>677340</v>
      </c>
      <c r="E29" s="111">
        <v>677340</v>
      </c>
      <c r="F29" s="111"/>
      <c r="G29" s="111"/>
    </row>
    <row r="30" ht="18" customHeight="1" spans="1:7">
      <c r="A30" s="164" t="s">
        <v>143</v>
      </c>
      <c r="B30" s="164" t="s">
        <v>144</v>
      </c>
      <c r="C30" s="111">
        <v>677340</v>
      </c>
      <c r="D30" s="111">
        <v>677340</v>
      </c>
      <c r="E30" s="111">
        <v>677340</v>
      </c>
      <c r="F30" s="111"/>
      <c r="G30" s="111"/>
    </row>
    <row r="31" ht="18" customHeight="1" spans="1:7">
      <c r="A31" s="165" t="s">
        <v>145</v>
      </c>
      <c r="B31" s="165" t="s">
        <v>146</v>
      </c>
      <c r="C31" s="111">
        <v>677340</v>
      </c>
      <c r="D31" s="111">
        <v>677340</v>
      </c>
      <c r="E31" s="111">
        <v>677340</v>
      </c>
      <c r="F31" s="111"/>
      <c r="G31" s="111"/>
    </row>
    <row r="32" ht="18" customHeight="1" spans="1:7">
      <c r="A32" s="110" t="s">
        <v>185</v>
      </c>
      <c r="B32" s="190" t="s">
        <v>185</v>
      </c>
      <c r="C32" s="111">
        <v>24824310.35</v>
      </c>
      <c r="D32" s="111">
        <v>9444510.35</v>
      </c>
      <c r="E32" s="111">
        <v>8712420.35</v>
      </c>
      <c r="F32" s="111">
        <v>732090</v>
      </c>
      <c r="G32" s="111">
        <v>15379800</v>
      </c>
    </row>
  </sheetData>
  <mergeCells count="6">
    <mergeCell ref="A2:G2"/>
    <mergeCell ref="A4:B4"/>
    <mergeCell ref="D4:F4"/>
    <mergeCell ref="A32:B32"/>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3796296296296" defaultRowHeight="14.25" customHeight="1" outlineLevelRow="6" outlineLevelCol="5"/>
  <cols>
    <col min="1" max="6" width="28.1296296296296" customWidth="1"/>
  </cols>
  <sheetData>
    <row r="1" customHeight="1" spans="1:6">
      <c r="A1" s="80"/>
      <c r="B1" s="80"/>
      <c r="C1" s="80"/>
      <c r="D1" s="80"/>
      <c r="E1" s="79"/>
      <c r="F1" s="183" t="s">
        <v>186</v>
      </c>
    </row>
    <row r="2" ht="41.25" customHeight="1" spans="1:6">
      <c r="A2" s="184" t="str">
        <f>"2026"&amp;"年一般公共预算“三公”经费支出预算表"</f>
        <v>2026年一般公共预算“三公”经费支出预算表</v>
      </c>
      <c r="B2" s="80"/>
      <c r="C2" s="80"/>
      <c r="D2" s="80"/>
      <c r="E2" s="79"/>
      <c r="F2" s="80"/>
    </row>
    <row r="3" customHeight="1" spans="1:6">
      <c r="A3" s="142" t="str">
        <f>"单位名称："&amp;"中国共产党昆明市东川区委员会办公室"</f>
        <v>单位名称：中国共产党昆明市东川区委员会办公室</v>
      </c>
      <c r="B3" s="185"/>
      <c r="D3" s="80"/>
      <c r="E3" s="79"/>
      <c r="F3" s="97" t="s">
        <v>1</v>
      </c>
    </row>
    <row r="4" ht="27" customHeight="1" spans="1:6">
      <c r="A4" s="84" t="s">
        <v>187</v>
      </c>
      <c r="B4" s="84" t="s">
        <v>188</v>
      </c>
      <c r="C4" s="86" t="s">
        <v>189</v>
      </c>
      <c r="D4" s="84"/>
      <c r="E4" s="85"/>
      <c r="F4" s="84" t="s">
        <v>190</v>
      </c>
    </row>
    <row r="5" ht="28.5" customHeight="1" spans="1:6">
      <c r="A5" s="186"/>
      <c r="B5" s="88"/>
      <c r="C5" s="85" t="s">
        <v>57</v>
      </c>
      <c r="D5" s="85" t="s">
        <v>191</v>
      </c>
      <c r="E5" s="85" t="s">
        <v>192</v>
      </c>
      <c r="F5" s="87"/>
    </row>
    <row r="6" ht="17.25" customHeight="1" spans="1:6">
      <c r="A6" s="90" t="s">
        <v>83</v>
      </c>
      <c r="B6" s="90" t="s">
        <v>84</v>
      </c>
      <c r="C6" s="90" t="s">
        <v>85</v>
      </c>
      <c r="D6" s="90" t="s">
        <v>86</v>
      </c>
      <c r="E6" s="90" t="s">
        <v>87</v>
      </c>
      <c r="F6" s="90" t="s">
        <v>88</v>
      </c>
    </row>
    <row r="7" ht="17.25" customHeight="1" spans="1:6">
      <c r="A7" s="111">
        <v>205600</v>
      </c>
      <c r="B7" s="111"/>
      <c r="C7" s="111">
        <v>196600</v>
      </c>
      <c r="D7" s="111"/>
      <c r="E7" s="111">
        <v>196600</v>
      </c>
      <c r="F7" s="111">
        <v>9000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8"/>
  <sheetViews>
    <sheetView showZeros="0" topLeftCell="G26" workbookViewId="0">
      <selection activeCell="N43" sqref="N43"/>
    </sheetView>
  </sheetViews>
  <sheetFormatPr defaultColWidth="9.12962962962963" defaultRowHeight="14.25" customHeight="1"/>
  <cols>
    <col min="1" max="2" width="32.8796296296296" customWidth="1"/>
    <col min="3" max="3" width="20.75" customWidth="1"/>
    <col min="4" max="4" width="31.25" customWidth="1"/>
    <col min="5" max="5" width="10.1296296296296" customWidth="1"/>
    <col min="6" max="6" width="17.6296296296296" customWidth="1"/>
    <col min="7" max="7" width="10.25" customWidth="1"/>
    <col min="8" max="8" width="23" customWidth="1"/>
    <col min="9" max="25" width="18.75" customWidth="1"/>
  </cols>
  <sheetData>
    <row r="1" ht="13.5" customHeight="1" spans="2:25">
      <c r="B1" s="166"/>
      <c r="C1" s="172"/>
      <c r="E1" s="173"/>
      <c r="F1" s="173"/>
      <c r="G1" s="173"/>
      <c r="H1" s="173"/>
      <c r="I1" s="114"/>
      <c r="J1" s="114"/>
      <c r="K1" s="114"/>
      <c r="L1" s="114"/>
      <c r="M1" s="114"/>
      <c r="N1" s="114"/>
      <c r="O1" s="114"/>
      <c r="S1" s="114"/>
      <c r="W1" s="172"/>
      <c r="Y1" s="45" t="s">
        <v>193</v>
      </c>
    </row>
    <row r="2" ht="45.75" customHeight="1" spans="1:25">
      <c r="A2" s="99" t="str">
        <f>"2026"&amp;"年部门基本支出预算表"</f>
        <v>2026年部门基本支出预算表</v>
      </c>
      <c r="B2" s="46"/>
      <c r="C2" s="99"/>
      <c r="D2" s="99"/>
      <c r="E2" s="99"/>
      <c r="F2" s="99"/>
      <c r="G2" s="99"/>
      <c r="H2" s="99"/>
      <c r="I2" s="99"/>
      <c r="J2" s="99"/>
      <c r="K2" s="99"/>
      <c r="L2" s="99"/>
      <c r="M2" s="99"/>
      <c r="N2" s="99"/>
      <c r="O2" s="99"/>
      <c r="P2" s="46"/>
      <c r="Q2" s="46"/>
      <c r="R2" s="46"/>
      <c r="S2" s="99"/>
      <c r="T2" s="99"/>
      <c r="U2" s="99"/>
      <c r="V2" s="99"/>
      <c r="W2" s="99"/>
      <c r="X2" s="99"/>
      <c r="Y2" s="99"/>
    </row>
    <row r="3" ht="18.75" customHeight="1" spans="1:25">
      <c r="A3" s="47" t="str">
        <f>"单位名称："&amp;"中国共产党昆明市东川区委员会办公室"</f>
        <v>单位名称：中国共产党昆明市东川区委员会办公室</v>
      </c>
      <c r="B3" s="48"/>
      <c r="C3" s="174"/>
      <c r="D3" s="174"/>
      <c r="E3" s="174"/>
      <c r="F3" s="174"/>
      <c r="G3" s="174"/>
      <c r="H3" s="174"/>
      <c r="I3" s="116"/>
      <c r="J3" s="116"/>
      <c r="K3" s="116"/>
      <c r="L3" s="116"/>
      <c r="M3" s="116"/>
      <c r="N3" s="116"/>
      <c r="O3" s="116"/>
      <c r="P3" s="49"/>
      <c r="Q3" s="49"/>
      <c r="R3" s="49"/>
      <c r="S3" s="116"/>
      <c r="W3" s="172"/>
      <c r="Y3" s="45" t="s">
        <v>1</v>
      </c>
    </row>
    <row r="4" ht="18" customHeight="1" spans="1:25">
      <c r="A4" s="51" t="s">
        <v>194</v>
      </c>
      <c r="B4" s="51" t="s">
        <v>195</v>
      </c>
      <c r="C4" s="51" t="s">
        <v>196</v>
      </c>
      <c r="D4" s="51" t="s">
        <v>197</v>
      </c>
      <c r="E4" s="51" t="s">
        <v>198</v>
      </c>
      <c r="F4" s="51" t="s">
        <v>199</v>
      </c>
      <c r="G4" s="51" t="s">
        <v>200</v>
      </c>
      <c r="H4" s="51" t="s">
        <v>201</v>
      </c>
      <c r="I4" s="176" t="s">
        <v>202</v>
      </c>
      <c r="J4" s="139" t="s">
        <v>202</v>
      </c>
      <c r="K4" s="139"/>
      <c r="L4" s="139"/>
      <c r="M4" s="139"/>
      <c r="N4" s="139"/>
      <c r="O4" s="139"/>
      <c r="P4" s="13"/>
      <c r="Q4" s="13"/>
      <c r="R4" s="13"/>
      <c r="S4" s="132" t="s">
        <v>61</v>
      </c>
      <c r="T4" s="139" t="s">
        <v>62</v>
      </c>
      <c r="U4" s="139"/>
      <c r="V4" s="139"/>
      <c r="W4" s="139"/>
      <c r="X4" s="139"/>
      <c r="Y4" s="112"/>
    </row>
    <row r="5" ht="18" customHeight="1" spans="1:25">
      <c r="A5" s="53"/>
      <c r="B5" s="66"/>
      <c r="C5" s="158"/>
      <c r="D5" s="53"/>
      <c r="E5" s="53"/>
      <c r="F5" s="53"/>
      <c r="G5" s="53"/>
      <c r="H5" s="53"/>
      <c r="I5" s="156" t="s">
        <v>203</v>
      </c>
      <c r="J5" s="176" t="s">
        <v>58</v>
      </c>
      <c r="K5" s="139"/>
      <c r="L5" s="139"/>
      <c r="M5" s="139"/>
      <c r="N5" s="139"/>
      <c r="O5" s="112"/>
      <c r="P5" s="12" t="s">
        <v>204</v>
      </c>
      <c r="Q5" s="13"/>
      <c r="R5" s="36"/>
      <c r="S5" s="51" t="s">
        <v>61</v>
      </c>
      <c r="T5" s="176" t="s">
        <v>62</v>
      </c>
      <c r="U5" s="132" t="s">
        <v>64</v>
      </c>
      <c r="V5" s="139" t="s">
        <v>62</v>
      </c>
      <c r="W5" s="132" t="s">
        <v>66</v>
      </c>
      <c r="X5" s="132" t="s">
        <v>67</v>
      </c>
      <c r="Y5" s="180" t="s">
        <v>68</v>
      </c>
    </row>
    <row r="6" ht="19.5" customHeight="1" spans="1:25">
      <c r="A6" s="66"/>
      <c r="B6" s="66"/>
      <c r="C6" s="66"/>
      <c r="D6" s="66"/>
      <c r="E6" s="66"/>
      <c r="F6" s="66"/>
      <c r="G6" s="66"/>
      <c r="H6" s="66"/>
      <c r="I6" s="66"/>
      <c r="J6" s="177" t="s">
        <v>205</v>
      </c>
      <c r="K6" s="51"/>
      <c r="L6" s="51" t="s">
        <v>206</v>
      </c>
      <c r="M6" s="51" t="s">
        <v>207</v>
      </c>
      <c r="N6" s="51" t="s">
        <v>208</v>
      </c>
      <c r="O6" s="51" t="s">
        <v>209</v>
      </c>
      <c r="P6" s="51" t="s">
        <v>58</v>
      </c>
      <c r="Q6" s="51" t="s">
        <v>59</v>
      </c>
      <c r="R6" s="51" t="s">
        <v>60</v>
      </c>
      <c r="S6" s="66"/>
      <c r="T6" s="51" t="s">
        <v>57</v>
      </c>
      <c r="U6" s="51" t="s">
        <v>64</v>
      </c>
      <c r="V6" s="51" t="s">
        <v>210</v>
      </c>
      <c r="W6" s="51" t="s">
        <v>66</v>
      </c>
      <c r="X6" s="51" t="s">
        <v>67</v>
      </c>
      <c r="Y6" s="51" t="s">
        <v>68</v>
      </c>
    </row>
    <row r="7" ht="37.5" customHeight="1" spans="1:25">
      <c r="A7" s="175"/>
      <c r="B7" s="58"/>
      <c r="C7" s="175"/>
      <c r="D7" s="175"/>
      <c r="E7" s="175"/>
      <c r="F7" s="175"/>
      <c r="G7" s="175"/>
      <c r="H7" s="175"/>
      <c r="I7" s="175"/>
      <c r="J7" s="178" t="s">
        <v>57</v>
      </c>
      <c r="K7" s="179" t="s">
        <v>211</v>
      </c>
      <c r="L7" s="56" t="s">
        <v>212</v>
      </c>
      <c r="M7" s="56" t="s">
        <v>207</v>
      </c>
      <c r="N7" s="56" t="s">
        <v>208</v>
      </c>
      <c r="O7" s="56" t="s">
        <v>209</v>
      </c>
      <c r="P7" s="56" t="s">
        <v>207</v>
      </c>
      <c r="Q7" s="56" t="s">
        <v>208</v>
      </c>
      <c r="R7" s="56" t="s">
        <v>209</v>
      </c>
      <c r="S7" s="56" t="s">
        <v>61</v>
      </c>
      <c r="T7" s="56" t="s">
        <v>57</v>
      </c>
      <c r="U7" s="56" t="s">
        <v>64</v>
      </c>
      <c r="V7" s="56" t="s">
        <v>210</v>
      </c>
      <c r="W7" s="56" t="s">
        <v>66</v>
      </c>
      <c r="X7" s="56" t="s">
        <v>67</v>
      </c>
      <c r="Y7" s="56" t="s">
        <v>68</v>
      </c>
    </row>
    <row r="8" customHeight="1" spans="1:25">
      <c r="A8" s="73">
        <v>1</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c r="X8" s="73">
        <v>24</v>
      </c>
      <c r="Y8" s="73">
        <v>25</v>
      </c>
    </row>
    <row r="9" ht="20.25" customHeight="1" spans="1:25">
      <c r="A9" s="21" t="s">
        <v>70</v>
      </c>
      <c r="B9" s="21" t="s">
        <v>70</v>
      </c>
      <c r="C9" s="21" t="s">
        <v>213</v>
      </c>
      <c r="D9" s="21" t="s">
        <v>214</v>
      </c>
      <c r="E9" s="21" t="s">
        <v>106</v>
      </c>
      <c r="F9" s="21" t="s">
        <v>107</v>
      </c>
      <c r="G9" s="21" t="s">
        <v>215</v>
      </c>
      <c r="H9" s="21" t="s">
        <v>216</v>
      </c>
      <c r="I9" s="111">
        <v>75000</v>
      </c>
      <c r="J9" s="111">
        <v>75000</v>
      </c>
      <c r="K9" s="111"/>
      <c r="L9" s="111"/>
      <c r="M9" s="111"/>
      <c r="N9" s="111">
        <v>75000</v>
      </c>
      <c r="O9" s="111"/>
      <c r="P9" s="111"/>
      <c r="Q9" s="111"/>
      <c r="R9" s="111"/>
      <c r="S9" s="111"/>
      <c r="T9" s="111"/>
      <c r="U9" s="111"/>
      <c r="V9" s="111"/>
      <c r="W9" s="111"/>
      <c r="X9" s="111"/>
      <c r="Y9" s="111"/>
    </row>
    <row r="10" ht="20.25" customHeight="1" spans="1:25">
      <c r="A10" s="21" t="s">
        <v>70</v>
      </c>
      <c r="B10" s="21" t="s">
        <v>70</v>
      </c>
      <c r="C10" s="21" t="s">
        <v>217</v>
      </c>
      <c r="D10" s="21" t="s">
        <v>190</v>
      </c>
      <c r="E10" s="21" t="s">
        <v>102</v>
      </c>
      <c r="F10" s="21" t="s">
        <v>103</v>
      </c>
      <c r="G10" s="21" t="s">
        <v>218</v>
      </c>
      <c r="H10" s="21" t="s">
        <v>190</v>
      </c>
      <c r="I10" s="111">
        <v>1800</v>
      </c>
      <c r="J10" s="111">
        <v>1800</v>
      </c>
      <c r="K10" s="26"/>
      <c r="L10" s="26"/>
      <c r="M10" s="26"/>
      <c r="N10" s="111">
        <v>1800</v>
      </c>
      <c r="O10" s="26"/>
      <c r="P10" s="111"/>
      <c r="Q10" s="111"/>
      <c r="R10" s="111"/>
      <c r="S10" s="111"/>
      <c r="T10" s="111"/>
      <c r="U10" s="111"/>
      <c r="V10" s="111"/>
      <c r="W10" s="111"/>
      <c r="X10" s="111"/>
      <c r="Y10" s="111"/>
    </row>
    <row r="11" ht="20.25" customHeight="1" spans="1:25">
      <c r="A11" s="21" t="s">
        <v>70</v>
      </c>
      <c r="B11" s="21" t="s">
        <v>70</v>
      </c>
      <c r="C11" s="21" t="s">
        <v>217</v>
      </c>
      <c r="D11" s="21" t="s">
        <v>190</v>
      </c>
      <c r="E11" s="21" t="s">
        <v>106</v>
      </c>
      <c r="F11" s="21" t="s">
        <v>107</v>
      </c>
      <c r="G11" s="21" t="s">
        <v>218</v>
      </c>
      <c r="H11" s="21" t="s">
        <v>190</v>
      </c>
      <c r="I11" s="111">
        <v>6600</v>
      </c>
      <c r="J11" s="111">
        <v>6600</v>
      </c>
      <c r="K11" s="26"/>
      <c r="L11" s="26"/>
      <c r="M11" s="26"/>
      <c r="N11" s="111">
        <v>6600</v>
      </c>
      <c r="O11" s="26"/>
      <c r="P11" s="111"/>
      <c r="Q11" s="111"/>
      <c r="R11" s="111"/>
      <c r="S11" s="111"/>
      <c r="T11" s="111"/>
      <c r="U11" s="111"/>
      <c r="V11" s="111"/>
      <c r="W11" s="111"/>
      <c r="X11" s="111"/>
      <c r="Y11" s="111"/>
    </row>
    <row r="12" ht="20.25" customHeight="1" spans="1:25">
      <c r="A12" s="21" t="s">
        <v>70</v>
      </c>
      <c r="B12" s="21" t="s">
        <v>70</v>
      </c>
      <c r="C12" s="21" t="s">
        <v>217</v>
      </c>
      <c r="D12" s="21" t="s">
        <v>190</v>
      </c>
      <c r="E12" s="21" t="s">
        <v>108</v>
      </c>
      <c r="F12" s="21" t="s">
        <v>109</v>
      </c>
      <c r="G12" s="21" t="s">
        <v>218</v>
      </c>
      <c r="H12" s="21" t="s">
        <v>190</v>
      </c>
      <c r="I12" s="111">
        <v>600</v>
      </c>
      <c r="J12" s="111">
        <v>600</v>
      </c>
      <c r="K12" s="26"/>
      <c r="L12" s="26"/>
      <c r="M12" s="26"/>
      <c r="N12" s="111">
        <v>600</v>
      </c>
      <c r="O12" s="26"/>
      <c r="P12" s="111"/>
      <c r="Q12" s="111"/>
      <c r="R12" s="111"/>
      <c r="S12" s="111"/>
      <c r="T12" s="111"/>
      <c r="U12" s="111"/>
      <c r="V12" s="111"/>
      <c r="W12" s="111"/>
      <c r="X12" s="111"/>
      <c r="Y12" s="111"/>
    </row>
    <row r="13" ht="20.25" customHeight="1" spans="1:25">
      <c r="A13" s="21" t="s">
        <v>70</v>
      </c>
      <c r="B13" s="21" t="s">
        <v>70</v>
      </c>
      <c r="C13" s="21" t="s">
        <v>219</v>
      </c>
      <c r="D13" s="21" t="s">
        <v>220</v>
      </c>
      <c r="E13" s="21" t="s">
        <v>106</v>
      </c>
      <c r="F13" s="21" t="s">
        <v>107</v>
      </c>
      <c r="G13" s="21" t="s">
        <v>221</v>
      </c>
      <c r="H13" s="21" t="s">
        <v>222</v>
      </c>
      <c r="I13" s="111">
        <v>295800</v>
      </c>
      <c r="J13" s="111">
        <v>295800</v>
      </c>
      <c r="K13" s="26"/>
      <c r="L13" s="26"/>
      <c r="M13" s="26"/>
      <c r="N13" s="111">
        <v>295800</v>
      </c>
      <c r="O13" s="26"/>
      <c r="P13" s="111"/>
      <c r="Q13" s="111"/>
      <c r="R13" s="111"/>
      <c r="S13" s="111"/>
      <c r="T13" s="111"/>
      <c r="U13" s="111"/>
      <c r="V13" s="111"/>
      <c r="W13" s="111"/>
      <c r="X13" s="111"/>
      <c r="Y13" s="111"/>
    </row>
    <row r="14" ht="20.25" customHeight="1" spans="1:25">
      <c r="A14" s="21" t="s">
        <v>70</v>
      </c>
      <c r="B14" s="21" t="s">
        <v>70</v>
      </c>
      <c r="C14" s="21" t="s">
        <v>223</v>
      </c>
      <c r="D14" s="21" t="s">
        <v>224</v>
      </c>
      <c r="E14" s="21" t="s">
        <v>102</v>
      </c>
      <c r="F14" s="21" t="s">
        <v>103</v>
      </c>
      <c r="G14" s="21" t="s">
        <v>225</v>
      </c>
      <c r="H14" s="21" t="s">
        <v>224</v>
      </c>
      <c r="I14" s="111">
        <v>24300</v>
      </c>
      <c r="J14" s="111">
        <v>24300</v>
      </c>
      <c r="K14" s="26"/>
      <c r="L14" s="26"/>
      <c r="M14" s="26"/>
      <c r="N14" s="111">
        <v>24300</v>
      </c>
      <c r="O14" s="26"/>
      <c r="P14" s="111"/>
      <c r="Q14" s="111"/>
      <c r="R14" s="111"/>
      <c r="S14" s="111"/>
      <c r="T14" s="111"/>
      <c r="U14" s="111"/>
      <c r="V14" s="111"/>
      <c r="W14" s="111"/>
      <c r="X14" s="111"/>
      <c r="Y14" s="111"/>
    </row>
    <row r="15" ht="20.25" customHeight="1" spans="1:25">
      <c r="A15" s="21" t="s">
        <v>70</v>
      </c>
      <c r="B15" s="21" t="s">
        <v>70</v>
      </c>
      <c r="C15" s="21" t="s">
        <v>223</v>
      </c>
      <c r="D15" s="21" t="s">
        <v>224</v>
      </c>
      <c r="E15" s="21" t="s">
        <v>106</v>
      </c>
      <c r="F15" s="21" t="s">
        <v>107</v>
      </c>
      <c r="G15" s="21" t="s">
        <v>225</v>
      </c>
      <c r="H15" s="21" t="s">
        <v>224</v>
      </c>
      <c r="I15" s="111">
        <v>89100</v>
      </c>
      <c r="J15" s="111">
        <v>89100</v>
      </c>
      <c r="K15" s="26"/>
      <c r="L15" s="26"/>
      <c r="M15" s="26"/>
      <c r="N15" s="111">
        <v>89100</v>
      </c>
      <c r="O15" s="26"/>
      <c r="P15" s="111"/>
      <c r="Q15" s="111"/>
      <c r="R15" s="111"/>
      <c r="S15" s="111"/>
      <c r="T15" s="111"/>
      <c r="U15" s="111"/>
      <c r="V15" s="111"/>
      <c r="W15" s="111"/>
      <c r="X15" s="111"/>
      <c r="Y15" s="111"/>
    </row>
    <row r="16" ht="20.25" customHeight="1" spans="1:25">
      <c r="A16" s="21" t="s">
        <v>70</v>
      </c>
      <c r="B16" s="21" t="s">
        <v>70</v>
      </c>
      <c r="C16" s="21" t="s">
        <v>223</v>
      </c>
      <c r="D16" s="21" t="s">
        <v>224</v>
      </c>
      <c r="E16" s="21" t="s">
        <v>108</v>
      </c>
      <c r="F16" s="21" t="s">
        <v>109</v>
      </c>
      <c r="G16" s="21" t="s">
        <v>225</v>
      </c>
      <c r="H16" s="21" t="s">
        <v>224</v>
      </c>
      <c r="I16" s="111">
        <v>8100</v>
      </c>
      <c r="J16" s="111">
        <v>8100</v>
      </c>
      <c r="K16" s="26"/>
      <c r="L16" s="26"/>
      <c r="M16" s="26"/>
      <c r="N16" s="111">
        <v>8100</v>
      </c>
      <c r="O16" s="26"/>
      <c r="P16" s="111"/>
      <c r="Q16" s="111"/>
      <c r="R16" s="111"/>
      <c r="S16" s="111"/>
      <c r="T16" s="111"/>
      <c r="U16" s="111"/>
      <c r="V16" s="111"/>
      <c r="W16" s="111"/>
      <c r="X16" s="111"/>
      <c r="Y16" s="111"/>
    </row>
    <row r="17" ht="20.25" customHeight="1" spans="1:25">
      <c r="A17" s="21" t="s">
        <v>70</v>
      </c>
      <c r="B17" s="21" t="s">
        <v>70</v>
      </c>
      <c r="C17" s="21" t="s">
        <v>226</v>
      </c>
      <c r="D17" s="21" t="s">
        <v>227</v>
      </c>
      <c r="E17" s="21" t="s">
        <v>116</v>
      </c>
      <c r="F17" s="21" t="s">
        <v>117</v>
      </c>
      <c r="G17" s="21" t="s">
        <v>228</v>
      </c>
      <c r="H17" s="21" t="s">
        <v>229</v>
      </c>
      <c r="I17" s="111">
        <v>18000</v>
      </c>
      <c r="J17" s="111">
        <v>18000</v>
      </c>
      <c r="K17" s="26"/>
      <c r="L17" s="26"/>
      <c r="M17" s="26"/>
      <c r="N17" s="111">
        <v>18000</v>
      </c>
      <c r="O17" s="26"/>
      <c r="P17" s="111"/>
      <c r="Q17" s="111"/>
      <c r="R17" s="111"/>
      <c r="S17" s="111"/>
      <c r="T17" s="111"/>
      <c r="U17" s="111"/>
      <c r="V17" s="111"/>
      <c r="W17" s="111"/>
      <c r="X17" s="111"/>
      <c r="Y17" s="111"/>
    </row>
    <row r="18" ht="20.25" customHeight="1" spans="1:25">
      <c r="A18" s="21" t="s">
        <v>70</v>
      </c>
      <c r="B18" s="21" t="s">
        <v>70</v>
      </c>
      <c r="C18" s="21" t="s">
        <v>226</v>
      </c>
      <c r="D18" s="21" t="s">
        <v>227</v>
      </c>
      <c r="E18" s="21" t="s">
        <v>118</v>
      </c>
      <c r="F18" s="21" t="s">
        <v>119</v>
      </c>
      <c r="G18" s="21" t="s">
        <v>228</v>
      </c>
      <c r="H18" s="21" t="s">
        <v>229</v>
      </c>
      <c r="I18" s="111">
        <v>600</v>
      </c>
      <c r="J18" s="111">
        <v>600</v>
      </c>
      <c r="K18" s="26"/>
      <c r="L18" s="26"/>
      <c r="M18" s="26"/>
      <c r="N18" s="111">
        <v>600</v>
      </c>
      <c r="O18" s="26"/>
      <c r="P18" s="111"/>
      <c r="Q18" s="111"/>
      <c r="R18" s="111"/>
      <c r="S18" s="111"/>
      <c r="T18" s="111"/>
      <c r="U18" s="111"/>
      <c r="V18" s="111"/>
      <c r="W18" s="111"/>
      <c r="X18" s="111"/>
      <c r="Y18" s="111"/>
    </row>
    <row r="19" ht="20.25" customHeight="1" spans="1:25">
      <c r="A19" s="21" t="s">
        <v>70</v>
      </c>
      <c r="B19" s="21" t="s">
        <v>70</v>
      </c>
      <c r="C19" s="21" t="s">
        <v>230</v>
      </c>
      <c r="D19" s="21" t="s">
        <v>231</v>
      </c>
      <c r="E19" s="21" t="s">
        <v>102</v>
      </c>
      <c r="F19" s="21" t="s">
        <v>103</v>
      </c>
      <c r="G19" s="21" t="s">
        <v>232</v>
      </c>
      <c r="H19" s="21" t="s">
        <v>233</v>
      </c>
      <c r="I19" s="111">
        <v>8100</v>
      </c>
      <c r="J19" s="111">
        <v>8100</v>
      </c>
      <c r="K19" s="26"/>
      <c r="L19" s="26"/>
      <c r="M19" s="26"/>
      <c r="N19" s="111">
        <v>8100</v>
      </c>
      <c r="O19" s="26"/>
      <c r="P19" s="111"/>
      <c r="Q19" s="111"/>
      <c r="R19" s="111"/>
      <c r="S19" s="111"/>
      <c r="T19" s="111"/>
      <c r="U19" s="111"/>
      <c r="V19" s="111"/>
      <c r="W19" s="111"/>
      <c r="X19" s="111"/>
      <c r="Y19" s="111"/>
    </row>
    <row r="20" ht="20.25" customHeight="1" spans="1:25">
      <c r="A20" s="21" t="s">
        <v>70</v>
      </c>
      <c r="B20" s="21" t="s">
        <v>70</v>
      </c>
      <c r="C20" s="21" t="s">
        <v>230</v>
      </c>
      <c r="D20" s="21" t="s">
        <v>231</v>
      </c>
      <c r="E20" s="21" t="s">
        <v>106</v>
      </c>
      <c r="F20" s="21" t="s">
        <v>107</v>
      </c>
      <c r="G20" s="21" t="s">
        <v>232</v>
      </c>
      <c r="H20" s="21" t="s">
        <v>233</v>
      </c>
      <c r="I20" s="111">
        <v>39600</v>
      </c>
      <c r="J20" s="111">
        <v>39600</v>
      </c>
      <c r="K20" s="26"/>
      <c r="L20" s="26"/>
      <c r="M20" s="26"/>
      <c r="N20" s="111">
        <v>39600</v>
      </c>
      <c r="O20" s="26"/>
      <c r="P20" s="111"/>
      <c r="Q20" s="111"/>
      <c r="R20" s="111"/>
      <c r="S20" s="111"/>
      <c r="T20" s="111"/>
      <c r="U20" s="111"/>
      <c r="V20" s="111"/>
      <c r="W20" s="111"/>
      <c r="X20" s="111"/>
      <c r="Y20" s="111"/>
    </row>
    <row r="21" ht="20.25" customHeight="1" spans="1:25">
      <c r="A21" s="21" t="s">
        <v>70</v>
      </c>
      <c r="B21" s="21" t="s">
        <v>70</v>
      </c>
      <c r="C21" s="21" t="s">
        <v>230</v>
      </c>
      <c r="D21" s="21" t="s">
        <v>231</v>
      </c>
      <c r="E21" s="21" t="s">
        <v>108</v>
      </c>
      <c r="F21" s="21" t="s">
        <v>109</v>
      </c>
      <c r="G21" s="21" t="s">
        <v>232</v>
      </c>
      <c r="H21" s="21" t="s">
        <v>233</v>
      </c>
      <c r="I21" s="111">
        <v>2700</v>
      </c>
      <c r="J21" s="111">
        <v>2700</v>
      </c>
      <c r="K21" s="26"/>
      <c r="L21" s="26"/>
      <c r="M21" s="26"/>
      <c r="N21" s="111">
        <v>2700</v>
      </c>
      <c r="O21" s="26"/>
      <c r="P21" s="111"/>
      <c r="Q21" s="111"/>
      <c r="R21" s="111"/>
      <c r="S21" s="111"/>
      <c r="T21" s="111"/>
      <c r="U21" s="111"/>
      <c r="V21" s="111"/>
      <c r="W21" s="111"/>
      <c r="X21" s="111"/>
      <c r="Y21" s="111"/>
    </row>
    <row r="22" ht="20.25" customHeight="1" spans="1:25">
      <c r="A22" s="21" t="s">
        <v>70</v>
      </c>
      <c r="B22" s="21" t="s">
        <v>70</v>
      </c>
      <c r="C22" s="21" t="s">
        <v>230</v>
      </c>
      <c r="D22" s="21" t="s">
        <v>231</v>
      </c>
      <c r="E22" s="21" t="s">
        <v>102</v>
      </c>
      <c r="F22" s="21" t="s">
        <v>103</v>
      </c>
      <c r="G22" s="21" t="s">
        <v>234</v>
      </c>
      <c r="H22" s="21" t="s">
        <v>235</v>
      </c>
      <c r="I22" s="111">
        <v>1800</v>
      </c>
      <c r="J22" s="111">
        <v>1800</v>
      </c>
      <c r="K22" s="26"/>
      <c r="L22" s="26"/>
      <c r="M22" s="26"/>
      <c r="N22" s="111">
        <v>1800</v>
      </c>
      <c r="O22" s="26"/>
      <c r="P22" s="111"/>
      <c r="Q22" s="111"/>
      <c r="R22" s="111"/>
      <c r="S22" s="111"/>
      <c r="T22" s="111"/>
      <c r="U22" s="111"/>
      <c r="V22" s="111"/>
      <c r="W22" s="111"/>
      <c r="X22" s="111"/>
      <c r="Y22" s="111"/>
    </row>
    <row r="23" ht="20.25" customHeight="1" spans="1:25">
      <c r="A23" s="21" t="s">
        <v>70</v>
      </c>
      <c r="B23" s="21" t="s">
        <v>70</v>
      </c>
      <c r="C23" s="21" t="s">
        <v>230</v>
      </c>
      <c r="D23" s="21" t="s">
        <v>231</v>
      </c>
      <c r="E23" s="21" t="s">
        <v>106</v>
      </c>
      <c r="F23" s="21" t="s">
        <v>107</v>
      </c>
      <c r="G23" s="21" t="s">
        <v>234</v>
      </c>
      <c r="H23" s="21" t="s">
        <v>235</v>
      </c>
      <c r="I23" s="111">
        <v>6600</v>
      </c>
      <c r="J23" s="111">
        <v>6600</v>
      </c>
      <c r="K23" s="26"/>
      <c r="L23" s="26"/>
      <c r="M23" s="26"/>
      <c r="N23" s="111">
        <v>6600</v>
      </c>
      <c r="O23" s="26"/>
      <c r="P23" s="111"/>
      <c r="Q23" s="111"/>
      <c r="R23" s="111"/>
      <c r="S23" s="111"/>
      <c r="T23" s="111"/>
      <c r="U23" s="111"/>
      <c r="V23" s="111"/>
      <c r="W23" s="111"/>
      <c r="X23" s="111"/>
      <c r="Y23" s="111"/>
    </row>
    <row r="24" ht="20.25" customHeight="1" spans="1:25">
      <c r="A24" s="21" t="s">
        <v>70</v>
      </c>
      <c r="B24" s="21" t="s">
        <v>70</v>
      </c>
      <c r="C24" s="21" t="s">
        <v>230</v>
      </c>
      <c r="D24" s="21" t="s">
        <v>231</v>
      </c>
      <c r="E24" s="21" t="s">
        <v>108</v>
      </c>
      <c r="F24" s="21" t="s">
        <v>109</v>
      </c>
      <c r="G24" s="21" t="s">
        <v>234</v>
      </c>
      <c r="H24" s="21" t="s">
        <v>235</v>
      </c>
      <c r="I24" s="111">
        <v>600</v>
      </c>
      <c r="J24" s="111">
        <v>600</v>
      </c>
      <c r="K24" s="26"/>
      <c r="L24" s="26"/>
      <c r="M24" s="26"/>
      <c r="N24" s="111">
        <v>600</v>
      </c>
      <c r="O24" s="26"/>
      <c r="P24" s="111"/>
      <c r="Q24" s="111"/>
      <c r="R24" s="111"/>
      <c r="S24" s="111"/>
      <c r="T24" s="111"/>
      <c r="U24" s="111"/>
      <c r="V24" s="111"/>
      <c r="W24" s="111"/>
      <c r="X24" s="111"/>
      <c r="Y24" s="111"/>
    </row>
    <row r="25" ht="20.25" customHeight="1" spans="1:25">
      <c r="A25" s="21" t="s">
        <v>70</v>
      </c>
      <c r="B25" s="21" t="s">
        <v>70</v>
      </c>
      <c r="C25" s="21" t="s">
        <v>230</v>
      </c>
      <c r="D25" s="21" t="s">
        <v>231</v>
      </c>
      <c r="E25" s="21" t="s">
        <v>102</v>
      </c>
      <c r="F25" s="21" t="s">
        <v>103</v>
      </c>
      <c r="G25" s="21" t="s">
        <v>236</v>
      </c>
      <c r="H25" s="21" t="s">
        <v>237</v>
      </c>
      <c r="I25" s="111">
        <v>1800</v>
      </c>
      <c r="J25" s="111">
        <v>1800</v>
      </c>
      <c r="K25" s="26"/>
      <c r="L25" s="26"/>
      <c r="M25" s="26"/>
      <c r="N25" s="111">
        <v>1800</v>
      </c>
      <c r="O25" s="26"/>
      <c r="P25" s="111"/>
      <c r="Q25" s="111"/>
      <c r="R25" s="111"/>
      <c r="S25" s="111"/>
      <c r="T25" s="111"/>
      <c r="U25" s="111"/>
      <c r="V25" s="111"/>
      <c r="W25" s="111"/>
      <c r="X25" s="111"/>
      <c r="Y25" s="111"/>
    </row>
    <row r="26" ht="20.25" customHeight="1" spans="1:25">
      <c r="A26" s="21" t="s">
        <v>70</v>
      </c>
      <c r="B26" s="21" t="s">
        <v>70</v>
      </c>
      <c r="C26" s="21" t="s">
        <v>230</v>
      </c>
      <c r="D26" s="21" t="s">
        <v>231</v>
      </c>
      <c r="E26" s="21" t="s">
        <v>106</v>
      </c>
      <c r="F26" s="21" t="s">
        <v>107</v>
      </c>
      <c r="G26" s="21" t="s">
        <v>236</v>
      </c>
      <c r="H26" s="21" t="s">
        <v>237</v>
      </c>
      <c r="I26" s="111">
        <v>6600</v>
      </c>
      <c r="J26" s="111">
        <v>6600</v>
      </c>
      <c r="K26" s="26"/>
      <c r="L26" s="26"/>
      <c r="M26" s="26"/>
      <c r="N26" s="111">
        <v>6600</v>
      </c>
      <c r="O26" s="26"/>
      <c r="P26" s="111"/>
      <c r="Q26" s="111"/>
      <c r="R26" s="111"/>
      <c r="S26" s="111"/>
      <c r="T26" s="111"/>
      <c r="U26" s="111"/>
      <c r="V26" s="111"/>
      <c r="W26" s="111"/>
      <c r="X26" s="111"/>
      <c r="Y26" s="111"/>
    </row>
    <row r="27" ht="20.25" customHeight="1" spans="1:25">
      <c r="A27" s="21" t="s">
        <v>70</v>
      </c>
      <c r="B27" s="21" t="s">
        <v>70</v>
      </c>
      <c r="C27" s="21" t="s">
        <v>230</v>
      </c>
      <c r="D27" s="21" t="s">
        <v>231</v>
      </c>
      <c r="E27" s="21" t="s">
        <v>108</v>
      </c>
      <c r="F27" s="21" t="s">
        <v>109</v>
      </c>
      <c r="G27" s="21" t="s">
        <v>236</v>
      </c>
      <c r="H27" s="21" t="s">
        <v>237</v>
      </c>
      <c r="I27" s="111">
        <v>600</v>
      </c>
      <c r="J27" s="111">
        <v>600</v>
      </c>
      <c r="K27" s="26"/>
      <c r="L27" s="26"/>
      <c r="M27" s="26"/>
      <c r="N27" s="111">
        <v>600</v>
      </c>
      <c r="O27" s="26"/>
      <c r="P27" s="111"/>
      <c r="Q27" s="111"/>
      <c r="R27" s="111"/>
      <c r="S27" s="111"/>
      <c r="T27" s="111"/>
      <c r="U27" s="111"/>
      <c r="V27" s="111"/>
      <c r="W27" s="111"/>
      <c r="X27" s="111"/>
      <c r="Y27" s="111"/>
    </row>
    <row r="28" ht="20.25" customHeight="1" spans="1:25">
      <c r="A28" s="21" t="s">
        <v>70</v>
      </c>
      <c r="B28" s="21" t="s">
        <v>70</v>
      </c>
      <c r="C28" s="21" t="s">
        <v>230</v>
      </c>
      <c r="D28" s="21" t="s">
        <v>231</v>
      </c>
      <c r="E28" s="21" t="s">
        <v>102</v>
      </c>
      <c r="F28" s="21" t="s">
        <v>103</v>
      </c>
      <c r="G28" s="21" t="s">
        <v>238</v>
      </c>
      <c r="H28" s="21" t="s">
        <v>239</v>
      </c>
      <c r="I28" s="111">
        <v>6300</v>
      </c>
      <c r="J28" s="111">
        <v>6300</v>
      </c>
      <c r="K28" s="26"/>
      <c r="L28" s="26"/>
      <c r="M28" s="26"/>
      <c r="N28" s="111">
        <v>6300</v>
      </c>
      <c r="O28" s="26"/>
      <c r="P28" s="111"/>
      <c r="Q28" s="111"/>
      <c r="R28" s="111"/>
      <c r="S28" s="111"/>
      <c r="T28" s="111"/>
      <c r="U28" s="111"/>
      <c r="V28" s="111"/>
      <c r="W28" s="111"/>
      <c r="X28" s="111"/>
      <c r="Y28" s="111"/>
    </row>
    <row r="29" ht="20.25" customHeight="1" spans="1:25">
      <c r="A29" s="21" t="s">
        <v>70</v>
      </c>
      <c r="B29" s="21" t="s">
        <v>70</v>
      </c>
      <c r="C29" s="21" t="s">
        <v>230</v>
      </c>
      <c r="D29" s="21" t="s">
        <v>231</v>
      </c>
      <c r="E29" s="21" t="s">
        <v>106</v>
      </c>
      <c r="F29" s="21" t="s">
        <v>107</v>
      </c>
      <c r="G29" s="21" t="s">
        <v>238</v>
      </c>
      <c r="H29" s="21" t="s">
        <v>239</v>
      </c>
      <c r="I29" s="111">
        <v>24750</v>
      </c>
      <c r="J29" s="111">
        <v>24750</v>
      </c>
      <c r="K29" s="26"/>
      <c r="L29" s="26"/>
      <c r="M29" s="26"/>
      <c r="N29" s="111">
        <v>24750</v>
      </c>
      <c r="O29" s="26"/>
      <c r="P29" s="111"/>
      <c r="Q29" s="111"/>
      <c r="R29" s="111"/>
      <c r="S29" s="111"/>
      <c r="T29" s="111"/>
      <c r="U29" s="111"/>
      <c r="V29" s="111"/>
      <c r="W29" s="111"/>
      <c r="X29" s="111"/>
      <c r="Y29" s="111"/>
    </row>
    <row r="30" ht="20.25" customHeight="1" spans="1:25">
      <c r="A30" s="21" t="s">
        <v>70</v>
      </c>
      <c r="B30" s="21" t="s">
        <v>70</v>
      </c>
      <c r="C30" s="21" t="s">
        <v>230</v>
      </c>
      <c r="D30" s="21" t="s">
        <v>231</v>
      </c>
      <c r="E30" s="21" t="s">
        <v>108</v>
      </c>
      <c r="F30" s="21" t="s">
        <v>109</v>
      </c>
      <c r="G30" s="21" t="s">
        <v>238</v>
      </c>
      <c r="H30" s="21" t="s">
        <v>239</v>
      </c>
      <c r="I30" s="111">
        <v>2100</v>
      </c>
      <c r="J30" s="111">
        <v>2100</v>
      </c>
      <c r="K30" s="26"/>
      <c r="L30" s="26"/>
      <c r="M30" s="26"/>
      <c r="N30" s="111">
        <v>2100</v>
      </c>
      <c r="O30" s="26"/>
      <c r="P30" s="111"/>
      <c r="Q30" s="111"/>
      <c r="R30" s="111"/>
      <c r="S30" s="111"/>
      <c r="T30" s="111"/>
      <c r="U30" s="111"/>
      <c r="V30" s="111"/>
      <c r="W30" s="111"/>
      <c r="X30" s="111"/>
      <c r="Y30" s="111"/>
    </row>
    <row r="31" ht="20.25" customHeight="1" spans="1:25">
      <c r="A31" s="21" t="s">
        <v>70</v>
      </c>
      <c r="B31" s="21" t="s">
        <v>70</v>
      </c>
      <c r="C31" s="21" t="s">
        <v>230</v>
      </c>
      <c r="D31" s="21" t="s">
        <v>231</v>
      </c>
      <c r="E31" s="21" t="s">
        <v>102</v>
      </c>
      <c r="F31" s="21" t="s">
        <v>103</v>
      </c>
      <c r="G31" s="21" t="s">
        <v>240</v>
      </c>
      <c r="H31" s="21" t="s">
        <v>241</v>
      </c>
      <c r="I31" s="111">
        <v>11520</v>
      </c>
      <c r="J31" s="111">
        <v>11520</v>
      </c>
      <c r="K31" s="26"/>
      <c r="L31" s="26"/>
      <c r="M31" s="26"/>
      <c r="N31" s="111">
        <v>11520</v>
      </c>
      <c r="O31" s="26"/>
      <c r="P31" s="111"/>
      <c r="Q31" s="111"/>
      <c r="R31" s="111"/>
      <c r="S31" s="111"/>
      <c r="T31" s="111"/>
      <c r="U31" s="111"/>
      <c r="V31" s="111"/>
      <c r="W31" s="111"/>
      <c r="X31" s="111"/>
      <c r="Y31" s="111"/>
    </row>
    <row r="32" ht="20.25" customHeight="1" spans="1:25">
      <c r="A32" s="21" t="s">
        <v>70</v>
      </c>
      <c r="B32" s="21" t="s">
        <v>70</v>
      </c>
      <c r="C32" s="21" t="s">
        <v>230</v>
      </c>
      <c r="D32" s="21" t="s">
        <v>231</v>
      </c>
      <c r="E32" s="21" t="s">
        <v>106</v>
      </c>
      <c r="F32" s="21" t="s">
        <v>107</v>
      </c>
      <c r="G32" s="21" t="s">
        <v>240</v>
      </c>
      <c r="H32" s="21" t="s">
        <v>241</v>
      </c>
      <c r="I32" s="111">
        <v>52800</v>
      </c>
      <c r="J32" s="111">
        <v>52800</v>
      </c>
      <c r="K32" s="26"/>
      <c r="L32" s="26"/>
      <c r="M32" s="26"/>
      <c r="N32" s="111">
        <v>52800</v>
      </c>
      <c r="O32" s="26"/>
      <c r="P32" s="111"/>
      <c r="Q32" s="111"/>
      <c r="R32" s="111"/>
      <c r="S32" s="111"/>
      <c r="T32" s="111"/>
      <c r="U32" s="111"/>
      <c r="V32" s="111"/>
      <c r="W32" s="111"/>
      <c r="X32" s="111"/>
      <c r="Y32" s="111"/>
    </row>
    <row r="33" ht="20.25" customHeight="1" spans="1:25">
      <c r="A33" s="21" t="s">
        <v>70</v>
      </c>
      <c r="B33" s="21" t="s">
        <v>70</v>
      </c>
      <c r="C33" s="21" t="s">
        <v>230</v>
      </c>
      <c r="D33" s="21" t="s">
        <v>231</v>
      </c>
      <c r="E33" s="21" t="s">
        <v>108</v>
      </c>
      <c r="F33" s="21" t="s">
        <v>109</v>
      </c>
      <c r="G33" s="21" t="s">
        <v>240</v>
      </c>
      <c r="H33" s="21" t="s">
        <v>241</v>
      </c>
      <c r="I33" s="111">
        <v>3840</v>
      </c>
      <c r="J33" s="111">
        <v>3840</v>
      </c>
      <c r="K33" s="26"/>
      <c r="L33" s="26"/>
      <c r="M33" s="26"/>
      <c r="N33" s="111">
        <v>3840</v>
      </c>
      <c r="O33" s="26"/>
      <c r="P33" s="111"/>
      <c r="Q33" s="111"/>
      <c r="R33" s="111"/>
      <c r="S33" s="111"/>
      <c r="T33" s="111"/>
      <c r="U33" s="111"/>
      <c r="V33" s="111"/>
      <c r="W33" s="111"/>
      <c r="X33" s="111"/>
      <c r="Y33" s="111"/>
    </row>
    <row r="34" ht="20.25" customHeight="1" spans="1:25">
      <c r="A34" s="21" t="s">
        <v>70</v>
      </c>
      <c r="B34" s="21" t="s">
        <v>70</v>
      </c>
      <c r="C34" s="21" t="s">
        <v>230</v>
      </c>
      <c r="D34" s="21" t="s">
        <v>231</v>
      </c>
      <c r="E34" s="21" t="s">
        <v>102</v>
      </c>
      <c r="F34" s="21" t="s">
        <v>103</v>
      </c>
      <c r="G34" s="21" t="s">
        <v>242</v>
      </c>
      <c r="H34" s="21" t="s">
        <v>243</v>
      </c>
      <c r="I34" s="111">
        <v>1350</v>
      </c>
      <c r="J34" s="111">
        <v>1350</v>
      </c>
      <c r="K34" s="26"/>
      <c r="L34" s="26"/>
      <c r="M34" s="26"/>
      <c r="N34" s="111">
        <v>1350</v>
      </c>
      <c r="O34" s="26"/>
      <c r="P34" s="111"/>
      <c r="Q34" s="111"/>
      <c r="R34" s="111"/>
      <c r="S34" s="111"/>
      <c r="T34" s="111"/>
      <c r="U34" s="111"/>
      <c r="V34" s="111"/>
      <c r="W34" s="111"/>
      <c r="X34" s="111"/>
      <c r="Y34" s="111"/>
    </row>
    <row r="35" ht="20.25" customHeight="1" spans="1:25">
      <c r="A35" s="21" t="s">
        <v>70</v>
      </c>
      <c r="B35" s="21" t="s">
        <v>70</v>
      </c>
      <c r="C35" s="21" t="s">
        <v>230</v>
      </c>
      <c r="D35" s="21" t="s">
        <v>231</v>
      </c>
      <c r="E35" s="21" t="s">
        <v>106</v>
      </c>
      <c r="F35" s="21" t="s">
        <v>107</v>
      </c>
      <c r="G35" s="21" t="s">
        <v>242</v>
      </c>
      <c r="H35" s="21" t="s">
        <v>243</v>
      </c>
      <c r="I35" s="111">
        <v>6600</v>
      </c>
      <c r="J35" s="111">
        <v>6600</v>
      </c>
      <c r="K35" s="26"/>
      <c r="L35" s="26"/>
      <c r="M35" s="26"/>
      <c r="N35" s="111">
        <v>6600</v>
      </c>
      <c r="O35" s="26"/>
      <c r="P35" s="111"/>
      <c r="Q35" s="111"/>
      <c r="R35" s="111"/>
      <c r="S35" s="111"/>
      <c r="T35" s="111"/>
      <c r="U35" s="111"/>
      <c r="V35" s="111"/>
      <c r="W35" s="111"/>
      <c r="X35" s="111"/>
      <c r="Y35" s="111"/>
    </row>
    <row r="36" ht="20.25" customHeight="1" spans="1:25">
      <c r="A36" s="21" t="s">
        <v>70</v>
      </c>
      <c r="B36" s="21" t="s">
        <v>70</v>
      </c>
      <c r="C36" s="21" t="s">
        <v>230</v>
      </c>
      <c r="D36" s="21" t="s">
        <v>231</v>
      </c>
      <c r="E36" s="21" t="s">
        <v>108</v>
      </c>
      <c r="F36" s="21" t="s">
        <v>109</v>
      </c>
      <c r="G36" s="21" t="s">
        <v>242</v>
      </c>
      <c r="H36" s="21" t="s">
        <v>243</v>
      </c>
      <c r="I36" s="111">
        <v>450</v>
      </c>
      <c r="J36" s="111">
        <v>450</v>
      </c>
      <c r="K36" s="26"/>
      <c r="L36" s="26"/>
      <c r="M36" s="26"/>
      <c r="N36" s="111">
        <v>450</v>
      </c>
      <c r="O36" s="26"/>
      <c r="P36" s="111"/>
      <c r="Q36" s="111"/>
      <c r="R36" s="111"/>
      <c r="S36" s="111"/>
      <c r="T36" s="111"/>
      <c r="U36" s="111"/>
      <c r="V36" s="111"/>
      <c r="W36" s="111"/>
      <c r="X36" s="111"/>
      <c r="Y36" s="111"/>
    </row>
    <row r="37" ht="20.25" customHeight="1" spans="1:25">
      <c r="A37" s="21" t="s">
        <v>70</v>
      </c>
      <c r="B37" s="21" t="s">
        <v>70</v>
      </c>
      <c r="C37" s="21" t="s">
        <v>230</v>
      </c>
      <c r="D37" s="21" t="s">
        <v>231</v>
      </c>
      <c r="E37" s="21" t="s">
        <v>102</v>
      </c>
      <c r="F37" s="21" t="s">
        <v>103</v>
      </c>
      <c r="G37" s="21" t="s">
        <v>244</v>
      </c>
      <c r="H37" s="21" t="s">
        <v>245</v>
      </c>
      <c r="I37" s="111">
        <v>450</v>
      </c>
      <c r="J37" s="111">
        <v>450</v>
      </c>
      <c r="K37" s="26"/>
      <c r="L37" s="26"/>
      <c r="M37" s="26"/>
      <c r="N37" s="111">
        <v>450</v>
      </c>
      <c r="O37" s="26"/>
      <c r="P37" s="111"/>
      <c r="Q37" s="111"/>
      <c r="R37" s="111"/>
      <c r="S37" s="111"/>
      <c r="T37" s="111"/>
      <c r="U37" s="111"/>
      <c r="V37" s="111"/>
      <c r="W37" s="111"/>
      <c r="X37" s="111"/>
      <c r="Y37" s="111"/>
    </row>
    <row r="38" ht="20.25" customHeight="1" spans="1:25">
      <c r="A38" s="21" t="s">
        <v>70</v>
      </c>
      <c r="B38" s="21" t="s">
        <v>70</v>
      </c>
      <c r="C38" s="21" t="s">
        <v>230</v>
      </c>
      <c r="D38" s="21" t="s">
        <v>231</v>
      </c>
      <c r="E38" s="21" t="s">
        <v>106</v>
      </c>
      <c r="F38" s="21" t="s">
        <v>107</v>
      </c>
      <c r="G38" s="21" t="s">
        <v>244</v>
      </c>
      <c r="H38" s="21" t="s">
        <v>245</v>
      </c>
      <c r="I38" s="111">
        <v>1650</v>
      </c>
      <c r="J38" s="111">
        <v>1650</v>
      </c>
      <c r="K38" s="26"/>
      <c r="L38" s="26"/>
      <c r="M38" s="26"/>
      <c r="N38" s="111">
        <v>1650</v>
      </c>
      <c r="O38" s="26"/>
      <c r="P38" s="111"/>
      <c r="Q38" s="111"/>
      <c r="R38" s="111"/>
      <c r="S38" s="111"/>
      <c r="T38" s="111"/>
      <c r="U38" s="111"/>
      <c r="V38" s="111"/>
      <c r="W38" s="111"/>
      <c r="X38" s="111"/>
      <c r="Y38" s="111"/>
    </row>
    <row r="39" ht="20.25" customHeight="1" spans="1:25">
      <c r="A39" s="21" t="s">
        <v>70</v>
      </c>
      <c r="B39" s="21" t="s">
        <v>70</v>
      </c>
      <c r="C39" s="21" t="s">
        <v>230</v>
      </c>
      <c r="D39" s="21" t="s">
        <v>231</v>
      </c>
      <c r="E39" s="21" t="s">
        <v>108</v>
      </c>
      <c r="F39" s="21" t="s">
        <v>109</v>
      </c>
      <c r="G39" s="21" t="s">
        <v>244</v>
      </c>
      <c r="H39" s="21" t="s">
        <v>245</v>
      </c>
      <c r="I39" s="111">
        <v>150</v>
      </c>
      <c r="J39" s="111">
        <v>150</v>
      </c>
      <c r="K39" s="26"/>
      <c r="L39" s="26"/>
      <c r="M39" s="26"/>
      <c r="N39" s="111">
        <v>150</v>
      </c>
      <c r="O39" s="26"/>
      <c r="P39" s="111"/>
      <c r="Q39" s="111"/>
      <c r="R39" s="111"/>
      <c r="S39" s="111"/>
      <c r="T39" s="111"/>
      <c r="U39" s="111"/>
      <c r="V39" s="111"/>
      <c r="W39" s="111"/>
      <c r="X39" s="111"/>
      <c r="Y39" s="111"/>
    </row>
    <row r="40" ht="20.25" customHeight="1" spans="1:25">
      <c r="A40" s="21" t="s">
        <v>70</v>
      </c>
      <c r="B40" s="21" t="s">
        <v>70</v>
      </c>
      <c r="C40" s="21" t="s">
        <v>230</v>
      </c>
      <c r="D40" s="21" t="s">
        <v>231</v>
      </c>
      <c r="E40" s="21" t="s">
        <v>102</v>
      </c>
      <c r="F40" s="21" t="s">
        <v>103</v>
      </c>
      <c r="G40" s="21" t="s">
        <v>246</v>
      </c>
      <c r="H40" s="21" t="s">
        <v>247</v>
      </c>
      <c r="I40" s="111">
        <v>450</v>
      </c>
      <c r="J40" s="111">
        <v>450</v>
      </c>
      <c r="K40" s="26"/>
      <c r="L40" s="26"/>
      <c r="M40" s="26"/>
      <c r="N40" s="111">
        <v>450</v>
      </c>
      <c r="O40" s="26"/>
      <c r="P40" s="111"/>
      <c r="Q40" s="111"/>
      <c r="R40" s="111"/>
      <c r="S40" s="111"/>
      <c r="T40" s="111"/>
      <c r="U40" s="111"/>
      <c r="V40" s="111"/>
      <c r="W40" s="111"/>
      <c r="X40" s="111"/>
      <c r="Y40" s="111"/>
    </row>
    <row r="41" ht="20.25" customHeight="1" spans="1:25">
      <c r="A41" s="21" t="s">
        <v>70</v>
      </c>
      <c r="B41" s="21" t="s">
        <v>70</v>
      </c>
      <c r="C41" s="21" t="s">
        <v>230</v>
      </c>
      <c r="D41" s="21" t="s">
        <v>231</v>
      </c>
      <c r="E41" s="21" t="s">
        <v>106</v>
      </c>
      <c r="F41" s="21" t="s">
        <v>107</v>
      </c>
      <c r="G41" s="21" t="s">
        <v>246</v>
      </c>
      <c r="H41" s="21" t="s">
        <v>247</v>
      </c>
      <c r="I41" s="111">
        <v>1650</v>
      </c>
      <c r="J41" s="111">
        <v>1650</v>
      </c>
      <c r="K41" s="26"/>
      <c r="L41" s="26"/>
      <c r="M41" s="26"/>
      <c r="N41" s="111">
        <v>1650</v>
      </c>
      <c r="O41" s="26"/>
      <c r="P41" s="111"/>
      <c r="Q41" s="111"/>
      <c r="R41" s="111"/>
      <c r="S41" s="111"/>
      <c r="T41" s="111"/>
      <c r="U41" s="111"/>
      <c r="V41" s="111"/>
      <c r="W41" s="111"/>
      <c r="X41" s="111"/>
      <c r="Y41" s="111"/>
    </row>
    <row r="42" ht="20.25" customHeight="1" spans="1:25">
      <c r="A42" s="21" t="s">
        <v>70</v>
      </c>
      <c r="B42" s="21" t="s">
        <v>70</v>
      </c>
      <c r="C42" s="21" t="s">
        <v>230</v>
      </c>
      <c r="D42" s="21" t="s">
        <v>231</v>
      </c>
      <c r="E42" s="21" t="s">
        <v>108</v>
      </c>
      <c r="F42" s="21" t="s">
        <v>109</v>
      </c>
      <c r="G42" s="21" t="s">
        <v>246</v>
      </c>
      <c r="H42" s="21" t="s">
        <v>247</v>
      </c>
      <c r="I42" s="111">
        <v>150</v>
      </c>
      <c r="J42" s="111">
        <v>150</v>
      </c>
      <c r="K42" s="26"/>
      <c r="L42" s="26"/>
      <c r="M42" s="26"/>
      <c r="N42" s="111">
        <v>150</v>
      </c>
      <c r="O42" s="26"/>
      <c r="P42" s="111"/>
      <c r="Q42" s="111"/>
      <c r="R42" s="111"/>
      <c r="S42" s="111"/>
      <c r="T42" s="111"/>
      <c r="U42" s="111"/>
      <c r="V42" s="111"/>
      <c r="W42" s="111"/>
      <c r="X42" s="111"/>
      <c r="Y42" s="111"/>
    </row>
    <row r="43" ht="20.25" customHeight="1" spans="1:25">
      <c r="A43" s="21" t="s">
        <v>70</v>
      </c>
      <c r="B43" s="21" t="s">
        <v>70</v>
      </c>
      <c r="C43" s="21" t="s">
        <v>248</v>
      </c>
      <c r="D43" s="21" t="s">
        <v>249</v>
      </c>
      <c r="E43" s="21" t="s">
        <v>106</v>
      </c>
      <c r="F43" s="21" t="s">
        <v>107</v>
      </c>
      <c r="G43" s="21" t="s">
        <v>221</v>
      </c>
      <c r="H43" s="21" t="s">
        <v>222</v>
      </c>
      <c r="I43" s="111">
        <v>29580</v>
      </c>
      <c r="J43" s="111">
        <v>29580</v>
      </c>
      <c r="K43" s="26"/>
      <c r="L43" s="26"/>
      <c r="M43" s="26"/>
      <c r="N43" s="111">
        <v>29580</v>
      </c>
      <c r="O43" s="26"/>
      <c r="P43" s="111"/>
      <c r="Q43" s="111"/>
      <c r="R43" s="111"/>
      <c r="S43" s="111"/>
      <c r="T43" s="111"/>
      <c r="U43" s="111"/>
      <c r="V43" s="111"/>
      <c r="W43" s="111"/>
      <c r="X43" s="111"/>
      <c r="Y43" s="111"/>
    </row>
    <row r="44" ht="20.25" customHeight="1" spans="1:25">
      <c r="A44" s="21" t="s">
        <v>70</v>
      </c>
      <c r="B44" s="21" t="s">
        <v>70</v>
      </c>
      <c r="C44" s="21" t="s">
        <v>250</v>
      </c>
      <c r="D44" s="21" t="s">
        <v>251</v>
      </c>
      <c r="E44" s="21" t="s">
        <v>106</v>
      </c>
      <c r="F44" s="21" t="s">
        <v>107</v>
      </c>
      <c r="G44" s="21" t="s">
        <v>252</v>
      </c>
      <c r="H44" s="21" t="s">
        <v>253</v>
      </c>
      <c r="I44" s="111">
        <v>1545504</v>
      </c>
      <c r="J44" s="111">
        <v>1545504</v>
      </c>
      <c r="K44" s="26"/>
      <c r="L44" s="26"/>
      <c r="M44" s="26"/>
      <c r="N44" s="111">
        <v>1545504</v>
      </c>
      <c r="O44" s="26"/>
      <c r="P44" s="111"/>
      <c r="Q44" s="111"/>
      <c r="R44" s="111"/>
      <c r="S44" s="111"/>
      <c r="T44" s="111"/>
      <c r="U44" s="111"/>
      <c r="V44" s="111"/>
      <c r="W44" s="111"/>
      <c r="X44" s="111"/>
      <c r="Y44" s="111"/>
    </row>
    <row r="45" ht="20.25" customHeight="1" spans="1:25">
      <c r="A45" s="21" t="s">
        <v>70</v>
      </c>
      <c r="B45" s="21" t="s">
        <v>70</v>
      </c>
      <c r="C45" s="21" t="s">
        <v>250</v>
      </c>
      <c r="D45" s="21" t="s">
        <v>251</v>
      </c>
      <c r="E45" s="21" t="s">
        <v>106</v>
      </c>
      <c r="F45" s="21" t="s">
        <v>107</v>
      </c>
      <c r="G45" s="21" t="s">
        <v>254</v>
      </c>
      <c r="H45" s="21" t="s">
        <v>255</v>
      </c>
      <c r="I45" s="111">
        <v>2141544</v>
      </c>
      <c r="J45" s="111">
        <v>2141544</v>
      </c>
      <c r="K45" s="26"/>
      <c r="L45" s="26"/>
      <c r="M45" s="26"/>
      <c r="N45" s="111">
        <v>2141544</v>
      </c>
      <c r="O45" s="26"/>
      <c r="P45" s="111"/>
      <c r="Q45" s="111"/>
      <c r="R45" s="111"/>
      <c r="S45" s="111"/>
      <c r="T45" s="111"/>
      <c r="U45" s="111"/>
      <c r="V45" s="111"/>
      <c r="W45" s="111"/>
      <c r="X45" s="111"/>
      <c r="Y45" s="111"/>
    </row>
    <row r="46" ht="20.25" customHeight="1" spans="1:25">
      <c r="A46" s="21" t="s">
        <v>70</v>
      </c>
      <c r="B46" s="21" t="s">
        <v>70</v>
      </c>
      <c r="C46" s="21" t="s">
        <v>250</v>
      </c>
      <c r="D46" s="21" t="s">
        <v>251</v>
      </c>
      <c r="E46" s="21" t="s">
        <v>106</v>
      </c>
      <c r="F46" s="21" t="s">
        <v>107</v>
      </c>
      <c r="G46" s="21" t="s">
        <v>256</v>
      </c>
      <c r="H46" s="21" t="s">
        <v>257</v>
      </c>
      <c r="I46" s="111">
        <v>128792</v>
      </c>
      <c r="J46" s="111">
        <v>128792</v>
      </c>
      <c r="K46" s="26"/>
      <c r="L46" s="26"/>
      <c r="M46" s="26"/>
      <c r="N46" s="111">
        <v>128792</v>
      </c>
      <c r="O46" s="26"/>
      <c r="P46" s="111"/>
      <c r="Q46" s="111"/>
      <c r="R46" s="111"/>
      <c r="S46" s="111"/>
      <c r="T46" s="111"/>
      <c r="U46" s="111"/>
      <c r="V46" s="111"/>
      <c r="W46" s="111"/>
      <c r="X46" s="111"/>
      <c r="Y46" s="111"/>
    </row>
    <row r="47" ht="20.25" customHeight="1" spans="1:25">
      <c r="A47" s="21" t="s">
        <v>70</v>
      </c>
      <c r="B47" s="21" t="s">
        <v>70</v>
      </c>
      <c r="C47" s="21" t="s">
        <v>250</v>
      </c>
      <c r="D47" s="21" t="s">
        <v>251</v>
      </c>
      <c r="E47" s="21" t="s">
        <v>106</v>
      </c>
      <c r="F47" s="21" t="s">
        <v>107</v>
      </c>
      <c r="G47" s="21" t="s">
        <v>256</v>
      </c>
      <c r="H47" s="21" t="s">
        <v>257</v>
      </c>
      <c r="I47" s="111">
        <v>6341</v>
      </c>
      <c r="J47" s="111">
        <v>6341</v>
      </c>
      <c r="K47" s="26"/>
      <c r="L47" s="26"/>
      <c r="M47" s="26"/>
      <c r="N47" s="111">
        <v>6341</v>
      </c>
      <c r="O47" s="26"/>
      <c r="P47" s="111"/>
      <c r="Q47" s="111"/>
      <c r="R47" s="111"/>
      <c r="S47" s="111"/>
      <c r="T47" s="111"/>
      <c r="U47" s="111"/>
      <c r="V47" s="111"/>
      <c r="W47" s="111"/>
      <c r="X47" s="111"/>
      <c r="Y47" s="111"/>
    </row>
    <row r="48" ht="20.25" customHeight="1" spans="1:25">
      <c r="A48" s="21" t="s">
        <v>70</v>
      </c>
      <c r="B48" s="21" t="s">
        <v>70</v>
      </c>
      <c r="C48" s="21" t="s">
        <v>258</v>
      </c>
      <c r="D48" s="21" t="s">
        <v>259</v>
      </c>
      <c r="E48" s="21" t="s">
        <v>102</v>
      </c>
      <c r="F48" s="21" t="s">
        <v>103</v>
      </c>
      <c r="G48" s="21" t="s">
        <v>252</v>
      </c>
      <c r="H48" s="21" t="s">
        <v>253</v>
      </c>
      <c r="I48" s="111">
        <v>387360</v>
      </c>
      <c r="J48" s="111">
        <v>387360</v>
      </c>
      <c r="K48" s="26"/>
      <c r="L48" s="26"/>
      <c r="M48" s="26"/>
      <c r="N48" s="111">
        <v>387360</v>
      </c>
      <c r="O48" s="26"/>
      <c r="P48" s="111"/>
      <c r="Q48" s="111"/>
      <c r="R48" s="111"/>
      <c r="S48" s="111"/>
      <c r="T48" s="111"/>
      <c r="U48" s="111"/>
      <c r="V48" s="111"/>
      <c r="W48" s="111"/>
      <c r="X48" s="111"/>
      <c r="Y48" s="111"/>
    </row>
    <row r="49" ht="20.25" customHeight="1" spans="1:25">
      <c r="A49" s="21" t="s">
        <v>70</v>
      </c>
      <c r="B49" s="21" t="s">
        <v>70</v>
      </c>
      <c r="C49" s="21" t="s">
        <v>258</v>
      </c>
      <c r="D49" s="21" t="s">
        <v>259</v>
      </c>
      <c r="E49" s="21" t="s">
        <v>108</v>
      </c>
      <c r="F49" s="21" t="s">
        <v>109</v>
      </c>
      <c r="G49" s="21" t="s">
        <v>252</v>
      </c>
      <c r="H49" s="21" t="s">
        <v>253</v>
      </c>
      <c r="I49" s="111">
        <v>120768</v>
      </c>
      <c r="J49" s="111">
        <v>120768</v>
      </c>
      <c r="K49" s="26"/>
      <c r="L49" s="26"/>
      <c r="M49" s="26"/>
      <c r="N49" s="111">
        <v>120768</v>
      </c>
      <c r="O49" s="26"/>
      <c r="P49" s="111"/>
      <c r="Q49" s="111"/>
      <c r="R49" s="111"/>
      <c r="S49" s="111"/>
      <c r="T49" s="111"/>
      <c r="U49" s="111"/>
      <c r="V49" s="111"/>
      <c r="W49" s="111"/>
      <c r="X49" s="111"/>
      <c r="Y49" s="111"/>
    </row>
    <row r="50" ht="20.25" customHeight="1" spans="1:25">
      <c r="A50" s="21" t="s">
        <v>70</v>
      </c>
      <c r="B50" s="21" t="s">
        <v>70</v>
      </c>
      <c r="C50" s="21" t="s">
        <v>258</v>
      </c>
      <c r="D50" s="21" t="s">
        <v>259</v>
      </c>
      <c r="E50" s="21" t="s">
        <v>102</v>
      </c>
      <c r="F50" s="21" t="s">
        <v>103</v>
      </c>
      <c r="G50" s="21" t="s">
        <v>254</v>
      </c>
      <c r="H50" s="21" t="s">
        <v>255</v>
      </c>
      <c r="I50" s="111">
        <v>26028</v>
      </c>
      <c r="J50" s="111">
        <v>26028</v>
      </c>
      <c r="K50" s="26"/>
      <c r="L50" s="26"/>
      <c r="M50" s="26"/>
      <c r="N50" s="111">
        <v>26028</v>
      </c>
      <c r="O50" s="26"/>
      <c r="P50" s="111"/>
      <c r="Q50" s="111"/>
      <c r="R50" s="111"/>
      <c r="S50" s="111"/>
      <c r="T50" s="111"/>
      <c r="U50" s="111"/>
      <c r="V50" s="111"/>
      <c r="W50" s="111"/>
      <c r="X50" s="111"/>
      <c r="Y50" s="111"/>
    </row>
    <row r="51" ht="20.25" customHeight="1" spans="1:25">
      <c r="A51" s="21" t="s">
        <v>70</v>
      </c>
      <c r="B51" s="21" t="s">
        <v>70</v>
      </c>
      <c r="C51" s="21" t="s">
        <v>258</v>
      </c>
      <c r="D51" s="21" t="s">
        <v>259</v>
      </c>
      <c r="E51" s="21" t="s">
        <v>108</v>
      </c>
      <c r="F51" s="21" t="s">
        <v>109</v>
      </c>
      <c r="G51" s="21" t="s">
        <v>254</v>
      </c>
      <c r="H51" s="21" t="s">
        <v>255</v>
      </c>
      <c r="I51" s="111">
        <v>7920</v>
      </c>
      <c r="J51" s="111">
        <v>7920</v>
      </c>
      <c r="K51" s="26"/>
      <c r="L51" s="26"/>
      <c r="M51" s="26"/>
      <c r="N51" s="111">
        <v>7920</v>
      </c>
      <c r="O51" s="26"/>
      <c r="P51" s="111"/>
      <c r="Q51" s="111"/>
      <c r="R51" s="111"/>
      <c r="S51" s="111"/>
      <c r="T51" s="111"/>
      <c r="U51" s="111"/>
      <c r="V51" s="111"/>
      <c r="W51" s="111"/>
      <c r="X51" s="111"/>
      <c r="Y51" s="111"/>
    </row>
    <row r="52" ht="20.25" customHeight="1" spans="1:25">
      <c r="A52" s="21" t="s">
        <v>70</v>
      </c>
      <c r="B52" s="21" t="s">
        <v>70</v>
      </c>
      <c r="C52" s="21" t="s">
        <v>258</v>
      </c>
      <c r="D52" s="21" t="s">
        <v>259</v>
      </c>
      <c r="E52" s="21" t="s">
        <v>102</v>
      </c>
      <c r="F52" s="21" t="s">
        <v>103</v>
      </c>
      <c r="G52" s="21" t="s">
        <v>256</v>
      </c>
      <c r="H52" s="21" t="s">
        <v>257</v>
      </c>
      <c r="I52" s="111">
        <v>32280</v>
      </c>
      <c r="J52" s="111">
        <v>32280</v>
      </c>
      <c r="K52" s="26"/>
      <c r="L52" s="26"/>
      <c r="M52" s="26"/>
      <c r="N52" s="111">
        <v>32280</v>
      </c>
      <c r="O52" s="26"/>
      <c r="P52" s="111"/>
      <c r="Q52" s="111"/>
      <c r="R52" s="111"/>
      <c r="S52" s="111"/>
      <c r="T52" s="111"/>
      <c r="U52" s="111"/>
      <c r="V52" s="111"/>
      <c r="W52" s="111"/>
      <c r="X52" s="111"/>
      <c r="Y52" s="111"/>
    </row>
    <row r="53" ht="20.25" customHeight="1" spans="1:25">
      <c r="A53" s="21" t="s">
        <v>70</v>
      </c>
      <c r="B53" s="21" t="s">
        <v>70</v>
      </c>
      <c r="C53" s="21" t="s">
        <v>258</v>
      </c>
      <c r="D53" s="21" t="s">
        <v>259</v>
      </c>
      <c r="E53" s="21" t="s">
        <v>108</v>
      </c>
      <c r="F53" s="21" t="s">
        <v>109</v>
      </c>
      <c r="G53" s="21" t="s">
        <v>256</v>
      </c>
      <c r="H53" s="21" t="s">
        <v>257</v>
      </c>
      <c r="I53" s="111">
        <v>10064</v>
      </c>
      <c r="J53" s="111">
        <v>10064</v>
      </c>
      <c r="K53" s="26"/>
      <c r="L53" s="26"/>
      <c r="M53" s="26"/>
      <c r="N53" s="111">
        <v>10064</v>
      </c>
      <c r="O53" s="26"/>
      <c r="P53" s="111"/>
      <c r="Q53" s="111"/>
      <c r="R53" s="111"/>
      <c r="S53" s="111"/>
      <c r="T53" s="111"/>
      <c r="U53" s="111"/>
      <c r="V53" s="111"/>
      <c r="W53" s="111"/>
      <c r="X53" s="111"/>
      <c r="Y53" s="111"/>
    </row>
    <row r="54" ht="20.25" customHeight="1" spans="1:25">
      <c r="A54" s="21" t="s">
        <v>70</v>
      </c>
      <c r="B54" s="21" t="s">
        <v>70</v>
      </c>
      <c r="C54" s="21" t="s">
        <v>258</v>
      </c>
      <c r="D54" s="21" t="s">
        <v>259</v>
      </c>
      <c r="E54" s="21" t="s">
        <v>102</v>
      </c>
      <c r="F54" s="21" t="s">
        <v>103</v>
      </c>
      <c r="G54" s="21" t="s">
        <v>260</v>
      </c>
      <c r="H54" s="21" t="s">
        <v>261</v>
      </c>
      <c r="I54" s="111">
        <v>86172</v>
      </c>
      <c r="J54" s="111">
        <v>86172</v>
      </c>
      <c r="K54" s="26"/>
      <c r="L54" s="26"/>
      <c r="M54" s="26"/>
      <c r="N54" s="111">
        <v>86172</v>
      </c>
      <c r="O54" s="26"/>
      <c r="P54" s="111"/>
      <c r="Q54" s="111"/>
      <c r="R54" s="111"/>
      <c r="S54" s="111"/>
      <c r="T54" s="111"/>
      <c r="U54" s="111"/>
      <c r="V54" s="111"/>
      <c r="W54" s="111"/>
      <c r="X54" s="111"/>
      <c r="Y54" s="111"/>
    </row>
    <row r="55" ht="20.25" customHeight="1" spans="1:25">
      <c r="A55" s="21" t="s">
        <v>70</v>
      </c>
      <c r="B55" s="21" t="s">
        <v>70</v>
      </c>
      <c r="C55" s="21" t="s">
        <v>258</v>
      </c>
      <c r="D55" s="21" t="s">
        <v>259</v>
      </c>
      <c r="E55" s="21" t="s">
        <v>102</v>
      </c>
      <c r="F55" s="21" t="s">
        <v>103</v>
      </c>
      <c r="G55" s="21" t="s">
        <v>260</v>
      </c>
      <c r="H55" s="21" t="s">
        <v>261</v>
      </c>
      <c r="I55" s="111">
        <v>164940</v>
      </c>
      <c r="J55" s="111">
        <v>164940</v>
      </c>
      <c r="K55" s="26"/>
      <c r="L55" s="26"/>
      <c r="M55" s="26"/>
      <c r="N55" s="111">
        <v>164940</v>
      </c>
      <c r="O55" s="26"/>
      <c r="P55" s="111"/>
      <c r="Q55" s="111"/>
      <c r="R55" s="111"/>
      <c r="S55" s="111"/>
      <c r="T55" s="111"/>
      <c r="U55" s="111"/>
      <c r="V55" s="111"/>
      <c r="W55" s="111"/>
      <c r="X55" s="111"/>
      <c r="Y55" s="111"/>
    </row>
    <row r="56" ht="20.25" customHeight="1" spans="1:25">
      <c r="A56" s="21" t="s">
        <v>70</v>
      </c>
      <c r="B56" s="21" t="s">
        <v>70</v>
      </c>
      <c r="C56" s="21" t="s">
        <v>258</v>
      </c>
      <c r="D56" s="21" t="s">
        <v>259</v>
      </c>
      <c r="E56" s="21" t="s">
        <v>102</v>
      </c>
      <c r="F56" s="21" t="s">
        <v>103</v>
      </c>
      <c r="G56" s="21" t="s">
        <v>260</v>
      </c>
      <c r="H56" s="21" t="s">
        <v>261</v>
      </c>
      <c r="I56" s="111">
        <v>177516</v>
      </c>
      <c r="J56" s="111">
        <v>177516</v>
      </c>
      <c r="K56" s="26"/>
      <c r="L56" s="26"/>
      <c r="M56" s="26"/>
      <c r="N56" s="111">
        <v>177516</v>
      </c>
      <c r="O56" s="26"/>
      <c r="P56" s="111"/>
      <c r="Q56" s="111"/>
      <c r="R56" s="111"/>
      <c r="S56" s="111"/>
      <c r="T56" s="111"/>
      <c r="U56" s="111"/>
      <c r="V56" s="111"/>
      <c r="W56" s="111"/>
      <c r="X56" s="111"/>
      <c r="Y56" s="111"/>
    </row>
    <row r="57" ht="20.25" customHeight="1" spans="1:25">
      <c r="A57" s="21" t="s">
        <v>70</v>
      </c>
      <c r="B57" s="21" t="s">
        <v>70</v>
      </c>
      <c r="C57" s="21" t="s">
        <v>258</v>
      </c>
      <c r="D57" s="21" t="s">
        <v>259</v>
      </c>
      <c r="E57" s="21" t="s">
        <v>108</v>
      </c>
      <c r="F57" s="21" t="s">
        <v>109</v>
      </c>
      <c r="G57" s="21" t="s">
        <v>260</v>
      </c>
      <c r="H57" s="21" t="s">
        <v>261</v>
      </c>
      <c r="I57" s="111">
        <v>51540</v>
      </c>
      <c r="J57" s="111">
        <v>51540</v>
      </c>
      <c r="K57" s="26"/>
      <c r="L57" s="26"/>
      <c r="M57" s="26"/>
      <c r="N57" s="111">
        <v>51540</v>
      </c>
      <c r="O57" s="26"/>
      <c r="P57" s="111"/>
      <c r="Q57" s="111"/>
      <c r="R57" s="111"/>
      <c r="S57" s="111"/>
      <c r="T57" s="111"/>
      <c r="U57" s="111"/>
      <c r="V57" s="111"/>
      <c r="W57" s="111"/>
      <c r="X57" s="111"/>
      <c r="Y57" s="111"/>
    </row>
    <row r="58" ht="20.25" customHeight="1" spans="1:25">
      <c r="A58" s="21" t="s">
        <v>70</v>
      </c>
      <c r="B58" s="21" t="s">
        <v>70</v>
      </c>
      <c r="C58" s="21" t="s">
        <v>258</v>
      </c>
      <c r="D58" s="21" t="s">
        <v>259</v>
      </c>
      <c r="E58" s="21" t="s">
        <v>108</v>
      </c>
      <c r="F58" s="21" t="s">
        <v>109</v>
      </c>
      <c r="G58" s="21" t="s">
        <v>260</v>
      </c>
      <c r="H58" s="21" t="s">
        <v>261</v>
      </c>
      <c r="I58" s="111">
        <v>58740</v>
      </c>
      <c r="J58" s="111">
        <v>58740</v>
      </c>
      <c r="K58" s="26"/>
      <c r="L58" s="26"/>
      <c r="M58" s="26"/>
      <c r="N58" s="111">
        <v>58740</v>
      </c>
      <c r="O58" s="26"/>
      <c r="P58" s="111"/>
      <c r="Q58" s="111"/>
      <c r="R58" s="111"/>
      <c r="S58" s="111"/>
      <c r="T58" s="111"/>
      <c r="U58" s="111"/>
      <c r="V58" s="111"/>
      <c r="W58" s="111"/>
      <c r="X58" s="111"/>
      <c r="Y58" s="111"/>
    </row>
    <row r="59" ht="20.25" customHeight="1" spans="1:25">
      <c r="A59" s="21" t="s">
        <v>70</v>
      </c>
      <c r="B59" s="21" t="s">
        <v>70</v>
      </c>
      <c r="C59" s="21" t="s">
        <v>258</v>
      </c>
      <c r="D59" s="21" t="s">
        <v>259</v>
      </c>
      <c r="E59" s="21" t="s">
        <v>108</v>
      </c>
      <c r="F59" s="21" t="s">
        <v>109</v>
      </c>
      <c r="G59" s="21" t="s">
        <v>260</v>
      </c>
      <c r="H59" s="21" t="s">
        <v>261</v>
      </c>
      <c r="I59" s="111">
        <v>26352</v>
      </c>
      <c r="J59" s="111">
        <v>26352</v>
      </c>
      <c r="K59" s="26"/>
      <c r="L59" s="26"/>
      <c r="M59" s="26"/>
      <c r="N59" s="111">
        <v>26352</v>
      </c>
      <c r="O59" s="26"/>
      <c r="P59" s="111"/>
      <c r="Q59" s="111"/>
      <c r="R59" s="111"/>
      <c r="S59" s="111"/>
      <c r="T59" s="111"/>
      <c r="U59" s="111"/>
      <c r="V59" s="111"/>
      <c r="W59" s="111"/>
      <c r="X59" s="111"/>
      <c r="Y59" s="111"/>
    </row>
    <row r="60" ht="20.25" customHeight="1" spans="1:25">
      <c r="A60" s="21" t="s">
        <v>70</v>
      </c>
      <c r="B60" s="21" t="s">
        <v>70</v>
      </c>
      <c r="C60" s="21" t="s">
        <v>262</v>
      </c>
      <c r="D60" s="21" t="s">
        <v>263</v>
      </c>
      <c r="E60" s="21" t="s">
        <v>120</v>
      </c>
      <c r="F60" s="21" t="s">
        <v>121</v>
      </c>
      <c r="G60" s="21" t="s">
        <v>264</v>
      </c>
      <c r="H60" s="21" t="s">
        <v>265</v>
      </c>
      <c r="I60" s="111">
        <v>151443.84</v>
      </c>
      <c r="J60" s="111">
        <v>151443.84</v>
      </c>
      <c r="K60" s="26"/>
      <c r="L60" s="26"/>
      <c r="M60" s="26"/>
      <c r="N60" s="111">
        <v>151443.84</v>
      </c>
      <c r="O60" s="26"/>
      <c r="P60" s="111"/>
      <c r="Q60" s="111"/>
      <c r="R60" s="111"/>
      <c r="S60" s="111"/>
      <c r="T60" s="111"/>
      <c r="U60" s="111"/>
      <c r="V60" s="111"/>
      <c r="W60" s="111"/>
      <c r="X60" s="111"/>
      <c r="Y60" s="111"/>
    </row>
    <row r="61" ht="20.25" customHeight="1" spans="1:25">
      <c r="A61" s="21" t="s">
        <v>70</v>
      </c>
      <c r="B61" s="21" t="s">
        <v>70</v>
      </c>
      <c r="C61" s="21" t="s">
        <v>262</v>
      </c>
      <c r="D61" s="21" t="s">
        <v>263</v>
      </c>
      <c r="E61" s="21" t="s">
        <v>120</v>
      </c>
      <c r="F61" s="21" t="s">
        <v>121</v>
      </c>
      <c r="G61" s="21" t="s">
        <v>264</v>
      </c>
      <c r="H61" s="21" t="s">
        <v>265</v>
      </c>
      <c r="I61" s="111">
        <v>46161</v>
      </c>
      <c r="J61" s="111">
        <v>46161</v>
      </c>
      <c r="K61" s="26"/>
      <c r="L61" s="26"/>
      <c r="M61" s="26"/>
      <c r="N61" s="111">
        <v>46161</v>
      </c>
      <c r="O61" s="26"/>
      <c r="P61" s="111"/>
      <c r="Q61" s="111"/>
      <c r="R61" s="111"/>
      <c r="S61" s="111"/>
      <c r="T61" s="111"/>
      <c r="U61" s="111"/>
      <c r="V61" s="111"/>
      <c r="W61" s="111"/>
      <c r="X61" s="111"/>
      <c r="Y61" s="111"/>
    </row>
    <row r="62" ht="20.25" customHeight="1" spans="1:25">
      <c r="A62" s="21" t="s">
        <v>70</v>
      </c>
      <c r="B62" s="21" t="s">
        <v>70</v>
      </c>
      <c r="C62" s="21" t="s">
        <v>262</v>
      </c>
      <c r="D62" s="21" t="s">
        <v>263</v>
      </c>
      <c r="E62" s="21" t="s">
        <v>120</v>
      </c>
      <c r="F62" s="21" t="s">
        <v>121</v>
      </c>
      <c r="G62" s="21" t="s">
        <v>264</v>
      </c>
      <c r="H62" s="21" t="s">
        <v>265</v>
      </c>
      <c r="I62" s="111">
        <v>653210.52</v>
      </c>
      <c r="J62" s="111">
        <v>653210.52</v>
      </c>
      <c r="K62" s="26"/>
      <c r="L62" s="26"/>
      <c r="M62" s="26"/>
      <c r="N62" s="111">
        <v>653210.52</v>
      </c>
      <c r="O62" s="26"/>
      <c r="P62" s="111"/>
      <c r="Q62" s="111"/>
      <c r="R62" s="111"/>
      <c r="S62" s="111"/>
      <c r="T62" s="111"/>
      <c r="U62" s="111"/>
      <c r="V62" s="111"/>
      <c r="W62" s="111"/>
      <c r="X62" s="111"/>
      <c r="Y62" s="111"/>
    </row>
    <row r="63" ht="20.25" customHeight="1" spans="1:25">
      <c r="A63" s="21" t="s">
        <v>70</v>
      </c>
      <c r="B63" s="21" t="s">
        <v>70</v>
      </c>
      <c r="C63" s="21" t="s">
        <v>262</v>
      </c>
      <c r="D63" s="21" t="s">
        <v>263</v>
      </c>
      <c r="E63" s="21" t="s">
        <v>122</v>
      </c>
      <c r="F63" s="21" t="s">
        <v>123</v>
      </c>
      <c r="G63" s="21" t="s">
        <v>266</v>
      </c>
      <c r="H63" s="21" t="s">
        <v>267</v>
      </c>
      <c r="I63" s="111">
        <v>172079.2</v>
      </c>
      <c r="J63" s="111">
        <v>172079.2</v>
      </c>
      <c r="K63" s="26"/>
      <c r="L63" s="26"/>
      <c r="M63" s="26"/>
      <c r="N63" s="111">
        <v>172079.2</v>
      </c>
      <c r="O63" s="26"/>
      <c r="P63" s="111"/>
      <c r="Q63" s="111"/>
      <c r="R63" s="111"/>
      <c r="S63" s="111"/>
      <c r="T63" s="111"/>
      <c r="U63" s="111"/>
      <c r="V63" s="111"/>
      <c r="W63" s="111"/>
      <c r="X63" s="111"/>
      <c r="Y63" s="111"/>
    </row>
    <row r="64" ht="20.25" customHeight="1" spans="1:25">
      <c r="A64" s="21" t="s">
        <v>70</v>
      </c>
      <c r="B64" s="21" t="s">
        <v>70</v>
      </c>
      <c r="C64" s="21" t="s">
        <v>262</v>
      </c>
      <c r="D64" s="21" t="s">
        <v>263</v>
      </c>
      <c r="E64" s="21" t="s">
        <v>128</v>
      </c>
      <c r="F64" s="21" t="s">
        <v>129</v>
      </c>
      <c r="G64" s="21" t="s">
        <v>268</v>
      </c>
      <c r="H64" s="21" t="s">
        <v>269</v>
      </c>
      <c r="I64" s="111">
        <v>2615</v>
      </c>
      <c r="J64" s="111">
        <v>2615</v>
      </c>
      <c r="K64" s="26"/>
      <c r="L64" s="26"/>
      <c r="M64" s="26"/>
      <c r="N64" s="111">
        <v>2615</v>
      </c>
      <c r="O64" s="26"/>
      <c r="P64" s="111"/>
      <c r="Q64" s="111"/>
      <c r="R64" s="111"/>
      <c r="S64" s="111"/>
      <c r="T64" s="111"/>
      <c r="U64" s="111"/>
      <c r="V64" s="111"/>
      <c r="W64" s="111"/>
      <c r="X64" s="111"/>
      <c r="Y64" s="111"/>
    </row>
    <row r="65" ht="20.25" customHeight="1" spans="1:25">
      <c r="A65" s="21" t="s">
        <v>70</v>
      </c>
      <c r="B65" s="21" t="s">
        <v>70</v>
      </c>
      <c r="C65" s="21" t="s">
        <v>262</v>
      </c>
      <c r="D65" s="21" t="s">
        <v>263</v>
      </c>
      <c r="E65" s="21" t="s">
        <v>128</v>
      </c>
      <c r="F65" s="21" t="s">
        <v>129</v>
      </c>
      <c r="G65" s="21" t="s">
        <v>268</v>
      </c>
      <c r="H65" s="21" t="s">
        <v>269</v>
      </c>
      <c r="I65" s="111">
        <v>340302</v>
      </c>
      <c r="J65" s="111">
        <v>340302</v>
      </c>
      <c r="K65" s="26"/>
      <c r="L65" s="26"/>
      <c r="M65" s="26"/>
      <c r="N65" s="111">
        <v>340302</v>
      </c>
      <c r="O65" s="26"/>
      <c r="P65" s="111"/>
      <c r="Q65" s="111"/>
      <c r="R65" s="111"/>
      <c r="S65" s="111"/>
      <c r="T65" s="111"/>
      <c r="U65" s="111"/>
      <c r="V65" s="111"/>
      <c r="W65" s="111"/>
      <c r="X65" s="111"/>
      <c r="Y65" s="111"/>
    </row>
    <row r="66" ht="20.25" customHeight="1" spans="1:25">
      <c r="A66" s="21" t="s">
        <v>70</v>
      </c>
      <c r="B66" s="21" t="s">
        <v>70</v>
      </c>
      <c r="C66" s="21" t="s">
        <v>262</v>
      </c>
      <c r="D66" s="21" t="s">
        <v>263</v>
      </c>
      <c r="E66" s="21" t="s">
        <v>128</v>
      </c>
      <c r="F66" s="21" t="s">
        <v>129</v>
      </c>
      <c r="G66" s="21" t="s">
        <v>268</v>
      </c>
      <c r="H66" s="21" t="s">
        <v>269</v>
      </c>
      <c r="I66" s="111">
        <v>13597</v>
      </c>
      <c r="J66" s="111">
        <v>13597</v>
      </c>
      <c r="K66" s="26"/>
      <c r="L66" s="26"/>
      <c r="M66" s="26"/>
      <c r="N66" s="111">
        <v>13597</v>
      </c>
      <c r="O66" s="26"/>
      <c r="P66" s="111"/>
      <c r="Q66" s="111"/>
      <c r="R66" s="111"/>
      <c r="S66" s="111"/>
      <c r="T66" s="111"/>
      <c r="U66" s="111"/>
      <c r="V66" s="111"/>
      <c r="W66" s="111"/>
      <c r="X66" s="111"/>
      <c r="Y66" s="111"/>
    </row>
    <row r="67" ht="20.25" customHeight="1" spans="1:25">
      <c r="A67" s="21" t="s">
        <v>70</v>
      </c>
      <c r="B67" s="21" t="s">
        <v>70</v>
      </c>
      <c r="C67" s="21" t="s">
        <v>262</v>
      </c>
      <c r="D67" s="21" t="s">
        <v>263</v>
      </c>
      <c r="E67" s="21" t="s">
        <v>130</v>
      </c>
      <c r="F67" s="21" t="s">
        <v>131</v>
      </c>
      <c r="G67" s="21" t="s">
        <v>268</v>
      </c>
      <c r="H67" s="21" t="s">
        <v>269</v>
      </c>
      <c r="I67" s="111">
        <v>71082</v>
      </c>
      <c r="J67" s="111">
        <v>71082</v>
      </c>
      <c r="K67" s="26"/>
      <c r="L67" s="26"/>
      <c r="M67" s="26"/>
      <c r="N67" s="111">
        <v>71082</v>
      </c>
      <c r="O67" s="26"/>
      <c r="P67" s="111"/>
      <c r="Q67" s="111"/>
      <c r="R67" s="111"/>
      <c r="S67" s="111"/>
      <c r="T67" s="111"/>
      <c r="U67" s="111"/>
      <c r="V67" s="111"/>
      <c r="W67" s="111"/>
      <c r="X67" s="111"/>
      <c r="Y67" s="111"/>
    </row>
    <row r="68" ht="20.25" customHeight="1" spans="1:25">
      <c r="A68" s="21" t="s">
        <v>70</v>
      </c>
      <c r="B68" s="21" t="s">
        <v>70</v>
      </c>
      <c r="C68" s="21" t="s">
        <v>262</v>
      </c>
      <c r="D68" s="21" t="s">
        <v>263</v>
      </c>
      <c r="E68" s="21" t="s">
        <v>130</v>
      </c>
      <c r="F68" s="21" t="s">
        <v>131</v>
      </c>
      <c r="G68" s="21" t="s">
        <v>268</v>
      </c>
      <c r="H68" s="21" t="s">
        <v>269</v>
      </c>
      <c r="I68" s="111">
        <v>21850</v>
      </c>
      <c r="J68" s="111">
        <v>21850</v>
      </c>
      <c r="K68" s="26"/>
      <c r="L68" s="26"/>
      <c r="M68" s="26"/>
      <c r="N68" s="111">
        <v>21850</v>
      </c>
      <c r="O68" s="26"/>
      <c r="P68" s="111"/>
      <c r="Q68" s="111"/>
      <c r="R68" s="111"/>
      <c r="S68" s="111"/>
      <c r="T68" s="111"/>
      <c r="U68" s="111"/>
      <c r="V68" s="111"/>
      <c r="W68" s="111"/>
      <c r="X68" s="111"/>
      <c r="Y68" s="111"/>
    </row>
    <row r="69" ht="20.25" customHeight="1" spans="1:25">
      <c r="A69" s="21" t="s">
        <v>70</v>
      </c>
      <c r="B69" s="21" t="s">
        <v>70</v>
      </c>
      <c r="C69" s="21" t="s">
        <v>262</v>
      </c>
      <c r="D69" s="21" t="s">
        <v>263</v>
      </c>
      <c r="E69" s="21" t="s">
        <v>132</v>
      </c>
      <c r="F69" s="21" t="s">
        <v>133</v>
      </c>
      <c r="G69" s="21" t="s">
        <v>270</v>
      </c>
      <c r="H69" s="21" t="s">
        <v>271</v>
      </c>
      <c r="I69" s="111">
        <v>21803</v>
      </c>
      <c r="J69" s="111">
        <v>21803</v>
      </c>
      <c r="K69" s="26"/>
      <c r="L69" s="26"/>
      <c r="M69" s="26"/>
      <c r="N69" s="111">
        <v>21803</v>
      </c>
      <c r="O69" s="26"/>
      <c r="P69" s="111"/>
      <c r="Q69" s="111"/>
      <c r="R69" s="111"/>
      <c r="S69" s="111"/>
      <c r="T69" s="111"/>
      <c r="U69" s="111"/>
      <c r="V69" s="111"/>
      <c r="W69" s="111"/>
      <c r="X69" s="111"/>
      <c r="Y69" s="111"/>
    </row>
    <row r="70" ht="20.25" customHeight="1" spans="1:25">
      <c r="A70" s="21" t="s">
        <v>70</v>
      </c>
      <c r="B70" s="21" t="s">
        <v>70</v>
      </c>
      <c r="C70" s="21" t="s">
        <v>262</v>
      </c>
      <c r="D70" s="21" t="s">
        <v>263</v>
      </c>
      <c r="E70" s="21" t="s">
        <v>132</v>
      </c>
      <c r="F70" s="21" t="s">
        <v>133</v>
      </c>
      <c r="G70" s="21" t="s">
        <v>270</v>
      </c>
      <c r="H70" s="21" t="s">
        <v>271</v>
      </c>
      <c r="I70" s="111">
        <v>131203</v>
      </c>
      <c r="J70" s="111">
        <v>131203</v>
      </c>
      <c r="K70" s="26"/>
      <c r="L70" s="26"/>
      <c r="M70" s="26"/>
      <c r="N70" s="111">
        <v>131203</v>
      </c>
      <c r="O70" s="26"/>
      <c r="P70" s="111"/>
      <c r="Q70" s="111"/>
      <c r="R70" s="111"/>
      <c r="S70" s="111"/>
      <c r="T70" s="111"/>
      <c r="U70" s="111"/>
      <c r="V70" s="111"/>
      <c r="W70" s="111"/>
      <c r="X70" s="111"/>
      <c r="Y70" s="111"/>
    </row>
    <row r="71" ht="20.25" customHeight="1" spans="1:25">
      <c r="A71" s="21" t="s">
        <v>70</v>
      </c>
      <c r="B71" s="21" t="s">
        <v>70</v>
      </c>
      <c r="C71" s="21" t="s">
        <v>262</v>
      </c>
      <c r="D71" s="21" t="s">
        <v>263</v>
      </c>
      <c r="E71" s="21" t="s">
        <v>132</v>
      </c>
      <c r="F71" s="21" t="s">
        <v>133</v>
      </c>
      <c r="G71" s="21" t="s">
        <v>270</v>
      </c>
      <c r="H71" s="21" t="s">
        <v>271</v>
      </c>
      <c r="I71" s="111">
        <v>12836</v>
      </c>
      <c r="J71" s="111">
        <v>12836</v>
      </c>
      <c r="K71" s="26"/>
      <c r="L71" s="26"/>
      <c r="M71" s="26"/>
      <c r="N71" s="111">
        <v>12836</v>
      </c>
      <c r="O71" s="26"/>
      <c r="P71" s="111"/>
      <c r="Q71" s="111"/>
      <c r="R71" s="111"/>
      <c r="S71" s="111"/>
      <c r="T71" s="111"/>
      <c r="U71" s="111"/>
      <c r="V71" s="111"/>
      <c r="W71" s="111"/>
      <c r="X71" s="111"/>
      <c r="Y71" s="111"/>
    </row>
    <row r="72" ht="20.25" customHeight="1" spans="1:25">
      <c r="A72" s="21" t="s">
        <v>70</v>
      </c>
      <c r="B72" s="21" t="s">
        <v>70</v>
      </c>
      <c r="C72" s="21" t="s">
        <v>262</v>
      </c>
      <c r="D72" s="21" t="s">
        <v>263</v>
      </c>
      <c r="E72" s="21" t="s">
        <v>132</v>
      </c>
      <c r="F72" s="21" t="s">
        <v>133</v>
      </c>
      <c r="G72" s="21" t="s">
        <v>270</v>
      </c>
      <c r="H72" s="21" t="s">
        <v>271</v>
      </c>
      <c r="I72" s="111">
        <v>204128</v>
      </c>
      <c r="J72" s="111">
        <v>204128</v>
      </c>
      <c r="K72" s="26"/>
      <c r="L72" s="26"/>
      <c r="M72" s="26"/>
      <c r="N72" s="111">
        <v>204128</v>
      </c>
      <c r="O72" s="26"/>
      <c r="P72" s="111"/>
      <c r="Q72" s="111"/>
      <c r="R72" s="111"/>
      <c r="S72" s="111"/>
      <c r="T72" s="111"/>
      <c r="U72" s="111"/>
      <c r="V72" s="111"/>
      <c r="W72" s="111"/>
      <c r="X72" s="111"/>
      <c r="Y72" s="111"/>
    </row>
    <row r="73" ht="20.25" customHeight="1" spans="1:25">
      <c r="A73" s="21" t="s">
        <v>70</v>
      </c>
      <c r="B73" s="21" t="s">
        <v>70</v>
      </c>
      <c r="C73" s="21" t="s">
        <v>262</v>
      </c>
      <c r="D73" s="21" t="s">
        <v>263</v>
      </c>
      <c r="E73" s="21" t="s">
        <v>132</v>
      </c>
      <c r="F73" s="21" t="s">
        <v>133</v>
      </c>
      <c r="G73" s="21" t="s">
        <v>270</v>
      </c>
      <c r="H73" s="21" t="s">
        <v>271</v>
      </c>
      <c r="I73" s="111">
        <v>42009</v>
      </c>
      <c r="J73" s="111">
        <v>42009</v>
      </c>
      <c r="K73" s="26"/>
      <c r="L73" s="26"/>
      <c r="M73" s="26"/>
      <c r="N73" s="111">
        <v>42009</v>
      </c>
      <c r="O73" s="26"/>
      <c r="P73" s="111"/>
      <c r="Q73" s="111"/>
      <c r="R73" s="111"/>
      <c r="S73" s="111"/>
      <c r="T73" s="111"/>
      <c r="U73" s="111"/>
      <c r="V73" s="111"/>
      <c r="W73" s="111"/>
      <c r="X73" s="111"/>
      <c r="Y73" s="111"/>
    </row>
    <row r="74" ht="20.25" customHeight="1" spans="1:25">
      <c r="A74" s="21" t="s">
        <v>70</v>
      </c>
      <c r="B74" s="21" t="s">
        <v>70</v>
      </c>
      <c r="C74" s="21" t="s">
        <v>262</v>
      </c>
      <c r="D74" s="21" t="s">
        <v>263</v>
      </c>
      <c r="E74" s="21" t="s">
        <v>102</v>
      </c>
      <c r="F74" s="21" t="s">
        <v>103</v>
      </c>
      <c r="G74" s="21" t="s">
        <v>272</v>
      </c>
      <c r="H74" s="21" t="s">
        <v>273</v>
      </c>
      <c r="I74" s="111">
        <v>6096.47</v>
      </c>
      <c r="J74" s="111">
        <v>6096.47</v>
      </c>
      <c r="K74" s="26"/>
      <c r="L74" s="26"/>
      <c r="M74" s="26"/>
      <c r="N74" s="111">
        <v>6096.47</v>
      </c>
      <c r="O74" s="26"/>
      <c r="P74" s="111"/>
      <c r="Q74" s="111"/>
      <c r="R74" s="111"/>
      <c r="S74" s="111"/>
      <c r="T74" s="111"/>
      <c r="U74" s="111"/>
      <c r="V74" s="111"/>
      <c r="W74" s="111"/>
      <c r="X74" s="111"/>
      <c r="Y74" s="111"/>
    </row>
    <row r="75" ht="20.25" customHeight="1" spans="1:25">
      <c r="A75" s="21" t="s">
        <v>70</v>
      </c>
      <c r="B75" s="21" t="s">
        <v>70</v>
      </c>
      <c r="C75" s="21" t="s">
        <v>262</v>
      </c>
      <c r="D75" s="21" t="s">
        <v>263</v>
      </c>
      <c r="E75" s="21" t="s">
        <v>106</v>
      </c>
      <c r="F75" s="21" t="s">
        <v>107</v>
      </c>
      <c r="G75" s="21" t="s">
        <v>272</v>
      </c>
      <c r="H75" s="21" t="s">
        <v>273</v>
      </c>
      <c r="I75" s="111">
        <v>4992</v>
      </c>
      <c r="J75" s="111">
        <v>4992</v>
      </c>
      <c r="K75" s="26"/>
      <c r="L75" s="26"/>
      <c r="M75" s="26"/>
      <c r="N75" s="111">
        <v>4992</v>
      </c>
      <c r="O75" s="26"/>
      <c r="P75" s="111"/>
      <c r="Q75" s="111"/>
      <c r="R75" s="111"/>
      <c r="S75" s="111"/>
      <c r="T75" s="111"/>
      <c r="U75" s="111"/>
      <c r="V75" s="111"/>
      <c r="W75" s="111"/>
      <c r="X75" s="111"/>
      <c r="Y75" s="111"/>
    </row>
    <row r="76" ht="20.25" customHeight="1" spans="1:25">
      <c r="A76" s="21" t="s">
        <v>70</v>
      </c>
      <c r="B76" s="21" t="s">
        <v>70</v>
      </c>
      <c r="C76" s="21" t="s">
        <v>262</v>
      </c>
      <c r="D76" s="21" t="s">
        <v>263</v>
      </c>
      <c r="E76" s="21" t="s">
        <v>108</v>
      </c>
      <c r="F76" s="21" t="s">
        <v>109</v>
      </c>
      <c r="G76" s="21" t="s">
        <v>272</v>
      </c>
      <c r="H76" s="21" t="s">
        <v>273</v>
      </c>
      <c r="I76" s="111">
        <v>1843.17</v>
      </c>
      <c r="J76" s="111">
        <v>1843.17</v>
      </c>
      <c r="K76" s="26"/>
      <c r="L76" s="26"/>
      <c r="M76" s="26"/>
      <c r="N76" s="111">
        <v>1843.17</v>
      </c>
      <c r="O76" s="26"/>
      <c r="P76" s="111"/>
      <c r="Q76" s="111"/>
      <c r="R76" s="111"/>
      <c r="S76" s="111"/>
      <c r="T76" s="111"/>
      <c r="U76" s="111"/>
      <c r="V76" s="111"/>
      <c r="W76" s="111"/>
      <c r="X76" s="111"/>
      <c r="Y76" s="111"/>
    </row>
    <row r="77" ht="20.25" customHeight="1" spans="1:25">
      <c r="A77" s="21" t="s">
        <v>70</v>
      </c>
      <c r="B77" s="21" t="s">
        <v>70</v>
      </c>
      <c r="C77" s="21" t="s">
        <v>262</v>
      </c>
      <c r="D77" s="21" t="s">
        <v>263</v>
      </c>
      <c r="E77" s="21" t="s">
        <v>134</v>
      </c>
      <c r="F77" s="21" t="s">
        <v>135</v>
      </c>
      <c r="G77" s="21" t="s">
        <v>272</v>
      </c>
      <c r="H77" s="21" t="s">
        <v>273</v>
      </c>
      <c r="I77" s="111">
        <v>10596.3</v>
      </c>
      <c r="J77" s="111">
        <v>10596.3</v>
      </c>
      <c r="K77" s="26"/>
      <c r="L77" s="26"/>
      <c r="M77" s="26"/>
      <c r="N77" s="111">
        <v>10596.3</v>
      </c>
      <c r="O77" s="26"/>
      <c r="P77" s="111"/>
      <c r="Q77" s="111"/>
      <c r="R77" s="111"/>
      <c r="S77" s="111"/>
      <c r="T77" s="111"/>
      <c r="U77" s="111"/>
      <c r="V77" s="111"/>
      <c r="W77" s="111"/>
      <c r="X77" s="111"/>
      <c r="Y77" s="111"/>
    </row>
    <row r="78" ht="20.25" customHeight="1" spans="1:25">
      <c r="A78" s="21" t="s">
        <v>70</v>
      </c>
      <c r="B78" s="21" t="s">
        <v>70</v>
      </c>
      <c r="C78" s="21" t="s">
        <v>262</v>
      </c>
      <c r="D78" s="21" t="s">
        <v>263</v>
      </c>
      <c r="E78" s="21" t="s">
        <v>134</v>
      </c>
      <c r="F78" s="21" t="s">
        <v>135</v>
      </c>
      <c r="G78" s="21" t="s">
        <v>272</v>
      </c>
      <c r="H78" s="21" t="s">
        <v>273</v>
      </c>
      <c r="I78" s="111">
        <v>2531.85</v>
      </c>
      <c r="J78" s="111">
        <v>2531.85</v>
      </c>
      <c r="K78" s="26"/>
      <c r="L78" s="26"/>
      <c r="M78" s="26"/>
      <c r="N78" s="111">
        <v>2531.85</v>
      </c>
      <c r="O78" s="26"/>
      <c r="P78" s="111"/>
      <c r="Q78" s="111"/>
      <c r="R78" s="111"/>
      <c r="S78" s="111"/>
      <c r="T78" s="111"/>
      <c r="U78" s="111"/>
      <c r="V78" s="111"/>
      <c r="W78" s="111"/>
      <c r="X78" s="111"/>
      <c r="Y78" s="111"/>
    </row>
    <row r="79" ht="20.25" customHeight="1" spans="1:25">
      <c r="A79" s="21" t="s">
        <v>70</v>
      </c>
      <c r="B79" s="21" t="s">
        <v>70</v>
      </c>
      <c r="C79" s="21" t="s">
        <v>274</v>
      </c>
      <c r="D79" s="21" t="s">
        <v>146</v>
      </c>
      <c r="E79" s="21" t="s">
        <v>145</v>
      </c>
      <c r="F79" s="21" t="s">
        <v>146</v>
      </c>
      <c r="G79" s="21" t="s">
        <v>275</v>
      </c>
      <c r="H79" s="21" t="s">
        <v>146</v>
      </c>
      <c r="I79" s="111">
        <v>148512</v>
      </c>
      <c r="J79" s="111">
        <v>148512</v>
      </c>
      <c r="K79" s="26"/>
      <c r="L79" s="26"/>
      <c r="M79" s="26"/>
      <c r="N79" s="111">
        <v>148512</v>
      </c>
      <c r="O79" s="26"/>
      <c r="P79" s="111"/>
      <c r="Q79" s="111"/>
      <c r="R79" s="111"/>
      <c r="S79" s="111"/>
      <c r="T79" s="111"/>
      <c r="U79" s="111"/>
      <c r="V79" s="111"/>
      <c r="W79" s="111"/>
      <c r="X79" s="111"/>
      <c r="Y79" s="111"/>
    </row>
    <row r="80" ht="20.25" customHeight="1" spans="1:25">
      <c r="A80" s="21" t="s">
        <v>70</v>
      </c>
      <c r="B80" s="21" t="s">
        <v>70</v>
      </c>
      <c r="C80" s="21" t="s">
        <v>274</v>
      </c>
      <c r="D80" s="21" t="s">
        <v>146</v>
      </c>
      <c r="E80" s="21" t="s">
        <v>145</v>
      </c>
      <c r="F80" s="21" t="s">
        <v>146</v>
      </c>
      <c r="G80" s="21" t="s">
        <v>275</v>
      </c>
      <c r="H80" s="21" t="s">
        <v>146</v>
      </c>
      <c r="I80" s="111">
        <v>528828</v>
      </c>
      <c r="J80" s="111">
        <v>528828</v>
      </c>
      <c r="K80" s="26"/>
      <c r="L80" s="26"/>
      <c r="M80" s="26"/>
      <c r="N80" s="111">
        <v>528828</v>
      </c>
      <c r="O80" s="26"/>
      <c r="P80" s="111"/>
      <c r="Q80" s="111"/>
      <c r="R80" s="111"/>
      <c r="S80" s="111"/>
      <c r="T80" s="111"/>
      <c r="U80" s="111"/>
      <c r="V80" s="111"/>
      <c r="W80" s="111"/>
      <c r="X80" s="111"/>
      <c r="Y80" s="111"/>
    </row>
    <row r="81" ht="20.25" customHeight="1" spans="1:25">
      <c r="A81" s="21" t="s">
        <v>70</v>
      </c>
      <c r="B81" s="21" t="s">
        <v>70</v>
      </c>
      <c r="C81" s="21" t="s">
        <v>276</v>
      </c>
      <c r="D81" s="21" t="s">
        <v>277</v>
      </c>
      <c r="E81" s="21" t="s">
        <v>116</v>
      </c>
      <c r="F81" s="21" t="s">
        <v>117</v>
      </c>
      <c r="G81" s="21" t="s">
        <v>278</v>
      </c>
      <c r="H81" s="21" t="s">
        <v>279</v>
      </c>
      <c r="I81" s="111">
        <v>442800</v>
      </c>
      <c r="J81" s="111">
        <v>442800</v>
      </c>
      <c r="K81" s="26"/>
      <c r="L81" s="26"/>
      <c r="M81" s="26"/>
      <c r="N81" s="111">
        <v>442800</v>
      </c>
      <c r="O81" s="26"/>
      <c r="P81" s="111"/>
      <c r="Q81" s="111"/>
      <c r="R81" s="111"/>
      <c r="S81" s="111"/>
      <c r="T81" s="111"/>
      <c r="U81" s="111"/>
      <c r="V81" s="111"/>
      <c r="W81" s="111"/>
      <c r="X81" s="111"/>
      <c r="Y81" s="111"/>
    </row>
    <row r="82" ht="20.25" customHeight="1" spans="1:25">
      <c r="A82" s="21" t="s">
        <v>70</v>
      </c>
      <c r="B82" s="21" t="s">
        <v>70</v>
      </c>
      <c r="C82" s="21" t="s">
        <v>276</v>
      </c>
      <c r="D82" s="21" t="s">
        <v>277</v>
      </c>
      <c r="E82" s="21" t="s">
        <v>118</v>
      </c>
      <c r="F82" s="21" t="s">
        <v>119</v>
      </c>
      <c r="G82" s="21" t="s">
        <v>278</v>
      </c>
      <c r="H82" s="21" t="s">
        <v>279</v>
      </c>
      <c r="I82" s="111">
        <v>14400</v>
      </c>
      <c r="J82" s="111">
        <v>14400</v>
      </c>
      <c r="K82" s="26"/>
      <c r="L82" s="26"/>
      <c r="M82" s="26"/>
      <c r="N82" s="111">
        <v>14400</v>
      </c>
      <c r="O82" s="26"/>
      <c r="P82" s="111"/>
      <c r="Q82" s="111"/>
      <c r="R82" s="111"/>
      <c r="S82" s="111"/>
      <c r="T82" s="111"/>
      <c r="U82" s="111"/>
      <c r="V82" s="111"/>
      <c r="W82" s="111"/>
      <c r="X82" s="111"/>
      <c r="Y82" s="111"/>
    </row>
    <row r="83" ht="20.25" customHeight="1" spans="1:25">
      <c r="A83" s="21" t="s">
        <v>70</v>
      </c>
      <c r="B83" s="21" t="s">
        <v>70</v>
      </c>
      <c r="C83" s="21" t="s">
        <v>280</v>
      </c>
      <c r="D83" s="21" t="s">
        <v>281</v>
      </c>
      <c r="E83" s="21" t="s">
        <v>106</v>
      </c>
      <c r="F83" s="21" t="s">
        <v>107</v>
      </c>
      <c r="G83" s="21" t="s">
        <v>254</v>
      </c>
      <c r="H83" s="21" t="s">
        <v>255</v>
      </c>
      <c r="I83" s="111">
        <v>10300</v>
      </c>
      <c r="J83" s="111">
        <v>10300</v>
      </c>
      <c r="K83" s="26"/>
      <c r="L83" s="26"/>
      <c r="M83" s="26"/>
      <c r="N83" s="111">
        <v>10300</v>
      </c>
      <c r="O83" s="26"/>
      <c r="P83" s="111"/>
      <c r="Q83" s="111"/>
      <c r="R83" s="111"/>
      <c r="S83" s="111"/>
      <c r="T83" s="111"/>
      <c r="U83" s="111"/>
      <c r="V83" s="111"/>
      <c r="W83" s="111"/>
      <c r="X83" s="111"/>
      <c r="Y83" s="111"/>
    </row>
    <row r="84" ht="20.25" customHeight="1" spans="1:25">
      <c r="A84" s="21" t="s">
        <v>70</v>
      </c>
      <c r="B84" s="21" t="s">
        <v>70</v>
      </c>
      <c r="C84" s="21" t="s">
        <v>280</v>
      </c>
      <c r="D84" s="21" t="s">
        <v>281</v>
      </c>
      <c r="E84" s="21" t="s">
        <v>106</v>
      </c>
      <c r="F84" s="21" t="s">
        <v>107</v>
      </c>
      <c r="G84" s="21" t="s">
        <v>254</v>
      </c>
      <c r="H84" s="21" t="s">
        <v>255</v>
      </c>
      <c r="I84" s="111">
        <v>49100</v>
      </c>
      <c r="J84" s="111">
        <v>49100</v>
      </c>
      <c r="K84" s="26"/>
      <c r="L84" s="26"/>
      <c r="M84" s="26"/>
      <c r="N84" s="111">
        <v>49100</v>
      </c>
      <c r="O84" s="26"/>
      <c r="P84" s="111"/>
      <c r="Q84" s="111"/>
      <c r="R84" s="111"/>
      <c r="S84" s="111"/>
      <c r="T84" s="111"/>
      <c r="U84" s="111"/>
      <c r="V84" s="111"/>
      <c r="W84" s="111"/>
      <c r="X84" s="111"/>
      <c r="Y84" s="111"/>
    </row>
    <row r="85" ht="20.25" customHeight="1" spans="1:25">
      <c r="A85" s="21" t="s">
        <v>70</v>
      </c>
      <c r="B85" s="21" t="s">
        <v>70</v>
      </c>
      <c r="C85" s="21" t="s">
        <v>282</v>
      </c>
      <c r="D85" s="21" t="s">
        <v>283</v>
      </c>
      <c r="E85" s="21" t="s">
        <v>106</v>
      </c>
      <c r="F85" s="21" t="s">
        <v>107</v>
      </c>
      <c r="G85" s="21" t="s">
        <v>256</v>
      </c>
      <c r="H85" s="21" t="s">
        <v>257</v>
      </c>
      <c r="I85" s="111">
        <v>535440</v>
      </c>
      <c r="J85" s="111">
        <v>535440</v>
      </c>
      <c r="K85" s="26"/>
      <c r="L85" s="26"/>
      <c r="M85" s="26"/>
      <c r="N85" s="111">
        <v>535440</v>
      </c>
      <c r="O85" s="26"/>
      <c r="P85" s="111"/>
      <c r="Q85" s="111"/>
      <c r="R85" s="111"/>
      <c r="S85" s="111"/>
      <c r="T85" s="111"/>
      <c r="U85" s="111"/>
      <c r="V85" s="111"/>
      <c r="W85" s="111"/>
      <c r="X85" s="111"/>
      <c r="Y85" s="111"/>
    </row>
    <row r="86" ht="20.25" customHeight="1" spans="1:25">
      <c r="A86" s="21" t="s">
        <v>70</v>
      </c>
      <c r="B86" s="21" t="s">
        <v>70</v>
      </c>
      <c r="C86" s="21" t="s">
        <v>284</v>
      </c>
      <c r="D86" s="21" t="s">
        <v>285</v>
      </c>
      <c r="E86" s="21" t="s">
        <v>102</v>
      </c>
      <c r="F86" s="21" t="s">
        <v>103</v>
      </c>
      <c r="G86" s="21" t="s">
        <v>260</v>
      </c>
      <c r="H86" s="21" t="s">
        <v>261</v>
      </c>
      <c r="I86" s="111">
        <v>75600</v>
      </c>
      <c r="J86" s="111">
        <v>75600</v>
      </c>
      <c r="K86" s="26"/>
      <c r="L86" s="26"/>
      <c r="M86" s="26"/>
      <c r="N86" s="111">
        <v>75600</v>
      </c>
      <c r="O86" s="26"/>
      <c r="P86" s="111"/>
      <c r="Q86" s="111"/>
      <c r="R86" s="111"/>
      <c r="S86" s="111"/>
      <c r="T86" s="111"/>
      <c r="U86" s="111"/>
      <c r="V86" s="111"/>
      <c r="W86" s="111"/>
      <c r="X86" s="111"/>
      <c r="Y86" s="111"/>
    </row>
    <row r="87" ht="20.25" customHeight="1" spans="1:25">
      <c r="A87" s="21" t="s">
        <v>70</v>
      </c>
      <c r="B87" s="21" t="s">
        <v>70</v>
      </c>
      <c r="C87" s="21" t="s">
        <v>284</v>
      </c>
      <c r="D87" s="21" t="s">
        <v>285</v>
      </c>
      <c r="E87" s="21" t="s">
        <v>108</v>
      </c>
      <c r="F87" s="21" t="s">
        <v>109</v>
      </c>
      <c r="G87" s="21" t="s">
        <v>260</v>
      </c>
      <c r="H87" s="21" t="s">
        <v>261</v>
      </c>
      <c r="I87" s="111">
        <v>25200</v>
      </c>
      <c r="J87" s="111">
        <v>25200</v>
      </c>
      <c r="K87" s="26"/>
      <c r="L87" s="26"/>
      <c r="M87" s="26"/>
      <c r="N87" s="111">
        <v>25200</v>
      </c>
      <c r="O87" s="26"/>
      <c r="P87" s="111"/>
      <c r="Q87" s="111"/>
      <c r="R87" s="111"/>
      <c r="S87" s="111"/>
      <c r="T87" s="111"/>
      <c r="U87" s="111"/>
      <c r="V87" s="111"/>
      <c r="W87" s="111"/>
      <c r="X87" s="111"/>
      <c r="Y87" s="111"/>
    </row>
    <row r="88" ht="17.25" customHeight="1" spans="1:25">
      <c r="A88" s="69" t="s">
        <v>185</v>
      </c>
      <c r="B88" s="70"/>
      <c r="C88" s="181"/>
      <c r="D88" s="181"/>
      <c r="E88" s="181"/>
      <c r="F88" s="181"/>
      <c r="G88" s="181"/>
      <c r="H88" s="182"/>
      <c r="I88" s="111">
        <v>9444510.35</v>
      </c>
      <c r="J88" s="111">
        <v>9444510.35</v>
      </c>
      <c r="K88" s="111"/>
      <c r="L88" s="111"/>
      <c r="M88" s="111"/>
      <c r="N88" s="111">
        <v>9444510.35</v>
      </c>
      <c r="O88" s="111"/>
      <c r="P88" s="111"/>
      <c r="Q88" s="111"/>
      <c r="R88" s="111"/>
      <c r="S88" s="111"/>
      <c r="T88" s="111"/>
      <c r="U88" s="111"/>
      <c r="V88" s="111"/>
      <c r="W88" s="111"/>
      <c r="X88" s="111"/>
      <c r="Y88" s="111"/>
    </row>
  </sheetData>
  <mergeCells count="31">
    <mergeCell ref="A2:Y2"/>
    <mergeCell ref="A3:H3"/>
    <mergeCell ref="I4:Y4"/>
    <mergeCell ref="J5:O5"/>
    <mergeCell ref="P5:R5"/>
    <mergeCell ref="T5:Y5"/>
    <mergeCell ref="J6:K6"/>
    <mergeCell ref="A88:H8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2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pageSetUpPr fitToPage="1"/>
  </sheetPr>
  <dimension ref="A1:W47"/>
  <sheetViews>
    <sheetView showZeros="0" topLeftCell="A13" workbookViewId="0">
      <selection activeCell="A40" sqref="$A40:$XFD43"/>
    </sheetView>
  </sheetViews>
  <sheetFormatPr defaultColWidth="9.12962962962963" defaultRowHeight="14.25" customHeight="1"/>
  <cols>
    <col min="1" max="1" width="10.25" customWidth="1"/>
    <col min="2" max="2" width="13.3796296296296" customWidth="1"/>
    <col min="3" max="3" width="32.8796296296296" customWidth="1"/>
    <col min="4" max="4" width="23.8796296296296" customWidth="1"/>
    <col min="5" max="5" width="11.1296296296296" customWidth="1"/>
    <col min="6" max="6" width="17.75" customWidth="1"/>
    <col min="7" max="7" width="9.87962962962963" customWidth="1"/>
    <col min="8" max="8" width="17.75" customWidth="1"/>
    <col min="9" max="13" width="20" customWidth="1"/>
    <col min="14" max="14" width="12.25" customWidth="1"/>
    <col min="15" max="15" width="12.75" customWidth="1"/>
    <col min="16" max="16" width="11.1296296296296" customWidth="1"/>
    <col min="17" max="21" width="19.8796296296296" customWidth="1"/>
    <col min="22" max="22" width="20" customWidth="1"/>
    <col min="23" max="23" width="19.8796296296296" customWidth="1"/>
  </cols>
  <sheetData>
    <row r="1" ht="13.5" customHeight="1" spans="2:23">
      <c r="B1" s="166"/>
      <c r="E1" s="44"/>
      <c r="F1" s="44"/>
      <c r="G1" s="44"/>
      <c r="H1" s="44"/>
      <c r="U1" s="166"/>
      <c r="W1" s="171" t="s">
        <v>286</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"单位名称："&amp;"中国共产党昆明市东川区委员会办公室"</f>
        <v>单位名称：中国共产党昆明市东川区委员会办公室</v>
      </c>
      <c r="B3" s="48"/>
      <c r="C3" s="48"/>
      <c r="D3" s="48"/>
      <c r="E3" s="48"/>
      <c r="F3" s="48"/>
      <c r="G3" s="48"/>
      <c r="H3" s="48"/>
      <c r="I3" s="49"/>
      <c r="J3" s="49"/>
      <c r="K3" s="49"/>
      <c r="L3" s="49"/>
      <c r="M3" s="49"/>
      <c r="N3" s="49"/>
      <c r="O3" s="49"/>
      <c r="P3" s="49"/>
      <c r="Q3" s="49"/>
      <c r="U3" s="166"/>
      <c r="W3" s="149" t="s">
        <v>1</v>
      </c>
    </row>
    <row r="4" ht="21.75" customHeight="1" spans="1:23">
      <c r="A4" s="51" t="s">
        <v>287</v>
      </c>
      <c r="B4" s="52" t="s">
        <v>196</v>
      </c>
      <c r="C4" s="51" t="s">
        <v>197</v>
      </c>
      <c r="D4" s="51" t="s">
        <v>288</v>
      </c>
      <c r="E4" s="52" t="s">
        <v>198</v>
      </c>
      <c r="F4" s="52" t="s">
        <v>199</v>
      </c>
      <c r="G4" s="52" t="s">
        <v>289</v>
      </c>
      <c r="H4" s="52" t="s">
        <v>290</v>
      </c>
      <c r="I4" s="65" t="s">
        <v>55</v>
      </c>
      <c r="J4" s="12" t="s">
        <v>291</v>
      </c>
      <c r="K4" s="13"/>
      <c r="L4" s="13"/>
      <c r="M4" s="36"/>
      <c r="N4" s="12" t="s">
        <v>204</v>
      </c>
      <c r="O4" s="13"/>
      <c r="P4" s="36"/>
      <c r="Q4" s="52" t="s">
        <v>61</v>
      </c>
      <c r="R4" s="12" t="s">
        <v>62</v>
      </c>
      <c r="S4" s="13"/>
      <c r="T4" s="13"/>
      <c r="U4" s="13"/>
      <c r="V4" s="13"/>
      <c r="W4" s="36"/>
    </row>
    <row r="5" ht="21.75" customHeight="1" spans="1:23">
      <c r="A5" s="53"/>
      <c r="B5" s="66"/>
      <c r="C5" s="53"/>
      <c r="D5" s="53"/>
      <c r="E5" s="54"/>
      <c r="F5" s="54"/>
      <c r="G5" s="54"/>
      <c r="H5" s="54"/>
      <c r="I5" s="66"/>
      <c r="J5" s="167" t="s">
        <v>58</v>
      </c>
      <c r="K5" s="168"/>
      <c r="L5" s="52" t="s">
        <v>59</v>
      </c>
      <c r="M5" s="52" t="s">
        <v>60</v>
      </c>
      <c r="N5" s="52" t="s">
        <v>58</v>
      </c>
      <c r="O5" s="52" t="s">
        <v>59</v>
      </c>
      <c r="P5" s="52" t="s">
        <v>60</v>
      </c>
      <c r="Q5" s="54"/>
      <c r="R5" s="52" t="s">
        <v>57</v>
      </c>
      <c r="S5" s="52" t="s">
        <v>64</v>
      </c>
      <c r="T5" s="52" t="s">
        <v>210</v>
      </c>
      <c r="U5" s="52" t="s">
        <v>66</v>
      </c>
      <c r="V5" s="52" t="s">
        <v>67</v>
      </c>
      <c r="W5" s="52" t="s">
        <v>68</v>
      </c>
    </row>
    <row r="6" ht="21" customHeight="1" spans="1:23">
      <c r="A6" s="66"/>
      <c r="B6" s="66"/>
      <c r="C6" s="66"/>
      <c r="D6" s="66"/>
      <c r="E6" s="66"/>
      <c r="F6" s="66"/>
      <c r="G6" s="66"/>
      <c r="H6" s="66"/>
      <c r="I6" s="66"/>
      <c r="J6" s="169" t="s">
        <v>57</v>
      </c>
      <c r="K6" s="170"/>
      <c r="L6" s="66"/>
      <c r="M6" s="66"/>
      <c r="N6" s="66"/>
      <c r="O6" s="66"/>
      <c r="P6" s="66"/>
      <c r="Q6" s="66"/>
      <c r="R6" s="66"/>
      <c r="S6" s="66"/>
      <c r="T6" s="66"/>
      <c r="U6" s="66"/>
      <c r="V6" s="66"/>
      <c r="W6" s="66"/>
    </row>
    <row r="7" ht="39.75" customHeight="1" spans="1:23">
      <c r="A7" s="56"/>
      <c r="B7" s="58"/>
      <c r="C7" s="56"/>
      <c r="D7" s="56"/>
      <c r="E7" s="57"/>
      <c r="F7" s="57"/>
      <c r="G7" s="57"/>
      <c r="H7" s="57"/>
      <c r="I7" s="58"/>
      <c r="J7" s="17" t="s">
        <v>57</v>
      </c>
      <c r="K7" s="17" t="s">
        <v>292</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3">
        <v>12</v>
      </c>
      <c r="M8" s="73">
        <v>13</v>
      </c>
      <c r="N8" s="73">
        <v>14</v>
      </c>
      <c r="O8" s="73">
        <v>15</v>
      </c>
      <c r="P8" s="73">
        <v>16</v>
      </c>
      <c r="Q8" s="73">
        <v>17</v>
      </c>
      <c r="R8" s="73">
        <v>18</v>
      </c>
      <c r="S8" s="73">
        <v>19</v>
      </c>
      <c r="T8" s="73">
        <v>20</v>
      </c>
      <c r="U8" s="59">
        <v>21</v>
      </c>
      <c r="V8" s="73">
        <v>22</v>
      </c>
      <c r="W8" s="59">
        <v>23</v>
      </c>
    </row>
    <row r="9" ht="21.75" hidden="1" customHeight="1" spans="1:23">
      <c r="A9" s="101" t="s">
        <v>293</v>
      </c>
      <c r="B9" s="101" t="s">
        <v>294</v>
      </c>
      <c r="C9" s="101" t="s">
        <v>295</v>
      </c>
      <c r="D9" s="101" t="s">
        <v>70</v>
      </c>
      <c r="E9" s="101" t="s">
        <v>102</v>
      </c>
      <c r="F9" s="101" t="s">
        <v>103</v>
      </c>
      <c r="G9" s="101" t="s">
        <v>232</v>
      </c>
      <c r="H9" s="101" t="s">
        <v>233</v>
      </c>
      <c r="I9" s="111">
        <v>7040</v>
      </c>
      <c r="J9" s="111">
        <v>7040</v>
      </c>
      <c r="K9" s="111">
        <v>7040</v>
      </c>
      <c r="L9" s="111"/>
      <c r="M9" s="111"/>
      <c r="N9" s="111"/>
      <c r="O9" s="111"/>
      <c r="P9" s="111"/>
      <c r="Q9" s="111"/>
      <c r="R9" s="111"/>
      <c r="S9" s="111"/>
      <c r="T9" s="111"/>
      <c r="U9" s="111"/>
      <c r="V9" s="111"/>
      <c r="W9" s="111"/>
    </row>
    <row r="10" ht="21.75" customHeight="1" spans="1:23">
      <c r="A10" s="101" t="s">
        <v>293</v>
      </c>
      <c r="B10" s="101" t="s">
        <v>294</v>
      </c>
      <c r="C10" s="101" t="s">
        <v>295</v>
      </c>
      <c r="D10" s="101" t="s">
        <v>70</v>
      </c>
      <c r="E10" s="101" t="s">
        <v>110</v>
      </c>
      <c r="F10" s="101" t="s">
        <v>111</v>
      </c>
      <c r="G10" s="101" t="s">
        <v>232</v>
      </c>
      <c r="H10" s="101" t="s">
        <v>233</v>
      </c>
      <c r="I10" s="111">
        <v>320000</v>
      </c>
      <c r="J10" s="111">
        <v>320000</v>
      </c>
      <c r="K10" s="111">
        <v>320000</v>
      </c>
      <c r="L10" s="111"/>
      <c r="M10" s="111"/>
      <c r="N10" s="111"/>
      <c r="O10" s="111"/>
      <c r="P10" s="111"/>
      <c r="Q10" s="111"/>
      <c r="R10" s="111"/>
      <c r="S10" s="111"/>
      <c r="T10" s="111"/>
      <c r="U10" s="111"/>
      <c r="V10" s="111"/>
      <c r="W10" s="111"/>
    </row>
    <row r="11" ht="21.75" customHeight="1" spans="1:23">
      <c r="A11" s="101" t="s">
        <v>293</v>
      </c>
      <c r="B11" s="101" t="s">
        <v>294</v>
      </c>
      <c r="C11" s="101" t="s">
        <v>295</v>
      </c>
      <c r="D11" s="101" t="s">
        <v>70</v>
      </c>
      <c r="E11" s="101" t="s">
        <v>110</v>
      </c>
      <c r="F11" s="101" t="s">
        <v>111</v>
      </c>
      <c r="G11" s="101" t="s">
        <v>296</v>
      </c>
      <c r="H11" s="101" t="s">
        <v>297</v>
      </c>
      <c r="I11" s="111">
        <v>12800</v>
      </c>
      <c r="J11" s="111">
        <v>12800</v>
      </c>
      <c r="K11" s="111">
        <v>12800</v>
      </c>
      <c r="L11" s="111"/>
      <c r="M11" s="111"/>
      <c r="N11" s="111"/>
      <c r="O11" s="111"/>
      <c r="P11" s="111"/>
      <c r="Q11" s="111"/>
      <c r="R11" s="111"/>
      <c r="S11" s="111"/>
      <c r="T11" s="111"/>
      <c r="U11" s="111"/>
      <c r="V11" s="111"/>
      <c r="W11" s="111"/>
    </row>
    <row r="12" ht="21.75" hidden="1" customHeight="1" spans="1:23">
      <c r="A12" s="101" t="s">
        <v>293</v>
      </c>
      <c r="B12" s="101" t="s">
        <v>294</v>
      </c>
      <c r="C12" s="101" t="s">
        <v>295</v>
      </c>
      <c r="D12" s="101" t="s">
        <v>70</v>
      </c>
      <c r="E12" s="101" t="s">
        <v>102</v>
      </c>
      <c r="F12" s="101" t="s">
        <v>103</v>
      </c>
      <c r="G12" s="101" t="s">
        <v>234</v>
      </c>
      <c r="H12" s="101" t="s">
        <v>235</v>
      </c>
      <c r="I12" s="111">
        <v>6400</v>
      </c>
      <c r="J12" s="111">
        <v>6400</v>
      </c>
      <c r="K12" s="111">
        <v>6400</v>
      </c>
      <c r="L12" s="111"/>
      <c r="M12" s="111"/>
      <c r="N12" s="111"/>
      <c r="O12" s="111"/>
      <c r="P12" s="111"/>
      <c r="Q12" s="111"/>
      <c r="R12" s="111"/>
      <c r="S12" s="111"/>
      <c r="T12" s="111"/>
      <c r="U12" s="111"/>
      <c r="V12" s="111"/>
      <c r="W12" s="111"/>
    </row>
    <row r="13" ht="21.75" customHeight="1" spans="1:23">
      <c r="A13" s="101" t="s">
        <v>293</v>
      </c>
      <c r="B13" s="101" t="s">
        <v>294</v>
      </c>
      <c r="C13" s="101" t="s">
        <v>295</v>
      </c>
      <c r="D13" s="101" t="s">
        <v>70</v>
      </c>
      <c r="E13" s="101" t="s">
        <v>110</v>
      </c>
      <c r="F13" s="101" t="s">
        <v>111</v>
      </c>
      <c r="G13" s="101" t="s">
        <v>234</v>
      </c>
      <c r="H13" s="101" t="s">
        <v>235</v>
      </c>
      <c r="I13" s="111">
        <v>6400</v>
      </c>
      <c r="J13" s="111">
        <v>6400</v>
      </c>
      <c r="K13" s="111">
        <v>6400</v>
      </c>
      <c r="L13" s="111"/>
      <c r="M13" s="111"/>
      <c r="N13" s="111"/>
      <c r="O13" s="111"/>
      <c r="P13" s="111"/>
      <c r="Q13" s="111"/>
      <c r="R13" s="111"/>
      <c r="S13" s="111"/>
      <c r="T13" s="111"/>
      <c r="U13" s="111"/>
      <c r="V13" s="111"/>
      <c r="W13" s="111"/>
    </row>
    <row r="14" ht="21.75" hidden="1" customHeight="1" spans="1:23">
      <c r="A14" s="101" t="s">
        <v>293</v>
      </c>
      <c r="B14" s="101" t="s">
        <v>294</v>
      </c>
      <c r="C14" s="101" t="s">
        <v>295</v>
      </c>
      <c r="D14" s="101" t="s">
        <v>70</v>
      </c>
      <c r="E14" s="101" t="s">
        <v>102</v>
      </c>
      <c r="F14" s="101" t="s">
        <v>103</v>
      </c>
      <c r="G14" s="101" t="s">
        <v>236</v>
      </c>
      <c r="H14" s="101" t="s">
        <v>237</v>
      </c>
      <c r="I14" s="111">
        <v>12800</v>
      </c>
      <c r="J14" s="111">
        <v>12800</v>
      </c>
      <c r="K14" s="111">
        <v>12800</v>
      </c>
      <c r="L14" s="111"/>
      <c r="M14" s="111"/>
      <c r="N14" s="111"/>
      <c r="O14" s="111"/>
      <c r="P14" s="111"/>
      <c r="Q14" s="111"/>
      <c r="R14" s="111"/>
      <c r="S14" s="111"/>
      <c r="T14" s="111"/>
      <c r="U14" s="111"/>
      <c r="V14" s="111"/>
      <c r="W14" s="111"/>
    </row>
    <row r="15" ht="21.75" customHeight="1" spans="1:23">
      <c r="A15" s="101" t="s">
        <v>293</v>
      </c>
      <c r="B15" s="101" t="s">
        <v>294</v>
      </c>
      <c r="C15" s="101" t="s">
        <v>295</v>
      </c>
      <c r="D15" s="101" t="s">
        <v>70</v>
      </c>
      <c r="E15" s="101" t="s">
        <v>110</v>
      </c>
      <c r="F15" s="101" t="s">
        <v>111</v>
      </c>
      <c r="G15" s="101" t="s">
        <v>236</v>
      </c>
      <c r="H15" s="101" t="s">
        <v>237</v>
      </c>
      <c r="I15" s="111">
        <v>12800</v>
      </c>
      <c r="J15" s="111">
        <v>12800</v>
      </c>
      <c r="K15" s="111">
        <v>12800</v>
      </c>
      <c r="L15" s="111"/>
      <c r="M15" s="111"/>
      <c r="N15" s="111"/>
      <c r="O15" s="111"/>
      <c r="P15" s="111"/>
      <c r="Q15" s="111"/>
      <c r="R15" s="111"/>
      <c r="S15" s="111"/>
      <c r="T15" s="111"/>
      <c r="U15" s="111"/>
      <c r="V15" s="111"/>
      <c r="W15" s="111"/>
    </row>
    <row r="16" ht="21.75" hidden="1" customHeight="1" spans="1:23">
      <c r="A16" s="101" t="s">
        <v>293</v>
      </c>
      <c r="B16" s="101" t="s">
        <v>294</v>
      </c>
      <c r="C16" s="101" t="s">
        <v>295</v>
      </c>
      <c r="D16" s="101" t="s">
        <v>70</v>
      </c>
      <c r="E16" s="101" t="s">
        <v>102</v>
      </c>
      <c r="F16" s="101" t="s">
        <v>103</v>
      </c>
      <c r="G16" s="101" t="s">
        <v>238</v>
      </c>
      <c r="H16" s="101" t="s">
        <v>239</v>
      </c>
      <c r="I16" s="111">
        <v>4480</v>
      </c>
      <c r="J16" s="111">
        <v>4480</v>
      </c>
      <c r="K16" s="111">
        <v>4480</v>
      </c>
      <c r="L16" s="111"/>
      <c r="M16" s="111"/>
      <c r="N16" s="111"/>
      <c r="O16" s="111"/>
      <c r="P16" s="111"/>
      <c r="Q16" s="111"/>
      <c r="R16" s="111"/>
      <c r="S16" s="111"/>
      <c r="T16" s="111"/>
      <c r="U16" s="111"/>
      <c r="V16" s="111"/>
      <c r="W16" s="111"/>
    </row>
    <row r="17" ht="21.75" customHeight="1" spans="1:23">
      <c r="A17" s="101" t="s">
        <v>293</v>
      </c>
      <c r="B17" s="101" t="s">
        <v>294</v>
      </c>
      <c r="C17" s="101" t="s">
        <v>295</v>
      </c>
      <c r="D17" s="101" t="s">
        <v>70</v>
      </c>
      <c r="E17" s="101" t="s">
        <v>110</v>
      </c>
      <c r="F17" s="101" t="s">
        <v>111</v>
      </c>
      <c r="G17" s="101" t="s">
        <v>238</v>
      </c>
      <c r="H17" s="101" t="s">
        <v>239</v>
      </c>
      <c r="I17" s="111">
        <v>70400</v>
      </c>
      <c r="J17" s="111">
        <v>70400</v>
      </c>
      <c r="K17" s="111">
        <v>70400</v>
      </c>
      <c r="L17" s="111"/>
      <c r="M17" s="111"/>
      <c r="N17" s="111"/>
      <c r="O17" s="111"/>
      <c r="P17" s="111"/>
      <c r="Q17" s="111"/>
      <c r="R17" s="111"/>
      <c r="S17" s="111"/>
      <c r="T17" s="111"/>
      <c r="U17" s="111"/>
      <c r="V17" s="111"/>
      <c r="W17" s="111"/>
    </row>
    <row r="18" ht="21.75" customHeight="1" spans="1:23">
      <c r="A18" s="101" t="s">
        <v>293</v>
      </c>
      <c r="B18" s="101" t="s">
        <v>294</v>
      </c>
      <c r="C18" s="101" t="s">
        <v>295</v>
      </c>
      <c r="D18" s="101" t="s">
        <v>70</v>
      </c>
      <c r="E18" s="101" t="s">
        <v>110</v>
      </c>
      <c r="F18" s="101" t="s">
        <v>111</v>
      </c>
      <c r="G18" s="101" t="s">
        <v>240</v>
      </c>
      <c r="H18" s="101" t="s">
        <v>241</v>
      </c>
      <c r="I18" s="111">
        <v>83200</v>
      </c>
      <c r="J18" s="111">
        <v>83200</v>
      </c>
      <c r="K18" s="111">
        <v>83200</v>
      </c>
      <c r="L18" s="111"/>
      <c r="M18" s="111"/>
      <c r="N18" s="111"/>
      <c r="O18" s="111"/>
      <c r="P18" s="111"/>
      <c r="Q18" s="111"/>
      <c r="R18" s="111"/>
      <c r="S18" s="111"/>
      <c r="T18" s="111"/>
      <c r="U18" s="111"/>
      <c r="V18" s="111"/>
      <c r="W18" s="111"/>
    </row>
    <row r="19" ht="21.75" hidden="1" customHeight="1" spans="1:23">
      <c r="A19" s="101" t="s">
        <v>293</v>
      </c>
      <c r="B19" s="101" t="s">
        <v>294</v>
      </c>
      <c r="C19" s="101" t="s">
        <v>295</v>
      </c>
      <c r="D19" s="101" t="s">
        <v>70</v>
      </c>
      <c r="E19" s="101" t="s">
        <v>102</v>
      </c>
      <c r="F19" s="101" t="s">
        <v>103</v>
      </c>
      <c r="G19" s="101" t="s">
        <v>242</v>
      </c>
      <c r="H19" s="101" t="s">
        <v>243</v>
      </c>
      <c r="I19" s="111">
        <v>8320</v>
      </c>
      <c r="J19" s="111">
        <v>8320</v>
      </c>
      <c r="K19" s="111">
        <v>8320</v>
      </c>
      <c r="L19" s="111"/>
      <c r="M19" s="111"/>
      <c r="N19" s="111"/>
      <c r="O19" s="111"/>
      <c r="P19" s="111"/>
      <c r="Q19" s="111"/>
      <c r="R19" s="111"/>
      <c r="S19" s="111"/>
      <c r="T19" s="111"/>
      <c r="U19" s="111"/>
      <c r="V19" s="111"/>
      <c r="W19" s="111"/>
    </row>
    <row r="20" ht="21.75" customHeight="1" spans="1:23">
      <c r="A20" s="101" t="s">
        <v>293</v>
      </c>
      <c r="B20" s="101" t="s">
        <v>294</v>
      </c>
      <c r="C20" s="101" t="s">
        <v>295</v>
      </c>
      <c r="D20" s="101" t="s">
        <v>70</v>
      </c>
      <c r="E20" s="101" t="s">
        <v>110</v>
      </c>
      <c r="F20" s="101" t="s">
        <v>111</v>
      </c>
      <c r="G20" s="101" t="s">
        <v>242</v>
      </c>
      <c r="H20" s="101" t="s">
        <v>243</v>
      </c>
      <c r="I20" s="111">
        <v>243200</v>
      </c>
      <c r="J20" s="111">
        <v>243200</v>
      </c>
      <c r="K20" s="111">
        <v>243200</v>
      </c>
      <c r="L20" s="111"/>
      <c r="M20" s="111"/>
      <c r="N20" s="111"/>
      <c r="O20" s="111"/>
      <c r="P20" s="111"/>
      <c r="Q20" s="111"/>
      <c r="R20" s="111"/>
      <c r="S20" s="111"/>
      <c r="T20" s="111"/>
      <c r="U20" s="111"/>
      <c r="V20" s="111"/>
      <c r="W20" s="111"/>
    </row>
    <row r="21" ht="21.75" hidden="1" customHeight="1" spans="1:23">
      <c r="A21" s="101" t="s">
        <v>293</v>
      </c>
      <c r="B21" s="101" t="s">
        <v>294</v>
      </c>
      <c r="C21" s="101" t="s">
        <v>295</v>
      </c>
      <c r="D21" s="101" t="s">
        <v>70</v>
      </c>
      <c r="E21" s="101" t="s">
        <v>102</v>
      </c>
      <c r="F21" s="101" t="s">
        <v>103</v>
      </c>
      <c r="G21" s="101" t="s">
        <v>246</v>
      </c>
      <c r="H21" s="101" t="s">
        <v>247</v>
      </c>
      <c r="I21" s="111">
        <v>1280</v>
      </c>
      <c r="J21" s="111">
        <v>1280</v>
      </c>
      <c r="K21" s="111">
        <v>1280</v>
      </c>
      <c r="L21" s="111"/>
      <c r="M21" s="111"/>
      <c r="N21" s="111"/>
      <c r="O21" s="111"/>
      <c r="P21" s="111"/>
      <c r="Q21" s="111"/>
      <c r="R21" s="111"/>
      <c r="S21" s="111"/>
      <c r="T21" s="111"/>
      <c r="U21" s="111"/>
      <c r="V21" s="111"/>
      <c r="W21" s="111"/>
    </row>
    <row r="22" ht="21.75" customHeight="1" spans="1:23">
      <c r="A22" s="101" t="s">
        <v>293</v>
      </c>
      <c r="B22" s="101" t="s">
        <v>294</v>
      </c>
      <c r="C22" s="101" t="s">
        <v>295</v>
      </c>
      <c r="D22" s="101" t="s">
        <v>70</v>
      </c>
      <c r="E22" s="101" t="s">
        <v>110</v>
      </c>
      <c r="F22" s="101" t="s">
        <v>111</v>
      </c>
      <c r="G22" s="101" t="s">
        <v>246</v>
      </c>
      <c r="H22" s="101" t="s">
        <v>247</v>
      </c>
      <c r="I22" s="111">
        <v>49600</v>
      </c>
      <c r="J22" s="111">
        <v>49600</v>
      </c>
      <c r="K22" s="111">
        <v>49600</v>
      </c>
      <c r="L22" s="111"/>
      <c r="M22" s="111"/>
      <c r="N22" s="111"/>
      <c r="O22" s="111"/>
      <c r="P22" s="111"/>
      <c r="Q22" s="111"/>
      <c r="R22" s="111"/>
      <c r="S22" s="111"/>
      <c r="T22" s="111"/>
      <c r="U22" s="111"/>
      <c r="V22" s="111"/>
      <c r="W22" s="111"/>
    </row>
    <row r="23" ht="21.75" hidden="1" customHeight="1" spans="1:23">
      <c r="A23" s="101" t="s">
        <v>293</v>
      </c>
      <c r="B23" s="101" t="s">
        <v>294</v>
      </c>
      <c r="C23" s="101" t="s">
        <v>295</v>
      </c>
      <c r="D23" s="101" t="s">
        <v>70</v>
      </c>
      <c r="E23" s="101" t="s">
        <v>102</v>
      </c>
      <c r="F23" s="101" t="s">
        <v>103</v>
      </c>
      <c r="G23" s="101" t="s">
        <v>298</v>
      </c>
      <c r="H23" s="101" t="s">
        <v>299</v>
      </c>
      <c r="I23" s="111">
        <v>19200</v>
      </c>
      <c r="J23" s="111">
        <v>19200</v>
      </c>
      <c r="K23" s="111">
        <v>19200</v>
      </c>
      <c r="L23" s="111"/>
      <c r="M23" s="111"/>
      <c r="N23" s="111"/>
      <c r="O23" s="111"/>
      <c r="P23" s="111"/>
      <c r="Q23" s="111"/>
      <c r="R23" s="111"/>
      <c r="S23" s="111"/>
      <c r="T23" s="111"/>
      <c r="U23" s="111"/>
      <c r="V23" s="111"/>
      <c r="W23" s="111"/>
    </row>
    <row r="24" ht="21.75" customHeight="1" spans="1:23">
      <c r="A24" s="101" t="s">
        <v>293</v>
      </c>
      <c r="B24" s="101" t="s">
        <v>294</v>
      </c>
      <c r="C24" s="101" t="s">
        <v>295</v>
      </c>
      <c r="D24" s="101" t="s">
        <v>70</v>
      </c>
      <c r="E24" s="101" t="s">
        <v>110</v>
      </c>
      <c r="F24" s="101" t="s">
        <v>111</v>
      </c>
      <c r="G24" s="101" t="s">
        <v>298</v>
      </c>
      <c r="H24" s="101" t="s">
        <v>299</v>
      </c>
      <c r="I24" s="111">
        <v>51200</v>
      </c>
      <c r="J24" s="111">
        <v>51200</v>
      </c>
      <c r="K24" s="111">
        <v>51200</v>
      </c>
      <c r="L24" s="111"/>
      <c r="M24" s="111"/>
      <c r="N24" s="111"/>
      <c r="O24" s="111"/>
      <c r="P24" s="111"/>
      <c r="Q24" s="111"/>
      <c r="R24" s="111"/>
      <c r="S24" s="111"/>
      <c r="T24" s="111"/>
      <c r="U24" s="111"/>
      <c r="V24" s="111"/>
      <c r="W24" s="111"/>
    </row>
    <row r="25" ht="21.75" hidden="1" customHeight="1" spans="1:23">
      <c r="A25" s="101" t="s">
        <v>293</v>
      </c>
      <c r="B25" s="101" t="s">
        <v>294</v>
      </c>
      <c r="C25" s="101" t="s">
        <v>295</v>
      </c>
      <c r="D25" s="101" t="s">
        <v>70</v>
      </c>
      <c r="E25" s="101" t="s">
        <v>102</v>
      </c>
      <c r="F25" s="101" t="s">
        <v>103</v>
      </c>
      <c r="G25" s="101" t="s">
        <v>300</v>
      </c>
      <c r="H25" s="101" t="s">
        <v>301</v>
      </c>
      <c r="I25" s="111">
        <v>102400</v>
      </c>
      <c r="J25" s="111">
        <v>102400</v>
      </c>
      <c r="K25" s="111">
        <v>102400</v>
      </c>
      <c r="L25" s="111"/>
      <c r="M25" s="111"/>
      <c r="N25" s="111"/>
      <c r="O25" s="111"/>
      <c r="P25" s="111"/>
      <c r="Q25" s="111"/>
      <c r="R25" s="111"/>
      <c r="S25" s="111"/>
      <c r="T25" s="111"/>
      <c r="U25" s="111"/>
      <c r="V25" s="111"/>
      <c r="W25" s="111"/>
    </row>
    <row r="26" ht="21.75" customHeight="1" spans="1:23">
      <c r="A26" s="101" t="s">
        <v>293</v>
      </c>
      <c r="B26" s="101" t="s">
        <v>294</v>
      </c>
      <c r="C26" s="101" t="s">
        <v>295</v>
      </c>
      <c r="D26" s="101" t="s">
        <v>70</v>
      </c>
      <c r="E26" s="101" t="s">
        <v>110</v>
      </c>
      <c r="F26" s="101" t="s">
        <v>111</v>
      </c>
      <c r="G26" s="101" t="s">
        <v>215</v>
      </c>
      <c r="H26" s="101" t="s">
        <v>216</v>
      </c>
      <c r="I26" s="111">
        <v>121600</v>
      </c>
      <c r="J26" s="111">
        <v>121600</v>
      </c>
      <c r="K26" s="111">
        <v>121600</v>
      </c>
      <c r="L26" s="111"/>
      <c r="M26" s="111"/>
      <c r="N26" s="111"/>
      <c r="O26" s="111"/>
      <c r="P26" s="111"/>
      <c r="Q26" s="111"/>
      <c r="R26" s="111"/>
      <c r="S26" s="111"/>
      <c r="T26" s="111"/>
      <c r="U26" s="111"/>
      <c r="V26" s="111"/>
      <c r="W26" s="111"/>
    </row>
    <row r="27" ht="21.75" customHeight="1" spans="1:23">
      <c r="A27" s="101" t="s">
        <v>293</v>
      </c>
      <c r="B27" s="101" t="s">
        <v>294</v>
      </c>
      <c r="C27" s="101" t="s">
        <v>295</v>
      </c>
      <c r="D27" s="101" t="s">
        <v>70</v>
      </c>
      <c r="E27" s="101" t="s">
        <v>110</v>
      </c>
      <c r="F27" s="101" t="s">
        <v>111</v>
      </c>
      <c r="G27" s="101" t="s">
        <v>221</v>
      </c>
      <c r="H27" s="101" t="s">
        <v>222</v>
      </c>
      <c r="I27" s="111">
        <v>32000</v>
      </c>
      <c r="J27" s="111">
        <v>32000</v>
      </c>
      <c r="K27" s="111">
        <v>32000</v>
      </c>
      <c r="L27" s="111"/>
      <c r="M27" s="111"/>
      <c r="N27" s="111"/>
      <c r="O27" s="111"/>
      <c r="P27" s="111"/>
      <c r="Q27" s="111"/>
      <c r="R27" s="111"/>
      <c r="S27" s="111"/>
      <c r="T27" s="111"/>
      <c r="U27" s="111"/>
      <c r="V27" s="111"/>
      <c r="W27" s="111"/>
    </row>
    <row r="28" ht="21.75" hidden="1" customHeight="1" spans="1:23">
      <c r="A28" s="101" t="s">
        <v>293</v>
      </c>
      <c r="B28" s="101" t="s">
        <v>294</v>
      </c>
      <c r="C28" s="101" t="s">
        <v>295</v>
      </c>
      <c r="D28" s="101" t="s">
        <v>70</v>
      </c>
      <c r="E28" s="101" t="s">
        <v>102</v>
      </c>
      <c r="F28" s="101" t="s">
        <v>103</v>
      </c>
      <c r="G28" s="101" t="s">
        <v>228</v>
      </c>
      <c r="H28" s="101" t="s">
        <v>229</v>
      </c>
      <c r="I28" s="111">
        <v>12800</v>
      </c>
      <c r="J28" s="111">
        <v>12800</v>
      </c>
      <c r="K28" s="111">
        <v>12800</v>
      </c>
      <c r="L28" s="111"/>
      <c r="M28" s="111"/>
      <c r="N28" s="111"/>
      <c r="O28" s="111"/>
      <c r="P28" s="111"/>
      <c r="Q28" s="111"/>
      <c r="R28" s="111"/>
      <c r="S28" s="111"/>
      <c r="T28" s="111"/>
      <c r="U28" s="111"/>
      <c r="V28" s="111"/>
      <c r="W28" s="111"/>
    </row>
    <row r="29" ht="21.75" customHeight="1" spans="1:23">
      <c r="A29" s="101" t="s">
        <v>293</v>
      </c>
      <c r="B29" s="101" t="s">
        <v>294</v>
      </c>
      <c r="C29" s="101" t="s">
        <v>295</v>
      </c>
      <c r="D29" s="101" t="s">
        <v>70</v>
      </c>
      <c r="E29" s="101" t="s">
        <v>110</v>
      </c>
      <c r="F29" s="101" t="s">
        <v>111</v>
      </c>
      <c r="G29" s="101" t="s">
        <v>228</v>
      </c>
      <c r="H29" s="101" t="s">
        <v>229</v>
      </c>
      <c r="I29" s="111">
        <v>294400</v>
      </c>
      <c r="J29" s="111">
        <v>294400</v>
      </c>
      <c r="K29" s="111">
        <v>294400</v>
      </c>
      <c r="L29" s="111"/>
      <c r="M29" s="111"/>
      <c r="N29" s="111"/>
      <c r="O29" s="111"/>
      <c r="P29" s="111"/>
      <c r="Q29" s="111"/>
      <c r="R29" s="111"/>
      <c r="S29" s="111"/>
      <c r="T29" s="111"/>
      <c r="U29" s="111"/>
      <c r="V29" s="111"/>
      <c r="W29" s="111"/>
    </row>
    <row r="30" ht="21.75" hidden="1" customHeight="1" spans="1:23">
      <c r="A30" s="101" t="s">
        <v>293</v>
      </c>
      <c r="B30" s="101" t="s">
        <v>294</v>
      </c>
      <c r="C30" s="101" t="s">
        <v>295</v>
      </c>
      <c r="D30" s="101" t="s">
        <v>70</v>
      </c>
      <c r="E30" s="101" t="s">
        <v>102</v>
      </c>
      <c r="F30" s="101" t="s">
        <v>103</v>
      </c>
      <c r="G30" s="101" t="s">
        <v>302</v>
      </c>
      <c r="H30" s="101" t="s">
        <v>303</v>
      </c>
      <c r="I30" s="111">
        <v>108480</v>
      </c>
      <c r="J30" s="111">
        <v>108480</v>
      </c>
      <c r="K30" s="111">
        <v>108480</v>
      </c>
      <c r="L30" s="111"/>
      <c r="M30" s="111"/>
      <c r="N30" s="111"/>
      <c r="O30" s="111"/>
      <c r="P30" s="111"/>
      <c r="Q30" s="111"/>
      <c r="R30" s="111"/>
      <c r="S30" s="111"/>
      <c r="T30" s="111"/>
      <c r="U30" s="111"/>
      <c r="V30" s="111"/>
      <c r="W30" s="111"/>
    </row>
    <row r="31" ht="21.75" customHeight="1" spans="1:23">
      <c r="A31" s="101" t="s">
        <v>293</v>
      </c>
      <c r="B31" s="101" t="s">
        <v>294</v>
      </c>
      <c r="C31" s="101" t="s">
        <v>295</v>
      </c>
      <c r="D31" s="101" t="s">
        <v>70</v>
      </c>
      <c r="E31" s="101" t="s">
        <v>110</v>
      </c>
      <c r="F31" s="101" t="s">
        <v>111</v>
      </c>
      <c r="G31" s="101" t="s">
        <v>302</v>
      </c>
      <c r="H31" s="101" t="s">
        <v>303</v>
      </c>
      <c r="I31" s="111">
        <v>25600</v>
      </c>
      <c r="J31" s="111">
        <v>25600</v>
      </c>
      <c r="K31" s="111">
        <v>25600</v>
      </c>
      <c r="L31" s="111"/>
      <c r="M31" s="111"/>
      <c r="N31" s="111"/>
      <c r="O31" s="111"/>
      <c r="P31" s="111"/>
      <c r="Q31" s="111"/>
      <c r="R31" s="111"/>
      <c r="S31" s="111"/>
      <c r="T31" s="111"/>
      <c r="U31" s="111"/>
      <c r="V31" s="111"/>
      <c r="W31" s="111"/>
    </row>
    <row r="32" ht="21.75" customHeight="1" spans="1:23">
      <c r="A32" s="101" t="s">
        <v>293</v>
      </c>
      <c r="B32" s="101" t="s">
        <v>304</v>
      </c>
      <c r="C32" s="101" t="s">
        <v>305</v>
      </c>
      <c r="D32" s="101" t="s">
        <v>70</v>
      </c>
      <c r="E32" s="101" t="s">
        <v>110</v>
      </c>
      <c r="F32" s="101" t="s">
        <v>111</v>
      </c>
      <c r="G32" s="101" t="s">
        <v>232</v>
      </c>
      <c r="H32" s="101" t="s">
        <v>233</v>
      </c>
      <c r="I32" s="111">
        <v>1110520</v>
      </c>
      <c r="J32" s="111">
        <v>1110520</v>
      </c>
      <c r="K32" s="111">
        <v>1110520</v>
      </c>
      <c r="L32" s="111"/>
      <c r="M32" s="111"/>
      <c r="N32" s="111"/>
      <c r="O32" s="111"/>
      <c r="P32" s="111"/>
      <c r="Q32" s="111"/>
      <c r="R32" s="111"/>
      <c r="S32" s="111"/>
      <c r="T32" s="111"/>
      <c r="U32" s="111"/>
      <c r="V32" s="111"/>
      <c r="W32" s="111"/>
    </row>
    <row r="33" ht="21.75" customHeight="1" spans="1:23">
      <c r="A33" s="101" t="s">
        <v>293</v>
      </c>
      <c r="B33" s="101" t="s">
        <v>304</v>
      </c>
      <c r="C33" s="101" t="s">
        <v>305</v>
      </c>
      <c r="D33" s="101" t="s">
        <v>70</v>
      </c>
      <c r="E33" s="101" t="s">
        <v>110</v>
      </c>
      <c r="F33" s="101" t="s">
        <v>111</v>
      </c>
      <c r="G33" s="101" t="s">
        <v>306</v>
      </c>
      <c r="H33" s="101" t="s">
        <v>307</v>
      </c>
      <c r="I33" s="111">
        <v>4160</v>
      </c>
      <c r="J33" s="111">
        <v>4160</v>
      </c>
      <c r="K33" s="111">
        <v>4160</v>
      </c>
      <c r="L33" s="111"/>
      <c r="M33" s="111"/>
      <c r="N33" s="111"/>
      <c r="O33" s="111"/>
      <c r="P33" s="111"/>
      <c r="Q33" s="111"/>
      <c r="R33" s="111"/>
      <c r="S33" s="111"/>
      <c r="T33" s="111"/>
      <c r="U33" s="111"/>
      <c r="V33" s="111"/>
      <c r="W33" s="111"/>
    </row>
    <row r="34" ht="21.75" customHeight="1" spans="1:23">
      <c r="A34" s="101" t="s">
        <v>293</v>
      </c>
      <c r="B34" s="101" t="s">
        <v>304</v>
      </c>
      <c r="C34" s="101" t="s">
        <v>305</v>
      </c>
      <c r="D34" s="101" t="s">
        <v>70</v>
      </c>
      <c r="E34" s="101" t="s">
        <v>110</v>
      </c>
      <c r="F34" s="101" t="s">
        <v>111</v>
      </c>
      <c r="G34" s="101" t="s">
        <v>300</v>
      </c>
      <c r="H34" s="101" t="s">
        <v>301</v>
      </c>
      <c r="I34" s="111">
        <v>182200</v>
      </c>
      <c r="J34" s="111">
        <v>182200</v>
      </c>
      <c r="K34" s="111">
        <v>182200</v>
      </c>
      <c r="L34" s="111"/>
      <c r="M34" s="111"/>
      <c r="N34" s="111"/>
      <c r="O34" s="111"/>
      <c r="P34" s="111"/>
      <c r="Q34" s="111"/>
      <c r="R34" s="111"/>
      <c r="S34" s="111"/>
      <c r="T34" s="111"/>
      <c r="U34" s="111"/>
      <c r="V34" s="111"/>
      <c r="W34" s="111"/>
    </row>
    <row r="35" ht="21.75" customHeight="1" spans="1:23">
      <c r="A35" s="101" t="s">
        <v>293</v>
      </c>
      <c r="B35" s="101" t="s">
        <v>304</v>
      </c>
      <c r="C35" s="101" t="s">
        <v>305</v>
      </c>
      <c r="D35" s="101" t="s">
        <v>70</v>
      </c>
      <c r="E35" s="101" t="s">
        <v>110</v>
      </c>
      <c r="F35" s="101" t="s">
        <v>111</v>
      </c>
      <c r="G35" s="101" t="s">
        <v>221</v>
      </c>
      <c r="H35" s="101" t="s">
        <v>222</v>
      </c>
      <c r="I35" s="111">
        <v>40000</v>
      </c>
      <c r="J35" s="111">
        <v>40000</v>
      </c>
      <c r="K35" s="111">
        <v>40000</v>
      </c>
      <c r="L35" s="111"/>
      <c r="M35" s="111"/>
      <c r="N35" s="111"/>
      <c r="O35" s="111"/>
      <c r="P35" s="111"/>
      <c r="Q35" s="111"/>
      <c r="R35" s="111"/>
      <c r="S35" s="111"/>
      <c r="T35" s="111"/>
      <c r="U35" s="111"/>
      <c r="V35" s="111"/>
      <c r="W35" s="111"/>
    </row>
    <row r="36" ht="21.75" customHeight="1" spans="1:23">
      <c r="A36" s="101" t="s">
        <v>293</v>
      </c>
      <c r="B36" s="101" t="s">
        <v>304</v>
      </c>
      <c r="C36" s="101" t="s">
        <v>305</v>
      </c>
      <c r="D36" s="101" t="s">
        <v>70</v>
      </c>
      <c r="E36" s="101" t="s">
        <v>110</v>
      </c>
      <c r="F36" s="101" t="s">
        <v>111</v>
      </c>
      <c r="G36" s="101" t="s">
        <v>228</v>
      </c>
      <c r="H36" s="101" t="s">
        <v>229</v>
      </c>
      <c r="I36" s="111">
        <v>570640</v>
      </c>
      <c r="J36" s="111">
        <v>570640</v>
      </c>
      <c r="K36" s="111">
        <v>570640</v>
      </c>
      <c r="L36" s="111"/>
      <c r="M36" s="111"/>
      <c r="N36" s="111"/>
      <c r="O36" s="111"/>
      <c r="P36" s="111"/>
      <c r="Q36" s="111"/>
      <c r="R36" s="111"/>
      <c r="S36" s="111"/>
      <c r="T36" s="111"/>
      <c r="U36" s="111"/>
      <c r="V36" s="111"/>
      <c r="W36" s="111"/>
    </row>
    <row r="37" ht="21.75" customHeight="1" spans="1:23">
      <c r="A37" s="101" t="s">
        <v>293</v>
      </c>
      <c r="B37" s="101" t="s">
        <v>304</v>
      </c>
      <c r="C37" s="101" t="s">
        <v>305</v>
      </c>
      <c r="D37" s="101" t="s">
        <v>70</v>
      </c>
      <c r="E37" s="101" t="s">
        <v>110</v>
      </c>
      <c r="F37" s="101" t="s">
        <v>111</v>
      </c>
      <c r="G37" s="101" t="s">
        <v>278</v>
      </c>
      <c r="H37" s="101" t="s">
        <v>279</v>
      </c>
      <c r="I37" s="111">
        <v>1312840</v>
      </c>
      <c r="J37" s="111">
        <v>1312840</v>
      </c>
      <c r="K37" s="111">
        <v>1312840</v>
      </c>
      <c r="L37" s="111"/>
      <c r="M37" s="111"/>
      <c r="N37" s="111"/>
      <c r="O37" s="111"/>
      <c r="P37" s="111"/>
      <c r="Q37" s="111"/>
      <c r="R37" s="111"/>
      <c r="S37" s="111"/>
      <c r="T37" s="111"/>
      <c r="U37" s="111"/>
      <c r="V37" s="111"/>
      <c r="W37" s="111"/>
    </row>
    <row r="38" ht="21.75" customHeight="1" spans="1:23">
      <c r="A38" s="101" t="s">
        <v>293</v>
      </c>
      <c r="B38" s="101" t="s">
        <v>308</v>
      </c>
      <c r="C38" s="101" t="s">
        <v>309</v>
      </c>
      <c r="D38" s="101" t="s">
        <v>70</v>
      </c>
      <c r="E38" s="101" t="s">
        <v>110</v>
      </c>
      <c r="F38" s="101" t="s">
        <v>111</v>
      </c>
      <c r="G38" s="101" t="s">
        <v>302</v>
      </c>
      <c r="H38" s="101" t="s">
        <v>303</v>
      </c>
      <c r="I38" s="111">
        <v>4585000</v>
      </c>
      <c r="J38" s="111">
        <v>4585000</v>
      </c>
      <c r="K38" s="111">
        <v>4585000</v>
      </c>
      <c r="L38" s="111"/>
      <c r="M38" s="111"/>
      <c r="N38" s="111"/>
      <c r="O38" s="111"/>
      <c r="P38" s="111"/>
      <c r="Q38" s="111"/>
      <c r="R38" s="111"/>
      <c r="S38" s="111"/>
      <c r="T38" s="111"/>
      <c r="U38" s="111"/>
      <c r="V38" s="111"/>
      <c r="W38" s="111"/>
    </row>
    <row r="39" ht="21.75" customHeight="1" spans="1:23">
      <c r="A39" s="101" t="s">
        <v>293</v>
      </c>
      <c r="B39" s="101" t="s">
        <v>310</v>
      </c>
      <c r="C39" s="101" t="s">
        <v>311</v>
      </c>
      <c r="D39" s="101" t="s">
        <v>70</v>
      </c>
      <c r="E39" s="101" t="s">
        <v>140</v>
      </c>
      <c r="F39" s="101" t="s">
        <v>139</v>
      </c>
      <c r="G39" s="101" t="s">
        <v>302</v>
      </c>
      <c r="H39" s="101" t="s">
        <v>303</v>
      </c>
      <c r="I39" s="111">
        <v>4128040</v>
      </c>
      <c r="J39" s="111">
        <v>4128040</v>
      </c>
      <c r="K39" s="111">
        <v>4128040</v>
      </c>
      <c r="L39" s="111"/>
      <c r="M39" s="111"/>
      <c r="N39" s="111"/>
      <c r="O39" s="111"/>
      <c r="P39" s="111"/>
      <c r="Q39" s="111"/>
      <c r="R39" s="111"/>
      <c r="S39" s="111"/>
      <c r="T39" s="111"/>
      <c r="U39" s="111"/>
      <c r="V39" s="111"/>
      <c r="W39" s="111"/>
    </row>
    <row r="40" ht="21.75" customHeight="1" spans="1:23">
      <c r="A40" s="101" t="s">
        <v>293</v>
      </c>
      <c r="B40" s="101" t="s">
        <v>312</v>
      </c>
      <c r="C40" s="101" t="s">
        <v>313</v>
      </c>
      <c r="D40" s="101" t="s">
        <v>70</v>
      </c>
      <c r="E40" s="101" t="s">
        <v>110</v>
      </c>
      <c r="F40" s="101" t="s">
        <v>111</v>
      </c>
      <c r="G40" s="101" t="s">
        <v>232</v>
      </c>
      <c r="H40" s="101" t="s">
        <v>233</v>
      </c>
      <c r="I40" s="111">
        <v>94720</v>
      </c>
      <c r="J40" s="111">
        <v>94720</v>
      </c>
      <c r="K40" s="111">
        <v>94720</v>
      </c>
      <c r="L40" s="111"/>
      <c r="M40" s="111"/>
      <c r="N40" s="111"/>
      <c r="O40" s="111"/>
      <c r="P40" s="111"/>
      <c r="Q40" s="111"/>
      <c r="R40" s="111"/>
      <c r="S40" s="111"/>
      <c r="T40" s="111"/>
      <c r="U40" s="111"/>
      <c r="V40" s="111"/>
      <c r="W40" s="111"/>
    </row>
    <row r="41" ht="21.75" customHeight="1" spans="1:23">
      <c r="A41" s="101" t="s">
        <v>293</v>
      </c>
      <c r="B41" s="101" t="s">
        <v>312</v>
      </c>
      <c r="C41" s="101" t="s">
        <v>313</v>
      </c>
      <c r="D41" s="101" t="s">
        <v>70</v>
      </c>
      <c r="E41" s="101" t="s">
        <v>110</v>
      </c>
      <c r="F41" s="101" t="s">
        <v>111</v>
      </c>
      <c r="G41" s="101" t="s">
        <v>242</v>
      </c>
      <c r="H41" s="101" t="s">
        <v>243</v>
      </c>
      <c r="I41" s="111">
        <v>128000</v>
      </c>
      <c r="J41" s="111">
        <v>128000</v>
      </c>
      <c r="K41" s="111">
        <v>128000</v>
      </c>
      <c r="L41" s="111"/>
      <c r="M41" s="111"/>
      <c r="N41" s="111"/>
      <c r="O41" s="111"/>
      <c r="P41" s="111"/>
      <c r="Q41" s="111"/>
      <c r="R41" s="111"/>
      <c r="S41" s="111"/>
      <c r="T41" s="111"/>
      <c r="U41" s="111"/>
      <c r="V41" s="111"/>
      <c r="W41" s="111"/>
    </row>
    <row r="42" ht="21.75" customHeight="1" spans="1:23">
      <c r="A42" s="101" t="s">
        <v>293</v>
      </c>
      <c r="B42" s="101" t="s">
        <v>312</v>
      </c>
      <c r="C42" s="101" t="s">
        <v>313</v>
      </c>
      <c r="D42" s="101" t="s">
        <v>70</v>
      </c>
      <c r="E42" s="101" t="s">
        <v>110</v>
      </c>
      <c r="F42" s="101" t="s">
        <v>111</v>
      </c>
      <c r="G42" s="101" t="s">
        <v>300</v>
      </c>
      <c r="H42" s="101" t="s">
        <v>301</v>
      </c>
      <c r="I42" s="111">
        <v>97280</v>
      </c>
      <c r="J42" s="111">
        <v>97280</v>
      </c>
      <c r="K42" s="111">
        <v>97280</v>
      </c>
      <c r="L42" s="111"/>
      <c r="M42" s="111"/>
      <c r="N42" s="111"/>
      <c r="O42" s="111"/>
      <c r="P42" s="111"/>
      <c r="Q42" s="111"/>
      <c r="R42" s="111"/>
      <c r="S42" s="111"/>
      <c r="T42" s="111"/>
      <c r="U42" s="111"/>
      <c r="V42" s="111"/>
      <c r="W42" s="111"/>
    </row>
    <row r="43" ht="21.75" customHeight="1" spans="1:23">
      <c r="A43" s="101" t="s">
        <v>293</v>
      </c>
      <c r="B43" s="101" t="s">
        <v>312</v>
      </c>
      <c r="C43" s="101" t="s">
        <v>313</v>
      </c>
      <c r="D43" s="101" t="s">
        <v>70</v>
      </c>
      <c r="E43" s="101" t="s">
        <v>110</v>
      </c>
      <c r="F43" s="101" t="s">
        <v>111</v>
      </c>
      <c r="G43" s="101" t="s">
        <v>228</v>
      </c>
      <c r="H43" s="101" t="s">
        <v>229</v>
      </c>
      <c r="I43" s="111">
        <v>320000</v>
      </c>
      <c r="J43" s="111">
        <v>320000</v>
      </c>
      <c r="K43" s="111">
        <v>320000</v>
      </c>
      <c r="L43" s="111"/>
      <c r="M43" s="111"/>
      <c r="N43" s="111"/>
      <c r="O43" s="111"/>
      <c r="P43" s="111"/>
      <c r="Q43" s="111"/>
      <c r="R43" s="111"/>
      <c r="S43" s="111"/>
      <c r="T43" s="111"/>
      <c r="U43" s="111"/>
      <c r="V43" s="111"/>
      <c r="W43" s="111"/>
    </row>
    <row r="44" ht="21.75" customHeight="1" spans="1:23">
      <c r="A44" s="101" t="s">
        <v>293</v>
      </c>
      <c r="B44" s="101" t="s">
        <v>312</v>
      </c>
      <c r="C44" s="101" t="s">
        <v>313</v>
      </c>
      <c r="D44" s="101" t="s">
        <v>70</v>
      </c>
      <c r="E44" s="101" t="s">
        <v>110</v>
      </c>
      <c r="F44" s="101" t="s">
        <v>111</v>
      </c>
      <c r="G44" s="101" t="s">
        <v>302</v>
      </c>
      <c r="H44" s="101" t="s">
        <v>303</v>
      </c>
      <c r="I44" s="111">
        <v>720000</v>
      </c>
      <c r="J44" s="111">
        <v>720000</v>
      </c>
      <c r="K44" s="111">
        <v>720000</v>
      </c>
      <c r="L44" s="111"/>
      <c r="M44" s="111"/>
      <c r="N44" s="111"/>
      <c r="O44" s="111"/>
      <c r="P44" s="111"/>
      <c r="Q44" s="111"/>
      <c r="R44" s="111"/>
      <c r="S44" s="111"/>
      <c r="T44" s="111"/>
      <c r="U44" s="111"/>
      <c r="V44" s="111"/>
      <c r="W44" s="111"/>
    </row>
    <row r="45" ht="21.75" customHeight="1" spans="1:23">
      <c r="A45" s="101" t="s">
        <v>293</v>
      </c>
      <c r="B45" s="101" t="s">
        <v>314</v>
      </c>
      <c r="C45" s="101" t="s">
        <v>315</v>
      </c>
      <c r="D45" s="101" t="s">
        <v>70</v>
      </c>
      <c r="E45" s="101" t="s">
        <v>110</v>
      </c>
      <c r="F45" s="101" t="s">
        <v>111</v>
      </c>
      <c r="G45" s="101" t="s">
        <v>244</v>
      </c>
      <c r="H45" s="101" t="s">
        <v>245</v>
      </c>
      <c r="I45" s="111">
        <v>200000</v>
      </c>
      <c r="J45" s="111">
        <v>200000</v>
      </c>
      <c r="K45" s="111">
        <v>200000</v>
      </c>
      <c r="L45" s="111"/>
      <c r="M45" s="111"/>
      <c r="N45" s="111"/>
      <c r="O45" s="111"/>
      <c r="P45" s="111"/>
      <c r="Q45" s="111"/>
      <c r="R45" s="111"/>
      <c r="S45" s="111"/>
      <c r="T45" s="111"/>
      <c r="U45" s="111"/>
      <c r="V45" s="111"/>
      <c r="W45" s="111"/>
    </row>
    <row r="46" ht="21.75" customHeight="1" spans="1:23">
      <c r="A46" s="101" t="s">
        <v>293</v>
      </c>
      <c r="B46" s="101" t="s">
        <v>316</v>
      </c>
      <c r="C46" s="101" t="s">
        <v>317</v>
      </c>
      <c r="D46" s="101" t="s">
        <v>70</v>
      </c>
      <c r="E46" s="101" t="s">
        <v>110</v>
      </c>
      <c r="F46" s="101" t="s">
        <v>111</v>
      </c>
      <c r="G46" s="101" t="s">
        <v>318</v>
      </c>
      <c r="H46" s="101" t="s">
        <v>319</v>
      </c>
      <c r="I46" s="111">
        <v>280000</v>
      </c>
      <c r="J46" s="111">
        <v>280000</v>
      </c>
      <c r="K46" s="111">
        <v>280000</v>
      </c>
      <c r="L46" s="111"/>
      <c r="M46" s="111"/>
      <c r="N46" s="111"/>
      <c r="O46" s="111"/>
      <c r="P46" s="111"/>
      <c r="Q46" s="111"/>
      <c r="R46" s="111"/>
      <c r="S46" s="111"/>
      <c r="T46" s="111"/>
      <c r="U46" s="111"/>
      <c r="V46" s="111"/>
      <c r="W46" s="111"/>
    </row>
    <row r="47" ht="18.75" customHeight="1" spans="1:23">
      <c r="A47" s="69" t="s">
        <v>185</v>
      </c>
      <c r="B47" s="70"/>
      <c r="C47" s="70"/>
      <c r="D47" s="70"/>
      <c r="E47" s="70"/>
      <c r="F47" s="70"/>
      <c r="G47" s="70"/>
      <c r="H47" s="71"/>
      <c r="I47" s="111">
        <v>15379800</v>
      </c>
      <c r="J47" s="111">
        <v>15379800</v>
      </c>
      <c r="K47" s="111">
        <v>15379800</v>
      </c>
      <c r="L47" s="111"/>
      <c r="M47" s="111"/>
      <c r="N47" s="111"/>
      <c r="O47" s="111"/>
      <c r="P47" s="111"/>
      <c r="Q47" s="111"/>
      <c r="R47" s="111"/>
      <c r="S47" s="111"/>
      <c r="T47" s="111"/>
      <c r="U47" s="111"/>
      <c r="V47" s="111"/>
      <c r="W47" s="111"/>
    </row>
  </sheetData>
  <autoFilter ref="A4:W47">
    <filterColumn colId="5">
      <filters blank="1">
        <filter val="6"/>
        <filter val="其他资源勘探工业信息等支出"/>
        <filter val="其他党委办公厅（室）及相关机构事务支出"/>
      </filters>
    </filterColumn>
    <extLst/>
  </autoFilter>
  <mergeCells count="28">
    <mergeCell ref="A2:W2"/>
    <mergeCell ref="A3:H3"/>
    <mergeCell ref="J4:M4"/>
    <mergeCell ref="N4:P4"/>
    <mergeCell ref="R4:W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8"/>
  <sheetViews>
    <sheetView showZeros="0" tabSelected="1" topLeftCell="A91" workbookViewId="0">
      <selection activeCell="F99" sqref="F99"/>
    </sheetView>
  </sheetViews>
  <sheetFormatPr defaultColWidth="9.12962962962963" defaultRowHeight="12" customHeight="1"/>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18.8796296296296" customWidth="1"/>
  </cols>
  <sheetData>
    <row r="1" ht="18" customHeight="1" spans="10:10">
      <c r="J1" s="45" t="s">
        <v>320</v>
      </c>
    </row>
    <row r="2" ht="39.75" customHeight="1" spans="1:10">
      <c r="A2" s="228" t="str">
        <f>"2026"&amp;"年部门项目支出绩效目标表"</f>
        <v>2026年部门项目支出绩效目标表</v>
      </c>
      <c r="B2" s="46"/>
      <c r="C2" s="46"/>
      <c r="D2" s="46"/>
      <c r="E2" s="46"/>
      <c r="F2" s="99"/>
      <c r="G2" s="46"/>
      <c r="H2" s="99"/>
      <c r="I2" s="99"/>
      <c r="J2" s="46"/>
    </row>
    <row r="3" ht="17.25" customHeight="1" spans="1:1">
      <c r="A3" s="47" t="str">
        <f>"单位名称："&amp;"中国共产党昆明市东川区委员会办公室"</f>
        <v>单位名称：中国共产党昆明市东川区委员会办公室</v>
      </c>
    </row>
    <row r="4" ht="44.25" customHeight="1" spans="1:10">
      <c r="A4" s="17" t="s">
        <v>197</v>
      </c>
      <c r="B4" s="17" t="s">
        <v>321</v>
      </c>
      <c r="C4" s="17" t="s">
        <v>322</v>
      </c>
      <c r="D4" s="17" t="s">
        <v>323</v>
      </c>
      <c r="E4" s="17" t="s">
        <v>324</v>
      </c>
      <c r="F4" s="100" t="s">
        <v>325</v>
      </c>
      <c r="G4" s="17" t="s">
        <v>326</v>
      </c>
      <c r="H4" s="100" t="s">
        <v>327</v>
      </c>
      <c r="I4" s="100" t="s">
        <v>328</v>
      </c>
      <c r="J4" s="17" t="s">
        <v>329</v>
      </c>
    </row>
    <row r="5" ht="18.75" customHeight="1" spans="1:10">
      <c r="A5" s="163">
        <v>1</v>
      </c>
      <c r="B5" s="163">
        <v>2</v>
      </c>
      <c r="C5" s="163">
        <v>3</v>
      </c>
      <c r="D5" s="163">
        <v>4</v>
      </c>
      <c r="E5" s="163">
        <v>5</v>
      </c>
      <c r="F5" s="73">
        <v>6</v>
      </c>
      <c r="G5" s="163">
        <v>7</v>
      </c>
      <c r="H5" s="73">
        <v>8</v>
      </c>
      <c r="I5" s="73">
        <v>9</v>
      </c>
      <c r="J5" s="163">
        <v>10</v>
      </c>
    </row>
    <row r="6" ht="42" customHeight="1" spans="1:10">
      <c r="A6" s="18" t="s">
        <v>70</v>
      </c>
      <c r="B6" s="101"/>
      <c r="C6" s="101"/>
      <c r="D6" s="101"/>
      <c r="E6" s="34"/>
      <c r="F6" s="102"/>
      <c r="G6" s="34"/>
      <c r="H6" s="102"/>
      <c r="I6" s="102"/>
      <c r="J6" s="34"/>
    </row>
    <row r="7" ht="42" customHeight="1" spans="1:10">
      <c r="A7" s="164" t="s">
        <v>70</v>
      </c>
      <c r="B7" s="33"/>
      <c r="C7" s="33"/>
      <c r="D7" s="33"/>
      <c r="E7" s="18"/>
      <c r="F7" s="33"/>
      <c r="G7" s="18"/>
      <c r="H7" s="33"/>
      <c r="I7" s="33"/>
      <c r="J7" s="18"/>
    </row>
    <row r="8" ht="42" customHeight="1" spans="1:10">
      <c r="A8" s="165" t="s">
        <v>315</v>
      </c>
      <c r="B8" s="33" t="s">
        <v>330</v>
      </c>
      <c r="C8" s="33" t="s">
        <v>331</v>
      </c>
      <c r="D8" s="33" t="s">
        <v>332</v>
      </c>
      <c r="E8" s="18" t="s">
        <v>333</v>
      </c>
      <c r="F8" s="33" t="s">
        <v>334</v>
      </c>
      <c r="G8" s="18" t="s">
        <v>85</v>
      </c>
      <c r="H8" s="33" t="s">
        <v>335</v>
      </c>
      <c r="I8" s="33" t="s">
        <v>336</v>
      </c>
      <c r="J8" s="18" t="s">
        <v>337</v>
      </c>
    </row>
    <row r="9" ht="42" customHeight="1" spans="1:10">
      <c r="A9" s="165" t="s">
        <v>315</v>
      </c>
      <c r="B9" s="33" t="s">
        <v>330</v>
      </c>
      <c r="C9" s="33" t="s">
        <v>331</v>
      </c>
      <c r="D9" s="33" t="s">
        <v>332</v>
      </c>
      <c r="E9" s="18" t="s">
        <v>338</v>
      </c>
      <c r="F9" s="33" t="s">
        <v>334</v>
      </c>
      <c r="G9" s="18" t="s">
        <v>339</v>
      </c>
      <c r="H9" s="33" t="s">
        <v>340</v>
      </c>
      <c r="I9" s="33" t="s">
        <v>336</v>
      </c>
      <c r="J9" s="18" t="s">
        <v>341</v>
      </c>
    </row>
    <row r="10" ht="42" customHeight="1" spans="1:10">
      <c r="A10" s="165" t="s">
        <v>315</v>
      </c>
      <c r="B10" s="33" t="s">
        <v>330</v>
      </c>
      <c r="C10" s="33" t="s">
        <v>331</v>
      </c>
      <c r="D10" s="33" t="s">
        <v>332</v>
      </c>
      <c r="E10" s="18" t="s">
        <v>342</v>
      </c>
      <c r="F10" s="33" t="s">
        <v>334</v>
      </c>
      <c r="G10" s="18" t="s">
        <v>88</v>
      </c>
      <c r="H10" s="33" t="s">
        <v>343</v>
      </c>
      <c r="I10" s="33" t="s">
        <v>336</v>
      </c>
      <c r="J10" s="18" t="s">
        <v>344</v>
      </c>
    </row>
    <row r="11" ht="42" customHeight="1" spans="1:10">
      <c r="A11" s="165" t="s">
        <v>315</v>
      </c>
      <c r="B11" s="33" t="s">
        <v>330</v>
      </c>
      <c r="C11" s="33" t="s">
        <v>331</v>
      </c>
      <c r="D11" s="33" t="s">
        <v>345</v>
      </c>
      <c r="E11" s="18" t="s">
        <v>346</v>
      </c>
      <c r="F11" s="33" t="s">
        <v>334</v>
      </c>
      <c r="G11" s="18" t="s">
        <v>347</v>
      </c>
      <c r="H11" s="33" t="s">
        <v>348</v>
      </c>
      <c r="I11" s="33" t="s">
        <v>336</v>
      </c>
      <c r="J11" s="18" t="s">
        <v>349</v>
      </c>
    </row>
    <row r="12" ht="42" customHeight="1" spans="1:10">
      <c r="A12" s="165" t="s">
        <v>315</v>
      </c>
      <c r="B12" s="33" t="s">
        <v>330</v>
      </c>
      <c r="C12" s="33" t="s">
        <v>331</v>
      </c>
      <c r="D12" s="33" t="s">
        <v>345</v>
      </c>
      <c r="E12" s="18" t="s">
        <v>350</v>
      </c>
      <c r="F12" s="33" t="s">
        <v>351</v>
      </c>
      <c r="G12" s="18" t="s">
        <v>352</v>
      </c>
      <c r="H12" s="33" t="s">
        <v>348</v>
      </c>
      <c r="I12" s="33" t="s">
        <v>336</v>
      </c>
      <c r="J12" s="18" t="s">
        <v>353</v>
      </c>
    </row>
    <row r="13" ht="42" customHeight="1" spans="1:10">
      <c r="A13" s="165" t="s">
        <v>315</v>
      </c>
      <c r="B13" s="33" t="s">
        <v>330</v>
      </c>
      <c r="C13" s="33" t="s">
        <v>354</v>
      </c>
      <c r="D13" s="33" t="s">
        <v>355</v>
      </c>
      <c r="E13" s="18" t="s">
        <v>356</v>
      </c>
      <c r="F13" s="33" t="s">
        <v>334</v>
      </c>
      <c r="G13" s="18" t="s">
        <v>356</v>
      </c>
      <c r="H13" s="33"/>
      <c r="I13" s="33" t="s">
        <v>357</v>
      </c>
      <c r="J13" s="18" t="s">
        <v>358</v>
      </c>
    </row>
    <row r="14" ht="42" customHeight="1" spans="1:10">
      <c r="A14" s="165" t="s">
        <v>315</v>
      </c>
      <c r="B14" s="33" t="s">
        <v>330</v>
      </c>
      <c r="C14" s="33" t="s">
        <v>354</v>
      </c>
      <c r="D14" s="33" t="s">
        <v>355</v>
      </c>
      <c r="E14" s="18" t="s">
        <v>359</v>
      </c>
      <c r="F14" s="33" t="s">
        <v>334</v>
      </c>
      <c r="G14" s="18" t="s">
        <v>359</v>
      </c>
      <c r="H14" s="33"/>
      <c r="I14" s="33" t="s">
        <v>357</v>
      </c>
      <c r="J14" s="18" t="s">
        <v>360</v>
      </c>
    </row>
    <row r="15" ht="42" customHeight="1" spans="1:10">
      <c r="A15" s="165" t="s">
        <v>315</v>
      </c>
      <c r="B15" s="33" t="s">
        <v>330</v>
      </c>
      <c r="C15" s="33" t="s">
        <v>354</v>
      </c>
      <c r="D15" s="33" t="s">
        <v>361</v>
      </c>
      <c r="E15" s="18" t="s">
        <v>362</v>
      </c>
      <c r="F15" s="33" t="s">
        <v>334</v>
      </c>
      <c r="G15" s="18" t="s">
        <v>347</v>
      </c>
      <c r="H15" s="33" t="s">
        <v>348</v>
      </c>
      <c r="I15" s="33" t="s">
        <v>336</v>
      </c>
      <c r="J15" s="18" t="s">
        <v>363</v>
      </c>
    </row>
    <row r="16" ht="42" customHeight="1" spans="1:10">
      <c r="A16" s="165" t="s">
        <v>315</v>
      </c>
      <c r="B16" s="33" t="s">
        <v>330</v>
      </c>
      <c r="C16" s="33" t="s">
        <v>364</v>
      </c>
      <c r="D16" s="33" t="s">
        <v>365</v>
      </c>
      <c r="E16" s="18" t="s">
        <v>366</v>
      </c>
      <c r="F16" s="33" t="s">
        <v>351</v>
      </c>
      <c r="G16" s="18" t="s">
        <v>352</v>
      </c>
      <c r="H16" s="33" t="s">
        <v>348</v>
      </c>
      <c r="I16" s="33" t="s">
        <v>336</v>
      </c>
      <c r="J16" s="18" t="s">
        <v>367</v>
      </c>
    </row>
    <row r="17" ht="42" customHeight="1" spans="1:10">
      <c r="A17" s="165" t="s">
        <v>315</v>
      </c>
      <c r="B17" s="33" t="s">
        <v>330</v>
      </c>
      <c r="C17" s="33" t="s">
        <v>368</v>
      </c>
      <c r="D17" s="33" t="s">
        <v>369</v>
      </c>
      <c r="E17" s="18" t="s">
        <v>370</v>
      </c>
      <c r="F17" s="33" t="s">
        <v>334</v>
      </c>
      <c r="G17" s="18" t="s">
        <v>371</v>
      </c>
      <c r="H17" s="33" t="s">
        <v>372</v>
      </c>
      <c r="I17" s="33" t="s">
        <v>336</v>
      </c>
      <c r="J17" s="18" t="s">
        <v>373</v>
      </c>
    </row>
    <row r="18" ht="42" customHeight="1" spans="1:10">
      <c r="A18" s="165" t="s">
        <v>305</v>
      </c>
      <c r="B18" s="33" t="s">
        <v>374</v>
      </c>
      <c r="C18" s="33" t="s">
        <v>331</v>
      </c>
      <c r="D18" s="33" t="s">
        <v>332</v>
      </c>
      <c r="E18" s="18" t="s">
        <v>375</v>
      </c>
      <c r="F18" s="33" t="s">
        <v>334</v>
      </c>
      <c r="G18" s="18" t="s">
        <v>91</v>
      </c>
      <c r="H18" s="33" t="s">
        <v>376</v>
      </c>
      <c r="I18" s="33" t="s">
        <v>336</v>
      </c>
      <c r="J18" s="18" t="s">
        <v>377</v>
      </c>
    </row>
    <row r="19" ht="42" customHeight="1" spans="1:10">
      <c r="A19" s="165" t="s">
        <v>305</v>
      </c>
      <c r="B19" s="33" t="s">
        <v>374</v>
      </c>
      <c r="C19" s="33" t="s">
        <v>331</v>
      </c>
      <c r="D19" s="33" t="s">
        <v>332</v>
      </c>
      <c r="E19" s="18" t="s">
        <v>378</v>
      </c>
      <c r="F19" s="33" t="s">
        <v>334</v>
      </c>
      <c r="G19" s="18" t="s">
        <v>379</v>
      </c>
      <c r="H19" s="33" t="s">
        <v>340</v>
      </c>
      <c r="I19" s="33" t="s">
        <v>336</v>
      </c>
      <c r="J19" s="18" t="s">
        <v>380</v>
      </c>
    </row>
    <row r="20" ht="42" customHeight="1" spans="1:10">
      <c r="A20" s="165" t="s">
        <v>305</v>
      </c>
      <c r="B20" s="33" t="s">
        <v>374</v>
      </c>
      <c r="C20" s="33" t="s">
        <v>331</v>
      </c>
      <c r="D20" s="33" t="s">
        <v>332</v>
      </c>
      <c r="E20" s="18" t="s">
        <v>381</v>
      </c>
      <c r="F20" s="33" t="s">
        <v>334</v>
      </c>
      <c r="G20" s="18" t="s">
        <v>87</v>
      </c>
      <c r="H20" s="33" t="s">
        <v>382</v>
      </c>
      <c r="I20" s="33" t="s">
        <v>336</v>
      </c>
      <c r="J20" s="18" t="s">
        <v>383</v>
      </c>
    </row>
    <row r="21" ht="42" customHeight="1" spans="1:10">
      <c r="A21" s="165" t="s">
        <v>305</v>
      </c>
      <c r="B21" s="33" t="s">
        <v>374</v>
      </c>
      <c r="C21" s="33" t="s">
        <v>331</v>
      </c>
      <c r="D21" s="33" t="s">
        <v>332</v>
      </c>
      <c r="E21" s="18" t="s">
        <v>384</v>
      </c>
      <c r="F21" s="33" t="s">
        <v>334</v>
      </c>
      <c r="G21" s="18" t="s">
        <v>385</v>
      </c>
      <c r="H21" s="33" t="s">
        <v>335</v>
      </c>
      <c r="I21" s="33" t="s">
        <v>336</v>
      </c>
      <c r="J21" s="18" t="s">
        <v>386</v>
      </c>
    </row>
    <row r="22" ht="42" customHeight="1" spans="1:10">
      <c r="A22" s="165" t="s">
        <v>305</v>
      </c>
      <c r="B22" s="33" t="s">
        <v>374</v>
      </c>
      <c r="C22" s="33" t="s">
        <v>331</v>
      </c>
      <c r="D22" s="33" t="s">
        <v>332</v>
      </c>
      <c r="E22" s="18" t="s">
        <v>387</v>
      </c>
      <c r="F22" s="33" t="s">
        <v>334</v>
      </c>
      <c r="G22" s="18" t="s">
        <v>388</v>
      </c>
      <c r="H22" s="33" t="s">
        <v>335</v>
      </c>
      <c r="I22" s="33" t="s">
        <v>336</v>
      </c>
      <c r="J22" s="18" t="s">
        <v>389</v>
      </c>
    </row>
    <row r="23" ht="42" customHeight="1" spans="1:10">
      <c r="A23" s="165" t="s">
        <v>305</v>
      </c>
      <c r="B23" s="33" t="s">
        <v>374</v>
      </c>
      <c r="C23" s="33" t="s">
        <v>331</v>
      </c>
      <c r="D23" s="33" t="s">
        <v>332</v>
      </c>
      <c r="E23" s="18" t="s">
        <v>390</v>
      </c>
      <c r="F23" s="33" t="s">
        <v>334</v>
      </c>
      <c r="G23" s="18" t="s">
        <v>95</v>
      </c>
      <c r="H23" s="33" t="s">
        <v>376</v>
      </c>
      <c r="I23" s="33" t="s">
        <v>336</v>
      </c>
      <c r="J23" s="18" t="s">
        <v>391</v>
      </c>
    </row>
    <row r="24" ht="42" customHeight="1" spans="1:10">
      <c r="A24" s="165" t="s">
        <v>305</v>
      </c>
      <c r="B24" s="33" t="s">
        <v>374</v>
      </c>
      <c r="C24" s="33" t="s">
        <v>331</v>
      </c>
      <c r="D24" s="33" t="s">
        <v>332</v>
      </c>
      <c r="E24" s="18" t="s">
        <v>392</v>
      </c>
      <c r="F24" s="33" t="s">
        <v>334</v>
      </c>
      <c r="G24" s="18" t="s">
        <v>347</v>
      </c>
      <c r="H24" s="33" t="s">
        <v>348</v>
      </c>
      <c r="I24" s="33" t="s">
        <v>336</v>
      </c>
      <c r="J24" s="18" t="s">
        <v>393</v>
      </c>
    </row>
    <row r="25" ht="42" customHeight="1" spans="1:10">
      <c r="A25" s="165" t="s">
        <v>305</v>
      </c>
      <c r="B25" s="33" t="s">
        <v>374</v>
      </c>
      <c r="C25" s="33" t="s">
        <v>331</v>
      </c>
      <c r="D25" s="33" t="s">
        <v>332</v>
      </c>
      <c r="E25" s="18" t="s">
        <v>394</v>
      </c>
      <c r="F25" s="33" t="s">
        <v>334</v>
      </c>
      <c r="G25" s="18" t="s">
        <v>385</v>
      </c>
      <c r="H25" s="33" t="s">
        <v>335</v>
      </c>
      <c r="I25" s="33" t="s">
        <v>336</v>
      </c>
      <c r="J25" s="18" t="s">
        <v>395</v>
      </c>
    </row>
    <row r="26" ht="42" customHeight="1" spans="1:10">
      <c r="A26" s="165" t="s">
        <v>305</v>
      </c>
      <c r="B26" s="33" t="s">
        <v>374</v>
      </c>
      <c r="C26" s="33" t="s">
        <v>331</v>
      </c>
      <c r="D26" s="33" t="s">
        <v>332</v>
      </c>
      <c r="E26" s="18" t="s">
        <v>396</v>
      </c>
      <c r="F26" s="33" t="s">
        <v>334</v>
      </c>
      <c r="G26" s="18" t="s">
        <v>385</v>
      </c>
      <c r="H26" s="33" t="s">
        <v>335</v>
      </c>
      <c r="I26" s="33" t="s">
        <v>336</v>
      </c>
      <c r="J26" s="18" t="s">
        <v>397</v>
      </c>
    </row>
    <row r="27" ht="42" customHeight="1" spans="1:10">
      <c r="A27" s="165" t="s">
        <v>305</v>
      </c>
      <c r="B27" s="33" t="s">
        <v>374</v>
      </c>
      <c r="C27" s="33" t="s">
        <v>331</v>
      </c>
      <c r="D27" s="33" t="s">
        <v>332</v>
      </c>
      <c r="E27" s="18" t="s">
        <v>398</v>
      </c>
      <c r="F27" s="33" t="s">
        <v>351</v>
      </c>
      <c r="G27" s="18" t="s">
        <v>92</v>
      </c>
      <c r="H27" s="33" t="s">
        <v>399</v>
      </c>
      <c r="I27" s="33" t="s">
        <v>336</v>
      </c>
      <c r="J27" s="18" t="s">
        <v>400</v>
      </c>
    </row>
    <row r="28" ht="42" customHeight="1" spans="1:10">
      <c r="A28" s="165" t="s">
        <v>305</v>
      </c>
      <c r="B28" s="33" t="s">
        <v>374</v>
      </c>
      <c r="C28" s="33" t="s">
        <v>331</v>
      </c>
      <c r="D28" s="33" t="s">
        <v>332</v>
      </c>
      <c r="E28" s="18" t="s">
        <v>401</v>
      </c>
      <c r="F28" s="33" t="s">
        <v>351</v>
      </c>
      <c r="G28" s="18" t="s">
        <v>89</v>
      </c>
      <c r="H28" s="33" t="s">
        <v>376</v>
      </c>
      <c r="I28" s="33" t="s">
        <v>336</v>
      </c>
      <c r="J28" s="18" t="s">
        <v>402</v>
      </c>
    </row>
    <row r="29" ht="42" customHeight="1" spans="1:10">
      <c r="A29" s="165" t="s">
        <v>305</v>
      </c>
      <c r="B29" s="33" t="s">
        <v>374</v>
      </c>
      <c r="C29" s="33" t="s">
        <v>331</v>
      </c>
      <c r="D29" s="33" t="s">
        <v>332</v>
      </c>
      <c r="E29" s="18" t="s">
        <v>403</v>
      </c>
      <c r="F29" s="33" t="s">
        <v>334</v>
      </c>
      <c r="G29" s="18" t="s">
        <v>385</v>
      </c>
      <c r="H29" s="33" t="s">
        <v>376</v>
      </c>
      <c r="I29" s="33" t="s">
        <v>336</v>
      </c>
      <c r="J29" s="18" t="s">
        <v>404</v>
      </c>
    </row>
    <row r="30" ht="42" customHeight="1" spans="1:10">
      <c r="A30" s="165" t="s">
        <v>305</v>
      </c>
      <c r="B30" s="33" t="s">
        <v>374</v>
      </c>
      <c r="C30" s="33" t="s">
        <v>331</v>
      </c>
      <c r="D30" s="33" t="s">
        <v>332</v>
      </c>
      <c r="E30" s="18" t="s">
        <v>405</v>
      </c>
      <c r="F30" s="33" t="s">
        <v>334</v>
      </c>
      <c r="G30" s="18" t="s">
        <v>347</v>
      </c>
      <c r="H30" s="33" t="s">
        <v>348</v>
      </c>
      <c r="I30" s="33" t="s">
        <v>336</v>
      </c>
      <c r="J30" s="18" t="s">
        <v>406</v>
      </c>
    </row>
    <row r="31" ht="42" customHeight="1" spans="1:10">
      <c r="A31" s="165" t="s">
        <v>305</v>
      </c>
      <c r="B31" s="33" t="s">
        <v>374</v>
      </c>
      <c r="C31" s="33" t="s">
        <v>331</v>
      </c>
      <c r="D31" s="33" t="s">
        <v>332</v>
      </c>
      <c r="E31" s="18" t="s">
        <v>407</v>
      </c>
      <c r="F31" s="33" t="s">
        <v>334</v>
      </c>
      <c r="G31" s="18" t="s">
        <v>388</v>
      </c>
      <c r="H31" s="33" t="s">
        <v>335</v>
      </c>
      <c r="I31" s="33" t="s">
        <v>336</v>
      </c>
      <c r="J31" s="18" t="s">
        <v>408</v>
      </c>
    </row>
    <row r="32" ht="42" customHeight="1" spans="1:10">
      <c r="A32" s="165" t="s">
        <v>305</v>
      </c>
      <c r="B32" s="33" t="s">
        <v>374</v>
      </c>
      <c r="C32" s="33" t="s">
        <v>331</v>
      </c>
      <c r="D32" s="33" t="s">
        <v>345</v>
      </c>
      <c r="E32" s="18" t="s">
        <v>409</v>
      </c>
      <c r="F32" s="33" t="s">
        <v>351</v>
      </c>
      <c r="G32" s="18" t="s">
        <v>352</v>
      </c>
      <c r="H32" s="33" t="s">
        <v>348</v>
      </c>
      <c r="I32" s="33" t="s">
        <v>336</v>
      </c>
      <c r="J32" s="18" t="s">
        <v>410</v>
      </c>
    </row>
    <row r="33" ht="42" customHeight="1" spans="1:10">
      <c r="A33" s="165" t="s">
        <v>305</v>
      </c>
      <c r="B33" s="33" t="s">
        <v>374</v>
      </c>
      <c r="C33" s="33" t="s">
        <v>331</v>
      </c>
      <c r="D33" s="33" t="s">
        <v>345</v>
      </c>
      <c r="E33" s="18" t="s">
        <v>411</v>
      </c>
      <c r="F33" s="33" t="s">
        <v>334</v>
      </c>
      <c r="G33" s="18" t="s">
        <v>347</v>
      </c>
      <c r="H33" s="33" t="s">
        <v>348</v>
      </c>
      <c r="I33" s="33" t="s">
        <v>336</v>
      </c>
      <c r="J33" s="18" t="s">
        <v>412</v>
      </c>
    </row>
    <row r="34" ht="42" customHeight="1" spans="1:10">
      <c r="A34" s="165" t="s">
        <v>305</v>
      </c>
      <c r="B34" s="33" t="s">
        <v>374</v>
      </c>
      <c r="C34" s="33" t="s">
        <v>331</v>
      </c>
      <c r="D34" s="33" t="s">
        <v>345</v>
      </c>
      <c r="E34" s="18" t="s">
        <v>413</v>
      </c>
      <c r="F34" s="33" t="s">
        <v>334</v>
      </c>
      <c r="G34" s="18" t="s">
        <v>347</v>
      </c>
      <c r="H34" s="33" t="s">
        <v>348</v>
      </c>
      <c r="I34" s="33" t="s">
        <v>336</v>
      </c>
      <c r="J34" s="18" t="s">
        <v>414</v>
      </c>
    </row>
    <row r="35" ht="42" customHeight="1" spans="1:10">
      <c r="A35" s="165" t="s">
        <v>305</v>
      </c>
      <c r="B35" s="33" t="s">
        <v>374</v>
      </c>
      <c r="C35" s="33" t="s">
        <v>331</v>
      </c>
      <c r="D35" s="33" t="s">
        <v>415</v>
      </c>
      <c r="E35" s="18" t="s">
        <v>416</v>
      </c>
      <c r="F35" s="33" t="s">
        <v>334</v>
      </c>
      <c r="G35" s="18" t="s">
        <v>417</v>
      </c>
      <c r="H35" s="33"/>
      <c r="I35" s="33" t="s">
        <v>357</v>
      </c>
      <c r="J35" s="18" t="s">
        <v>418</v>
      </c>
    </row>
    <row r="36" ht="42" customHeight="1" spans="1:10">
      <c r="A36" s="165" t="s">
        <v>305</v>
      </c>
      <c r="B36" s="33" t="s">
        <v>374</v>
      </c>
      <c r="C36" s="33" t="s">
        <v>354</v>
      </c>
      <c r="D36" s="33" t="s">
        <v>355</v>
      </c>
      <c r="E36" s="18" t="s">
        <v>419</v>
      </c>
      <c r="F36" s="33" t="s">
        <v>334</v>
      </c>
      <c r="G36" s="18" t="s">
        <v>420</v>
      </c>
      <c r="H36" s="33"/>
      <c r="I36" s="33" t="s">
        <v>357</v>
      </c>
      <c r="J36" s="18" t="s">
        <v>421</v>
      </c>
    </row>
    <row r="37" ht="42" customHeight="1" spans="1:10">
      <c r="A37" s="165" t="s">
        <v>305</v>
      </c>
      <c r="B37" s="33" t="s">
        <v>374</v>
      </c>
      <c r="C37" s="33" t="s">
        <v>364</v>
      </c>
      <c r="D37" s="33" t="s">
        <v>365</v>
      </c>
      <c r="E37" s="18" t="s">
        <v>422</v>
      </c>
      <c r="F37" s="33" t="s">
        <v>351</v>
      </c>
      <c r="G37" s="18" t="s">
        <v>352</v>
      </c>
      <c r="H37" s="33" t="s">
        <v>348</v>
      </c>
      <c r="I37" s="33" t="s">
        <v>336</v>
      </c>
      <c r="J37" s="18" t="s">
        <v>423</v>
      </c>
    </row>
    <row r="38" ht="42" customHeight="1" spans="1:10">
      <c r="A38" s="165" t="s">
        <v>305</v>
      </c>
      <c r="B38" s="33" t="s">
        <v>374</v>
      </c>
      <c r="C38" s="33" t="s">
        <v>368</v>
      </c>
      <c r="D38" s="33" t="s">
        <v>369</v>
      </c>
      <c r="E38" s="18" t="s">
        <v>424</v>
      </c>
      <c r="F38" s="33" t="s">
        <v>334</v>
      </c>
      <c r="G38" s="18">
        <v>3215360</v>
      </c>
      <c r="H38" s="33" t="s">
        <v>372</v>
      </c>
      <c r="I38" s="33" t="s">
        <v>336</v>
      </c>
      <c r="J38" s="18" t="s">
        <v>425</v>
      </c>
    </row>
    <row r="39" ht="42" customHeight="1" spans="1:10">
      <c r="A39" s="165" t="s">
        <v>317</v>
      </c>
      <c r="B39" s="33" t="s">
        <v>426</v>
      </c>
      <c r="C39" s="33" t="s">
        <v>331</v>
      </c>
      <c r="D39" s="33" t="s">
        <v>332</v>
      </c>
      <c r="E39" s="18" t="s">
        <v>427</v>
      </c>
      <c r="F39" s="33" t="s">
        <v>334</v>
      </c>
      <c r="G39" s="18" t="s">
        <v>428</v>
      </c>
      <c r="H39" s="33" t="s">
        <v>429</v>
      </c>
      <c r="I39" s="33" t="s">
        <v>336</v>
      </c>
      <c r="J39" s="18" t="s">
        <v>430</v>
      </c>
    </row>
    <row r="40" ht="42" customHeight="1" spans="1:10">
      <c r="A40" s="165" t="s">
        <v>317</v>
      </c>
      <c r="B40" s="33" t="s">
        <v>426</v>
      </c>
      <c r="C40" s="33" t="s">
        <v>331</v>
      </c>
      <c r="D40" s="33" t="s">
        <v>332</v>
      </c>
      <c r="E40" s="18" t="s">
        <v>431</v>
      </c>
      <c r="F40" s="33" t="s">
        <v>334</v>
      </c>
      <c r="G40" s="18" t="s">
        <v>347</v>
      </c>
      <c r="H40" s="33" t="s">
        <v>348</v>
      </c>
      <c r="I40" s="33" t="s">
        <v>336</v>
      </c>
      <c r="J40" s="18" t="s">
        <v>432</v>
      </c>
    </row>
    <row r="41" ht="42" customHeight="1" spans="1:10">
      <c r="A41" s="165" t="s">
        <v>317</v>
      </c>
      <c r="B41" s="33" t="s">
        <v>426</v>
      </c>
      <c r="C41" s="33" t="s">
        <v>331</v>
      </c>
      <c r="D41" s="33" t="s">
        <v>345</v>
      </c>
      <c r="E41" s="18" t="s">
        <v>433</v>
      </c>
      <c r="F41" s="33" t="s">
        <v>334</v>
      </c>
      <c r="G41" s="18" t="s">
        <v>347</v>
      </c>
      <c r="H41" s="33" t="s">
        <v>348</v>
      </c>
      <c r="I41" s="33" t="s">
        <v>336</v>
      </c>
      <c r="J41" s="18" t="s">
        <v>434</v>
      </c>
    </row>
    <row r="42" ht="42" customHeight="1" spans="1:10">
      <c r="A42" s="165" t="s">
        <v>317</v>
      </c>
      <c r="B42" s="33" t="s">
        <v>426</v>
      </c>
      <c r="C42" s="33" t="s">
        <v>331</v>
      </c>
      <c r="D42" s="33" t="s">
        <v>345</v>
      </c>
      <c r="E42" s="18" t="s">
        <v>435</v>
      </c>
      <c r="F42" s="33" t="s">
        <v>334</v>
      </c>
      <c r="G42" s="18" t="s">
        <v>347</v>
      </c>
      <c r="H42" s="33" t="s">
        <v>348</v>
      </c>
      <c r="I42" s="33" t="s">
        <v>336</v>
      </c>
      <c r="J42" s="18" t="s">
        <v>436</v>
      </c>
    </row>
    <row r="43" ht="42" customHeight="1" spans="1:10">
      <c r="A43" s="165" t="s">
        <v>317</v>
      </c>
      <c r="B43" s="33" t="s">
        <v>426</v>
      </c>
      <c r="C43" s="33" t="s">
        <v>331</v>
      </c>
      <c r="D43" s="33" t="s">
        <v>415</v>
      </c>
      <c r="E43" s="18" t="s">
        <v>437</v>
      </c>
      <c r="F43" s="33" t="s">
        <v>334</v>
      </c>
      <c r="G43" s="18" t="s">
        <v>347</v>
      </c>
      <c r="H43" s="33" t="s">
        <v>348</v>
      </c>
      <c r="I43" s="33" t="s">
        <v>336</v>
      </c>
      <c r="J43" s="18" t="s">
        <v>438</v>
      </c>
    </row>
    <row r="44" ht="42" customHeight="1" spans="1:10">
      <c r="A44" s="165" t="s">
        <v>317</v>
      </c>
      <c r="B44" s="33" t="s">
        <v>426</v>
      </c>
      <c r="C44" s="33" t="s">
        <v>354</v>
      </c>
      <c r="D44" s="33" t="s">
        <v>361</v>
      </c>
      <c r="E44" s="18" t="s">
        <v>439</v>
      </c>
      <c r="F44" s="33" t="s">
        <v>334</v>
      </c>
      <c r="G44" s="18" t="s">
        <v>88</v>
      </c>
      <c r="H44" s="33" t="s">
        <v>440</v>
      </c>
      <c r="I44" s="33" t="s">
        <v>336</v>
      </c>
      <c r="J44" s="18" t="s">
        <v>441</v>
      </c>
    </row>
    <row r="45" ht="42" customHeight="1" spans="1:10">
      <c r="A45" s="165" t="s">
        <v>317</v>
      </c>
      <c r="B45" s="33" t="s">
        <v>426</v>
      </c>
      <c r="C45" s="33" t="s">
        <v>354</v>
      </c>
      <c r="D45" s="33" t="s">
        <v>361</v>
      </c>
      <c r="E45" s="18" t="s">
        <v>442</v>
      </c>
      <c r="F45" s="33" t="s">
        <v>334</v>
      </c>
      <c r="G45" s="18" t="s">
        <v>347</v>
      </c>
      <c r="H45" s="33" t="s">
        <v>348</v>
      </c>
      <c r="I45" s="33" t="s">
        <v>336</v>
      </c>
      <c r="J45" s="18" t="s">
        <v>443</v>
      </c>
    </row>
    <row r="46" ht="42" customHeight="1" spans="1:10">
      <c r="A46" s="165" t="s">
        <v>317</v>
      </c>
      <c r="B46" s="33" t="s">
        <v>426</v>
      </c>
      <c r="C46" s="33" t="s">
        <v>364</v>
      </c>
      <c r="D46" s="33" t="s">
        <v>365</v>
      </c>
      <c r="E46" s="18" t="s">
        <v>444</v>
      </c>
      <c r="F46" s="33" t="s">
        <v>351</v>
      </c>
      <c r="G46" s="18" t="s">
        <v>445</v>
      </c>
      <c r="H46" s="33" t="s">
        <v>348</v>
      </c>
      <c r="I46" s="33" t="s">
        <v>336</v>
      </c>
      <c r="J46" s="18" t="s">
        <v>446</v>
      </c>
    </row>
    <row r="47" ht="42" customHeight="1" spans="1:10">
      <c r="A47" s="165" t="s">
        <v>317</v>
      </c>
      <c r="B47" s="33" t="s">
        <v>426</v>
      </c>
      <c r="C47" s="33" t="s">
        <v>368</v>
      </c>
      <c r="D47" s="33" t="s">
        <v>369</v>
      </c>
      <c r="E47" s="18" t="s">
        <v>447</v>
      </c>
      <c r="F47" s="33" t="s">
        <v>334</v>
      </c>
      <c r="G47" s="18">
        <v>280000</v>
      </c>
      <c r="H47" s="33" t="s">
        <v>372</v>
      </c>
      <c r="I47" s="33" t="s">
        <v>336</v>
      </c>
      <c r="J47" s="18" t="s">
        <v>448</v>
      </c>
    </row>
    <row r="48" ht="42" customHeight="1" spans="1:10">
      <c r="A48" s="165" t="s">
        <v>311</v>
      </c>
      <c r="B48" s="33" t="s">
        <v>449</v>
      </c>
      <c r="C48" s="33" t="s">
        <v>331</v>
      </c>
      <c r="D48" s="33" t="s">
        <v>332</v>
      </c>
      <c r="E48" s="18" t="s">
        <v>427</v>
      </c>
      <c r="F48" s="33" t="s">
        <v>351</v>
      </c>
      <c r="G48" s="18" t="s">
        <v>450</v>
      </c>
      <c r="H48" s="33" t="s">
        <v>451</v>
      </c>
      <c r="I48" s="33" t="s">
        <v>336</v>
      </c>
      <c r="J48" s="18" t="s">
        <v>430</v>
      </c>
    </row>
    <row r="49" ht="42" customHeight="1" spans="1:10">
      <c r="A49" s="165" t="s">
        <v>311</v>
      </c>
      <c r="B49" s="33" t="s">
        <v>449</v>
      </c>
      <c r="C49" s="33" t="s">
        <v>331</v>
      </c>
      <c r="D49" s="33" t="s">
        <v>345</v>
      </c>
      <c r="E49" s="18" t="s">
        <v>433</v>
      </c>
      <c r="F49" s="33" t="s">
        <v>334</v>
      </c>
      <c r="G49" s="18" t="s">
        <v>347</v>
      </c>
      <c r="H49" s="33" t="s">
        <v>348</v>
      </c>
      <c r="I49" s="33" t="s">
        <v>336</v>
      </c>
      <c r="J49" s="18" t="s">
        <v>434</v>
      </c>
    </row>
    <row r="50" ht="42" customHeight="1" spans="1:10">
      <c r="A50" s="165" t="s">
        <v>311</v>
      </c>
      <c r="B50" s="33" t="s">
        <v>449</v>
      </c>
      <c r="C50" s="33" t="s">
        <v>331</v>
      </c>
      <c r="D50" s="33" t="s">
        <v>345</v>
      </c>
      <c r="E50" s="18" t="s">
        <v>435</v>
      </c>
      <c r="F50" s="33" t="s">
        <v>351</v>
      </c>
      <c r="G50" s="18" t="s">
        <v>445</v>
      </c>
      <c r="H50" s="33" t="s">
        <v>348</v>
      </c>
      <c r="I50" s="33" t="s">
        <v>336</v>
      </c>
      <c r="J50" s="18" t="s">
        <v>436</v>
      </c>
    </row>
    <row r="51" ht="42" customHeight="1" spans="1:10">
      <c r="A51" s="165" t="s">
        <v>311</v>
      </c>
      <c r="B51" s="33" t="s">
        <v>449</v>
      </c>
      <c r="C51" s="33" t="s">
        <v>354</v>
      </c>
      <c r="D51" s="33" t="s">
        <v>452</v>
      </c>
      <c r="E51" s="18" t="s">
        <v>453</v>
      </c>
      <c r="F51" s="33" t="s">
        <v>334</v>
      </c>
      <c r="G51" s="18" t="s">
        <v>454</v>
      </c>
      <c r="H51" s="33" t="s">
        <v>372</v>
      </c>
      <c r="I51" s="33" t="s">
        <v>336</v>
      </c>
      <c r="J51" s="18" t="s">
        <v>455</v>
      </c>
    </row>
    <row r="52" ht="42" customHeight="1" spans="1:10">
      <c r="A52" s="165" t="s">
        <v>311</v>
      </c>
      <c r="B52" s="33" t="s">
        <v>449</v>
      </c>
      <c r="C52" s="33" t="s">
        <v>354</v>
      </c>
      <c r="D52" s="33" t="s">
        <v>361</v>
      </c>
      <c r="E52" s="18" t="s">
        <v>439</v>
      </c>
      <c r="F52" s="33" t="s">
        <v>351</v>
      </c>
      <c r="G52" s="18" t="s">
        <v>88</v>
      </c>
      <c r="H52" s="33" t="s">
        <v>440</v>
      </c>
      <c r="I52" s="33" t="s">
        <v>336</v>
      </c>
      <c r="J52" s="18" t="s">
        <v>441</v>
      </c>
    </row>
    <row r="53" ht="42" customHeight="1" spans="1:10">
      <c r="A53" s="165" t="s">
        <v>311</v>
      </c>
      <c r="B53" s="33" t="s">
        <v>449</v>
      </c>
      <c r="C53" s="33" t="s">
        <v>364</v>
      </c>
      <c r="D53" s="33" t="s">
        <v>365</v>
      </c>
      <c r="E53" s="18" t="s">
        <v>444</v>
      </c>
      <c r="F53" s="33" t="s">
        <v>351</v>
      </c>
      <c r="G53" s="18" t="s">
        <v>352</v>
      </c>
      <c r="H53" s="33" t="s">
        <v>348</v>
      </c>
      <c r="I53" s="33" t="s">
        <v>336</v>
      </c>
      <c r="J53" s="18" t="s">
        <v>446</v>
      </c>
    </row>
    <row r="54" ht="42" customHeight="1" spans="1:10">
      <c r="A54" s="165" t="s">
        <v>313</v>
      </c>
      <c r="B54" s="33" t="s">
        <v>456</v>
      </c>
      <c r="C54" s="33" t="s">
        <v>331</v>
      </c>
      <c r="D54" s="33" t="s">
        <v>332</v>
      </c>
      <c r="E54" s="18" t="s">
        <v>457</v>
      </c>
      <c r="F54" s="33" t="s">
        <v>334</v>
      </c>
      <c r="G54" s="18" t="s">
        <v>388</v>
      </c>
      <c r="H54" s="33" t="s">
        <v>376</v>
      </c>
      <c r="I54" s="33" t="s">
        <v>336</v>
      </c>
      <c r="J54" s="18" t="s">
        <v>458</v>
      </c>
    </row>
    <row r="55" ht="42" customHeight="1" spans="1:10">
      <c r="A55" s="165" t="s">
        <v>313</v>
      </c>
      <c r="B55" s="33" t="s">
        <v>456</v>
      </c>
      <c r="C55" s="33" t="s">
        <v>331</v>
      </c>
      <c r="D55" s="33" t="s">
        <v>332</v>
      </c>
      <c r="E55" s="18" t="s">
        <v>459</v>
      </c>
      <c r="F55" s="33" t="s">
        <v>334</v>
      </c>
      <c r="G55" s="18" t="s">
        <v>84</v>
      </c>
      <c r="H55" s="33" t="s">
        <v>376</v>
      </c>
      <c r="I55" s="33" t="s">
        <v>336</v>
      </c>
      <c r="J55" s="18" t="s">
        <v>458</v>
      </c>
    </row>
    <row r="56" ht="42" customHeight="1" spans="1:10">
      <c r="A56" s="165" t="s">
        <v>313</v>
      </c>
      <c r="B56" s="33" t="s">
        <v>456</v>
      </c>
      <c r="C56" s="33" t="s">
        <v>331</v>
      </c>
      <c r="D56" s="33" t="s">
        <v>332</v>
      </c>
      <c r="E56" s="18" t="s">
        <v>460</v>
      </c>
      <c r="F56" s="33" t="s">
        <v>334</v>
      </c>
      <c r="G56" s="18" t="s">
        <v>388</v>
      </c>
      <c r="H56" s="33" t="s">
        <v>461</v>
      </c>
      <c r="I56" s="33" t="s">
        <v>336</v>
      </c>
      <c r="J56" s="18" t="s">
        <v>458</v>
      </c>
    </row>
    <row r="57" ht="42" customHeight="1" spans="1:10">
      <c r="A57" s="165" t="s">
        <v>313</v>
      </c>
      <c r="B57" s="33" t="s">
        <v>456</v>
      </c>
      <c r="C57" s="33" t="s">
        <v>331</v>
      </c>
      <c r="D57" s="33" t="s">
        <v>332</v>
      </c>
      <c r="E57" s="18" t="s">
        <v>462</v>
      </c>
      <c r="F57" s="33" t="s">
        <v>334</v>
      </c>
      <c r="G57" s="18" t="s">
        <v>89</v>
      </c>
      <c r="H57" s="33" t="s">
        <v>376</v>
      </c>
      <c r="I57" s="33" t="s">
        <v>336</v>
      </c>
      <c r="J57" s="18" t="s">
        <v>458</v>
      </c>
    </row>
    <row r="58" ht="42" customHeight="1" spans="1:10">
      <c r="A58" s="165" t="s">
        <v>313</v>
      </c>
      <c r="B58" s="33" t="s">
        <v>456</v>
      </c>
      <c r="C58" s="33" t="s">
        <v>331</v>
      </c>
      <c r="D58" s="33" t="s">
        <v>345</v>
      </c>
      <c r="E58" s="18" t="s">
        <v>435</v>
      </c>
      <c r="F58" s="33" t="s">
        <v>334</v>
      </c>
      <c r="G58" s="18" t="s">
        <v>347</v>
      </c>
      <c r="H58" s="33" t="s">
        <v>348</v>
      </c>
      <c r="I58" s="33" t="s">
        <v>336</v>
      </c>
      <c r="J58" s="18" t="s">
        <v>458</v>
      </c>
    </row>
    <row r="59" ht="42" customHeight="1" spans="1:10">
      <c r="A59" s="165" t="s">
        <v>313</v>
      </c>
      <c r="B59" s="33" t="s">
        <v>456</v>
      </c>
      <c r="C59" s="33" t="s">
        <v>331</v>
      </c>
      <c r="D59" s="33" t="s">
        <v>345</v>
      </c>
      <c r="E59" s="18" t="s">
        <v>433</v>
      </c>
      <c r="F59" s="33" t="s">
        <v>334</v>
      </c>
      <c r="G59" s="18" t="s">
        <v>347</v>
      </c>
      <c r="H59" s="33" t="s">
        <v>348</v>
      </c>
      <c r="I59" s="33" t="s">
        <v>336</v>
      </c>
      <c r="J59" s="18" t="s">
        <v>458</v>
      </c>
    </row>
    <row r="60" ht="42" customHeight="1" spans="1:10">
      <c r="A60" s="165" t="s">
        <v>313</v>
      </c>
      <c r="B60" s="33" t="s">
        <v>456</v>
      </c>
      <c r="C60" s="33" t="s">
        <v>331</v>
      </c>
      <c r="D60" s="33" t="s">
        <v>415</v>
      </c>
      <c r="E60" s="18" t="s">
        <v>417</v>
      </c>
      <c r="F60" s="33" t="s">
        <v>334</v>
      </c>
      <c r="G60" s="18" t="s">
        <v>417</v>
      </c>
      <c r="H60" s="33"/>
      <c r="I60" s="33" t="s">
        <v>357</v>
      </c>
      <c r="J60" s="18" t="s">
        <v>458</v>
      </c>
    </row>
    <row r="61" ht="42" customHeight="1" spans="1:10">
      <c r="A61" s="165" t="s">
        <v>313</v>
      </c>
      <c r="B61" s="33" t="s">
        <v>456</v>
      </c>
      <c r="C61" s="33" t="s">
        <v>354</v>
      </c>
      <c r="D61" s="33" t="s">
        <v>361</v>
      </c>
      <c r="E61" s="18" t="s">
        <v>463</v>
      </c>
      <c r="F61" s="33" t="s">
        <v>334</v>
      </c>
      <c r="G61" s="18" t="s">
        <v>464</v>
      </c>
      <c r="H61" s="33"/>
      <c r="I61" s="33" t="s">
        <v>357</v>
      </c>
      <c r="J61" s="18" t="s">
        <v>458</v>
      </c>
    </row>
    <row r="62" ht="42" customHeight="1" spans="1:10">
      <c r="A62" s="165" t="s">
        <v>313</v>
      </c>
      <c r="B62" s="33" t="s">
        <v>456</v>
      </c>
      <c r="C62" s="33" t="s">
        <v>364</v>
      </c>
      <c r="D62" s="33" t="s">
        <v>365</v>
      </c>
      <c r="E62" s="18" t="s">
        <v>444</v>
      </c>
      <c r="F62" s="33" t="s">
        <v>351</v>
      </c>
      <c r="G62" s="18" t="s">
        <v>445</v>
      </c>
      <c r="H62" s="33" t="s">
        <v>348</v>
      </c>
      <c r="I62" s="33" t="s">
        <v>336</v>
      </c>
      <c r="J62" s="18" t="s">
        <v>458</v>
      </c>
    </row>
    <row r="63" ht="42" customHeight="1" spans="1:10">
      <c r="A63" s="165" t="s">
        <v>313</v>
      </c>
      <c r="B63" s="33" t="s">
        <v>456</v>
      </c>
      <c r="C63" s="33" t="s">
        <v>368</v>
      </c>
      <c r="D63" s="33" t="s">
        <v>369</v>
      </c>
      <c r="E63" s="18" t="s">
        <v>465</v>
      </c>
      <c r="F63" s="33" t="s">
        <v>334</v>
      </c>
      <c r="G63" s="18">
        <v>1360000</v>
      </c>
      <c r="H63" s="33" t="s">
        <v>372</v>
      </c>
      <c r="I63" s="33" t="s">
        <v>336</v>
      </c>
      <c r="J63" s="18" t="s">
        <v>458</v>
      </c>
    </row>
    <row r="64" ht="42" customHeight="1" spans="1:10">
      <c r="A64" s="165" t="s">
        <v>309</v>
      </c>
      <c r="B64" s="33" t="s">
        <v>466</v>
      </c>
      <c r="C64" s="33" t="s">
        <v>331</v>
      </c>
      <c r="D64" s="33" t="s">
        <v>332</v>
      </c>
      <c r="E64" s="18" t="s">
        <v>427</v>
      </c>
      <c r="F64" s="33" t="s">
        <v>334</v>
      </c>
      <c r="G64" s="18" t="s">
        <v>467</v>
      </c>
      <c r="H64" s="33" t="s">
        <v>451</v>
      </c>
      <c r="I64" s="33" t="s">
        <v>336</v>
      </c>
      <c r="J64" s="18" t="s">
        <v>430</v>
      </c>
    </row>
    <row r="65" ht="42" customHeight="1" spans="1:10">
      <c r="A65" s="165" t="s">
        <v>309</v>
      </c>
      <c r="B65" s="33" t="s">
        <v>466</v>
      </c>
      <c r="C65" s="33" t="s">
        <v>331</v>
      </c>
      <c r="D65" s="33" t="s">
        <v>345</v>
      </c>
      <c r="E65" s="18" t="s">
        <v>433</v>
      </c>
      <c r="F65" s="33" t="s">
        <v>334</v>
      </c>
      <c r="G65" s="18" t="s">
        <v>347</v>
      </c>
      <c r="H65" s="33" t="s">
        <v>348</v>
      </c>
      <c r="I65" s="33" t="s">
        <v>336</v>
      </c>
      <c r="J65" s="18" t="s">
        <v>434</v>
      </c>
    </row>
    <row r="66" ht="42" customHeight="1" spans="1:10">
      <c r="A66" s="165" t="s">
        <v>309</v>
      </c>
      <c r="B66" s="33" t="s">
        <v>466</v>
      </c>
      <c r="C66" s="33" t="s">
        <v>331</v>
      </c>
      <c r="D66" s="33" t="s">
        <v>345</v>
      </c>
      <c r="E66" s="18" t="s">
        <v>435</v>
      </c>
      <c r="F66" s="33" t="s">
        <v>351</v>
      </c>
      <c r="G66" s="18" t="s">
        <v>352</v>
      </c>
      <c r="H66" s="33" t="s">
        <v>348</v>
      </c>
      <c r="I66" s="33" t="s">
        <v>336</v>
      </c>
      <c r="J66" s="18" t="s">
        <v>436</v>
      </c>
    </row>
    <row r="67" ht="42" customHeight="1" spans="1:10">
      <c r="A67" s="165" t="s">
        <v>309</v>
      </c>
      <c r="B67" s="33" t="s">
        <v>466</v>
      </c>
      <c r="C67" s="33" t="s">
        <v>331</v>
      </c>
      <c r="D67" s="33" t="s">
        <v>415</v>
      </c>
      <c r="E67" s="18" t="s">
        <v>437</v>
      </c>
      <c r="F67" s="33" t="s">
        <v>334</v>
      </c>
      <c r="G67" s="18" t="s">
        <v>347</v>
      </c>
      <c r="H67" s="33" t="s">
        <v>348</v>
      </c>
      <c r="I67" s="33" t="s">
        <v>336</v>
      </c>
      <c r="J67" s="18" t="s">
        <v>438</v>
      </c>
    </row>
    <row r="68" ht="42" customHeight="1" spans="1:10">
      <c r="A68" s="165" t="s">
        <v>309</v>
      </c>
      <c r="B68" s="33" t="s">
        <v>466</v>
      </c>
      <c r="C68" s="33" t="s">
        <v>354</v>
      </c>
      <c r="D68" s="33" t="s">
        <v>361</v>
      </c>
      <c r="E68" s="18" t="s">
        <v>439</v>
      </c>
      <c r="F68" s="33" t="s">
        <v>351</v>
      </c>
      <c r="G68" s="18" t="s">
        <v>88</v>
      </c>
      <c r="H68" s="33" t="s">
        <v>440</v>
      </c>
      <c r="I68" s="33" t="s">
        <v>336</v>
      </c>
      <c r="J68" s="18" t="s">
        <v>441</v>
      </c>
    </row>
    <row r="69" ht="42" customHeight="1" spans="1:10">
      <c r="A69" s="165" t="s">
        <v>309</v>
      </c>
      <c r="B69" s="33" t="s">
        <v>466</v>
      </c>
      <c r="C69" s="33" t="s">
        <v>364</v>
      </c>
      <c r="D69" s="33" t="s">
        <v>365</v>
      </c>
      <c r="E69" s="18" t="s">
        <v>444</v>
      </c>
      <c r="F69" s="33" t="s">
        <v>351</v>
      </c>
      <c r="G69" s="18" t="s">
        <v>445</v>
      </c>
      <c r="H69" s="33" t="s">
        <v>348</v>
      </c>
      <c r="I69" s="33" t="s">
        <v>336</v>
      </c>
      <c r="J69" s="18" t="s">
        <v>446</v>
      </c>
    </row>
    <row r="70" ht="42" customHeight="1" spans="1:10">
      <c r="A70" s="165" t="s">
        <v>309</v>
      </c>
      <c r="B70" s="33" t="s">
        <v>466</v>
      </c>
      <c r="C70" s="33" t="s">
        <v>368</v>
      </c>
      <c r="D70" s="33" t="s">
        <v>369</v>
      </c>
      <c r="E70" s="18" t="s">
        <v>468</v>
      </c>
      <c r="F70" s="33" t="s">
        <v>469</v>
      </c>
      <c r="G70" s="18" t="s">
        <v>470</v>
      </c>
      <c r="H70" s="33" t="s">
        <v>372</v>
      </c>
      <c r="I70" s="33" t="s">
        <v>336</v>
      </c>
      <c r="J70" s="18" t="s">
        <v>471</v>
      </c>
    </row>
    <row r="71" ht="42" customHeight="1" spans="1:10">
      <c r="A71" s="165" t="s">
        <v>295</v>
      </c>
      <c r="B71" s="33" t="s">
        <v>472</v>
      </c>
      <c r="C71" s="33" t="s">
        <v>331</v>
      </c>
      <c r="D71" s="33" t="s">
        <v>332</v>
      </c>
      <c r="E71" s="18" t="s">
        <v>473</v>
      </c>
      <c r="F71" s="33" t="s">
        <v>334</v>
      </c>
      <c r="G71" s="18" t="s">
        <v>87</v>
      </c>
      <c r="H71" s="33" t="s">
        <v>474</v>
      </c>
      <c r="I71" s="33" t="s">
        <v>336</v>
      </c>
      <c r="J71" s="18" t="s">
        <v>475</v>
      </c>
    </row>
    <row r="72" ht="42" customHeight="1" spans="1:10">
      <c r="A72" s="165" t="s">
        <v>295</v>
      </c>
      <c r="B72" s="33" t="s">
        <v>472</v>
      </c>
      <c r="C72" s="33" t="s">
        <v>331</v>
      </c>
      <c r="D72" s="33" t="s">
        <v>332</v>
      </c>
      <c r="E72" s="18" t="s">
        <v>476</v>
      </c>
      <c r="F72" s="33" t="s">
        <v>334</v>
      </c>
      <c r="G72" s="18" t="s">
        <v>86</v>
      </c>
      <c r="H72" s="33" t="s">
        <v>335</v>
      </c>
      <c r="I72" s="33" t="s">
        <v>336</v>
      </c>
      <c r="J72" s="18" t="s">
        <v>477</v>
      </c>
    </row>
    <row r="73" ht="42" customHeight="1" spans="1:10">
      <c r="A73" s="165" t="s">
        <v>295</v>
      </c>
      <c r="B73" s="33" t="s">
        <v>472</v>
      </c>
      <c r="C73" s="33" t="s">
        <v>331</v>
      </c>
      <c r="D73" s="33" t="s">
        <v>332</v>
      </c>
      <c r="E73" s="18" t="s">
        <v>478</v>
      </c>
      <c r="F73" s="33" t="s">
        <v>351</v>
      </c>
      <c r="G73" s="18" t="s">
        <v>94</v>
      </c>
      <c r="H73" s="33" t="s">
        <v>335</v>
      </c>
      <c r="I73" s="33" t="s">
        <v>336</v>
      </c>
      <c r="J73" s="18" t="s">
        <v>479</v>
      </c>
    </row>
    <row r="74" ht="42" customHeight="1" spans="1:10">
      <c r="A74" s="165" t="s">
        <v>295</v>
      </c>
      <c r="B74" s="33" t="s">
        <v>472</v>
      </c>
      <c r="C74" s="33" t="s">
        <v>331</v>
      </c>
      <c r="D74" s="33" t="s">
        <v>332</v>
      </c>
      <c r="E74" s="18" t="s">
        <v>480</v>
      </c>
      <c r="F74" s="33" t="s">
        <v>351</v>
      </c>
      <c r="G74" s="18" t="s">
        <v>481</v>
      </c>
      <c r="H74" s="33" t="s">
        <v>482</v>
      </c>
      <c r="I74" s="33" t="s">
        <v>357</v>
      </c>
      <c r="J74" s="18" t="s">
        <v>483</v>
      </c>
    </row>
    <row r="75" ht="42" customHeight="1" spans="1:10">
      <c r="A75" s="165" t="s">
        <v>295</v>
      </c>
      <c r="B75" s="33" t="s">
        <v>472</v>
      </c>
      <c r="C75" s="33" t="s">
        <v>331</v>
      </c>
      <c r="D75" s="33" t="s">
        <v>332</v>
      </c>
      <c r="E75" s="18" t="s">
        <v>484</v>
      </c>
      <c r="F75" s="33" t="s">
        <v>351</v>
      </c>
      <c r="G75" s="18" t="s">
        <v>485</v>
      </c>
      <c r="H75" s="33" t="s">
        <v>335</v>
      </c>
      <c r="I75" s="33" t="s">
        <v>336</v>
      </c>
      <c r="J75" s="18" t="s">
        <v>486</v>
      </c>
    </row>
    <row r="76" ht="42" customHeight="1" spans="1:10">
      <c r="A76" s="165" t="s">
        <v>295</v>
      </c>
      <c r="B76" s="33" t="s">
        <v>472</v>
      </c>
      <c r="C76" s="33" t="s">
        <v>331</v>
      </c>
      <c r="D76" s="33" t="s">
        <v>332</v>
      </c>
      <c r="E76" s="18" t="s">
        <v>487</v>
      </c>
      <c r="F76" s="33" t="s">
        <v>351</v>
      </c>
      <c r="G76" s="18" t="s">
        <v>347</v>
      </c>
      <c r="H76" s="33" t="s">
        <v>488</v>
      </c>
      <c r="I76" s="33" t="s">
        <v>336</v>
      </c>
      <c r="J76" s="18" t="s">
        <v>489</v>
      </c>
    </row>
    <row r="77" ht="42" customHeight="1" spans="1:10">
      <c r="A77" s="165" t="s">
        <v>295</v>
      </c>
      <c r="B77" s="33" t="s">
        <v>472</v>
      </c>
      <c r="C77" s="33" t="s">
        <v>331</v>
      </c>
      <c r="D77" s="33" t="s">
        <v>332</v>
      </c>
      <c r="E77" s="18" t="s">
        <v>490</v>
      </c>
      <c r="F77" s="33" t="s">
        <v>351</v>
      </c>
      <c r="G77" s="18" t="s">
        <v>491</v>
      </c>
      <c r="H77" s="33" t="s">
        <v>492</v>
      </c>
      <c r="I77" s="33" t="s">
        <v>336</v>
      </c>
      <c r="J77" s="18" t="s">
        <v>493</v>
      </c>
    </row>
    <row r="78" ht="42" customHeight="1" spans="1:10">
      <c r="A78" s="165" t="s">
        <v>295</v>
      </c>
      <c r="B78" s="33" t="s">
        <v>472</v>
      </c>
      <c r="C78" s="33" t="s">
        <v>331</v>
      </c>
      <c r="D78" s="33" t="s">
        <v>332</v>
      </c>
      <c r="E78" s="18" t="s">
        <v>494</v>
      </c>
      <c r="F78" s="33" t="s">
        <v>334</v>
      </c>
      <c r="G78" s="18" t="s">
        <v>84</v>
      </c>
      <c r="H78" s="33" t="s">
        <v>335</v>
      </c>
      <c r="I78" s="33" t="s">
        <v>336</v>
      </c>
      <c r="J78" s="18" t="s">
        <v>495</v>
      </c>
    </row>
    <row r="79" ht="42" customHeight="1" spans="1:10">
      <c r="A79" s="165" t="s">
        <v>295</v>
      </c>
      <c r="B79" s="33" t="s">
        <v>472</v>
      </c>
      <c r="C79" s="33" t="s">
        <v>331</v>
      </c>
      <c r="D79" s="33" t="s">
        <v>332</v>
      </c>
      <c r="E79" s="18" t="s">
        <v>496</v>
      </c>
      <c r="F79" s="33" t="s">
        <v>334</v>
      </c>
      <c r="G79" s="18" t="s">
        <v>84</v>
      </c>
      <c r="H79" s="33" t="s">
        <v>335</v>
      </c>
      <c r="I79" s="33" t="s">
        <v>336</v>
      </c>
      <c r="J79" s="18" t="s">
        <v>497</v>
      </c>
    </row>
    <row r="80" ht="42" customHeight="1" spans="1:10">
      <c r="A80" s="165" t="s">
        <v>295</v>
      </c>
      <c r="B80" s="33" t="s">
        <v>472</v>
      </c>
      <c r="C80" s="33" t="s">
        <v>331</v>
      </c>
      <c r="D80" s="33" t="s">
        <v>332</v>
      </c>
      <c r="E80" s="18" t="s">
        <v>498</v>
      </c>
      <c r="F80" s="33" t="s">
        <v>351</v>
      </c>
      <c r="G80" s="18" t="s">
        <v>499</v>
      </c>
      <c r="H80" s="33" t="s">
        <v>500</v>
      </c>
      <c r="I80" s="33" t="s">
        <v>336</v>
      </c>
      <c r="J80" s="18" t="s">
        <v>501</v>
      </c>
    </row>
    <row r="81" ht="42" customHeight="1" spans="1:10">
      <c r="A81" s="165" t="s">
        <v>295</v>
      </c>
      <c r="B81" s="33" t="s">
        <v>472</v>
      </c>
      <c r="C81" s="33" t="s">
        <v>331</v>
      </c>
      <c r="D81" s="33" t="s">
        <v>332</v>
      </c>
      <c r="E81" s="18" t="s">
        <v>502</v>
      </c>
      <c r="F81" s="33" t="s">
        <v>351</v>
      </c>
      <c r="G81" s="18" t="s">
        <v>503</v>
      </c>
      <c r="H81" s="33" t="s">
        <v>500</v>
      </c>
      <c r="I81" s="33" t="s">
        <v>336</v>
      </c>
      <c r="J81" s="18" t="s">
        <v>504</v>
      </c>
    </row>
    <row r="82" ht="42" customHeight="1" spans="1:10">
      <c r="A82" s="165" t="s">
        <v>295</v>
      </c>
      <c r="B82" s="33" t="s">
        <v>472</v>
      </c>
      <c r="C82" s="33" t="s">
        <v>331</v>
      </c>
      <c r="D82" s="33" t="s">
        <v>332</v>
      </c>
      <c r="E82" s="18" t="s">
        <v>505</v>
      </c>
      <c r="F82" s="33" t="s">
        <v>351</v>
      </c>
      <c r="G82" s="18" t="s">
        <v>94</v>
      </c>
      <c r="H82" s="33" t="s">
        <v>335</v>
      </c>
      <c r="I82" s="33" t="s">
        <v>336</v>
      </c>
      <c r="J82" s="18" t="s">
        <v>506</v>
      </c>
    </row>
    <row r="83" ht="42" customHeight="1" spans="1:10">
      <c r="A83" s="165" t="s">
        <v>295</v>
      </c>
      <c r="B83" s="33" t="s">
        <v>472</v>
      </c>
      <c r="C83" s="33" t="s">
        <v>331</v>
      </c>
      <c r="D83" s="33" t="s">
        <v>332</v>
      </c>
      <c r="E83" s="18" t="s">
        <v>507</v>
      </c>
      <c r="F83" s="33" t="s">
        <v>334</v>
      </c>
      <c r="G83" s="18" t="s">
        <v>385</v>
      </c>
      <c r="H83" s="33" t="s">
        <v>335</v>
      </c>
      <c r="I83" s="33" t="s">
        <v>336</v>
      </c>
      <c r="J83" s="18" t="s">
        <v>508</v>
      </c>
    </row>
    <row r="84" ht="42" customHeight="1" spans="1:10">
      <c r="A84" s="165" t="s">
        <v>295</v>
      </c>
      <c r="B84" s="33" t="s">
        <v>472</v>
      </c>
      <c r="C84" s="33" t="s">
        <v>331</v>
      </c>
      <c r="D84" s="33" t="s">
        <v>332</v>
      </c>
      <c r="E84" s="18" t="s">
        <v>509</v>
      </c>
      <c r="F84" s="33" t="s">
        <v>351</v>
      </c>
      <c r="G84" s="18" t="s">
        <v>510</v>
      </c>
      <c r="H84" s="33" t="s">
        <v>335</v>
      </c>
      <c r="I84" s="33" t="s">
        <v>336</v>
      </c>
      <c r="J84" s="18" t="s">
        <v>511</v>
      </c>
    </row>
    <row r="85" ht="42" customHeight="1" spans="1:10">
      <c r="A85" s="165" t="s">
        <v>295</v>
      </c>
      <c r="B85" s="33" t="s">
        <v>472</v>
      </c>
      <c r="C85" s="33" t="s">
        <v>331</v>
      </c>
      <c r="D85" s="33" t="s">
        <v>332</v>
      </c>
      <c r="E85" s="18" t="s">
        <v>512</v>
      </c>
      <c r="F85" s="33" t="s">
        <v>351</v>
      </c>
      <c r="G85" s="18" t="s">
        <v>347</v>
      </c>
      <c r="H85" s="33" t="s">
        <v>513</v>
      </c>
      <c r="I85" s="33" t="s">
        <v>336</v>
      </c>
      <c r="J85" s="18" t="s">
        <v>514</v>
      </c>
    </row>
    <row r="86" ht="42" customHeight="1" spans="1:10">
      <c r="A86" s="165" t="s">
        <v>295</v>
      </c>
      <c r="B86" s="33" t="s">
        <v>472</v>
      </c>
      <c r="C86" s="33" t="s">
        <v>331</v>
      </c>
      <c r="D86" s="33" t="s">
        <v>332</v>
      </c>
      <c r="E86" s="18" t="s">
        <v>515</v>
      </c>
      <c r="F86" s="33" t="s">
        <v>334</v>
      </c>
      <c r="G86" s="18" t="s">
        <v>84</v>
      </c>
      <c r="H86" s="33" t="s">
        <v>516</v>
      </c>
      <c r="I86" s="33" t="s">
        <v>336</v>
      </c>
      <c r="J86" s="18" t="s">
        <v>517</v>
      </c>
    </row>
    <row r="87" ht="42" customHeight="1" spans="1:10">
      <c r="A87" s="165" t="s">
        <v>295</v>
      </c>
      <c r="B87" s="33" t="s">
        <v>472</v>
      </c>
      <c r="C87" s="33" t="s">
        <v>331</v>
      </c>
      <c r="D87" s="33" t="s">
        <v>332</v>
      </c>
      <c r="E87" s="18" t="s">
        <v>518</v>
      </c>
      <c r="F87" s="33" t="s">
        <v>351</v>
      </c>
      <c r="G87" s="18" t="s">
        <v>519</v>
      </c>
      <c r="H87" s="33" t="s">
        <v>348</v>
      </c>
      <c r="I87" s="33" t="s">
        <v>336</v>
      </c>
      <c r="J87" s="18" t="s">
        <v>520</v>
      </c>
    </row>
    <row r="88" ht="42" customHeight="1" spans="1:10">
      <c r="A88" s="165" t="s">
        <v>295</v>
      </c>
      <c r="B88" s="33" t="s">
        <v>472</v>
      </c>
      <c r="C88" s="33" t="s">
        <v>331</v>
      </c>
      <c r="D88" s="33" t="s">
        <v>332</v>
      </c>
      <c r="E88" s="18" t="s">
        <v>521</v>
      </c>
      <c r="F88" s="33" t="s">
        <v>351</v>
      </c>
      <c r="G88" s="18" t="s">
        <v>84</v>
      </c>
      <c r="H88" s="33" t="s">
        <v>376</v>
      </c>
      <c r="I88" s="33" t="s">
        <v>336</v>
      </c>
      <c r="J88" s="18" t="s">
        <v>522</v>
      </c>
    </row>
    <row r="89" ht="42" customHeight="1" spans="1:10">
      <c r="A89" s="165" t="s">
        <v>295</v>
      </c>
      <c r="B89" s="33" t="s">
        <v>472</v>
      </c>
      <c r="C89" s="33" t="s">
        <v>331</v>
      </c>
      <c r="D89" s="33" t="s">
        <v>345</v>
      </c>
      <c r="E89" s="18" t="s">
        <v>523</v>
      </c>
      <c r="F89" s="33" t="s">
        <v>334</v>
      </c>
      <c r="G89" s="18" t="s">
        <v>524</v>
      </c>
      <c r="H89" s="33"/>
      <c r="I89" s="33" t="s">
        <v>357</v>
      </c>
      <c r="J89" s="18" t="s">
        <v>525</v>
      </c>
    </row>
    <row r="90" ht="42" customHeight="1" spans="1:10">
      <c r="A90" s="165" t="s">
        <v>295</v>
      </c>
      <c r="B90" s="33" t="s">
        <v>472</v>
      </c>
      <c r="C90" s="33" t="s">
        <v>331</v>
      </c>
      <c r="D90" s="33" t="s">
        <v>345</v>
      </c>
      <c r="E90" s="18" t="s">
        <v>526</v>
      </c>
      <c r="F90" s="33" t="s">
        <v>334</v>
      </c>
      <c r="G90" s="18" t="s">
        <v>347</v>
      </c>
      <c r="H90" s="33" t="s">
        <v>348</v>
      </c>
      <c r="I90" s="33" t="s">
        <v>357</v>
      </c>
      <c r="J90" s="18" t="s">
        <v>527</v>
      </c>
    </row>
    <row r="91" ht="42" customHeight="1" spans="1:10">
      <c r="A91" s="165" t="s">
        <v>295</v>
      </c>
      <c r="B91" s="33" t="s">
        <v>472</v>
      </c>
      <c r="C91" s="33" t="s">
        <v>331</v>
      </c>
      <c r="D91" s="33" t="s">
        <v>345</v>
      </c>
      <c r="E91" s="18" t="s">
        <v>528</v>
      </c>
      <c r="F91" s="33" t="s">
        <v>334</v>
      </c>
      <c r="G91" s="18" t="s">
        <v>347</v>
      </c>
      <c r="H91" s="33" t="s">
        <v>348</v>
      </c>
      <c r="I91" s="33" t="s">
        <v>336</v>
      </c>
      <c r="J91" s="18" t="s">
        <v>529</v>
      </c>
    </row>
    <row r="92" ht="42" customHeight="1" spans="1:10">
      <c r="A92" s="165" t="s">
        <v>295</v>
      </c>
      <c r="B92" s="33" t="s">
        <v>472</v>
      </c>
      <c r="C92" s="33" t="s">
        <v>331</v>
      </c>
      <c r="D92" s="33" t="s">
        <v>415</v>
      </c>
      <c r="E92" s="18" t="s">
        <v>417</v>
      </c>
      <c r="F92" s="33" t="s">
        <v>334</v>
      </c>
      <c r="G92" s="18" t="s">
        <v>417</v>
      </c>
      <c r="H92" s="33"/>
      <c r="I92" s="33" t="s">
        <v>357</v>
      </c>
      <c r="J92" s="18" t="s">
        <v>530</v>
      </c>
    </row>
    <row r="93" ht="42" customHeight="1" spans="1:10">
      <c r="A93" s="165" t="s">
        <v>295</v>
      </c>
      <c r="B93" s="33" t="s">
        <v>472</v>
      </c>
      <c r="C93" s="33" t="s">
        <v>354</v>
      </c>
      <c r="D93" s="33" t="s">
        <v>355</v>
      </c>
      <c r="E93" s="18" t="s">
        <v>531</v>
      </c>
      <c r="F93" s="33" t="s">
        <v>334</v>
      </c>
      <c r="G93" s="18" t="s">
        <v>532</v>
      </c>
      <c r="H93" s="33"/>
      <c r="I93" s="33" t="s">
        <v>357</v>
      </c>
      <c r="J93" s="18" t="s">
        <v>533</v>
      </c>
    </row>
    <row r="94" ht="42" customHeight="1" spans="1:10">
      <c r="A94" s="165" t="s">
        <v>295</v>
      </c>
      <c r="B94" s="33" t="s">
        <v>472</v>
      </c>
      <c r="C94" s="33" t="s">
        <v>354</v>
      </c>
      <c r="D94" s="33" t="s">
        <v>355</v>
      </c>
      <c r="E94" s="18" t="s">
        <v>534</v>
      </c>
      <c r="F94" s="33" t="s">
        <v>334</v>
      </c>
      <c r="G94" s="18" t="s">
        <v>347</v>
      </c>
      <c r="H94" s="33" t="s">
        <v>348</v>
      </c>
      <c r="I94" s="33" t="s">
        <v>336</v>
      </c>
      <c r="J94" s="18" t="s">
        <v>535</v>
      </c>
    </row>
    <row r="95" ht="42" customHeight="1" spans="1:10">
      <c r="A95" s="165" t="s">
        <v>295</v>
      </c>
      <c r="B95" s="33" t="s">
        <v>472</v>
      </c>
      <c r="C95" s="33" t="s">
        <v>354</v>
      </c>
      <c r="D95" s="33" t="s">
        <v>361</v>
      </c>
      <c r="E95" s="18" t="s">
        <v>536</v>
      </c>
      <c r="F95" s="33" t="s">
        <v>334</v>
      </c>
      <c r="G95" s="18" t="s">
        <v>537</v>
      </c>
      <c r="H95" s="33"/>
      <c r="I95" s="33" t="s">
        <v>357</v>
      </c>
      <c r="J95" s="18" t="s">
        <v>538</v>
      </c>
    </row>
    <row r="96" ht="42" customHeight="1" spans="1:10">
      <c r="A96" s="165" t="s">
        <v>295</v>
      </c>
      <c r="B96" s="33" t="s">
        <v>472</v>
      </c>
      <c r="C96" s="33" t="s">
        <v>364</v>
      </c>
      <c r="D96" s="33" t="s">
        <v>365</v>
      </c>
      <c r="E96" s="18" t="s">
        <v>365</v>
      </c>
      <c r="F96" s="33" t="s">
        <v>351</v>
      </c>
      <c r="G96" s="18" t="s">
        <v>352</v>
      </c>
      <c r="H96" s="33" t="s">
        <v>348</v>
      </c>
      <c r="I96" s="33" t="s">
        <v>336</v>
      </c>
      <c r="J96" s="18" t="s">
        <v>539</v>
      </c>
    </row>
    <row r="97" ht="42" customHeight="1" spans="1:10">
      <c r="A97" s="165" t="s">
        <v>295</v>
      </c>
      <c r="B97" s="33" t="s">
        <v>472</v>
      </c>
      <c r="C97" s="33" t="s">
        <v>364</v>
      </c>
      <c r="D97" s="33" t="s">
        <v>365</v>
      </c>
      <c r="E97" s="18" t="s">
        <v>540</v>
      </c>
      <c r="F97" s="33" t="s">
        <v>351</v>
      </c>
      <c r="G97" s="18" t="s">
        <v>445</v>
      </c>
      <c r="H97" s="33" t="s">
        <v>348</v>
      </c>
      <c r="I97" s="33" t="s">
        <v>336</v>
      </c>
      <c r="J97" s="18" t="s">
        <v>541</v>
      </c>
    </row>
    <row r="98" ht="42" customHeight="1" spans="1:10">
      <c r="A98" s="165" t="s">
        <v>295</v>
      </c>
      <c r="B98" s="33" t="s">
        <v>472</v>
      </c>
      <c r="C98" s="33" t="s">
        <v>368</v>
      </c>
      <c r="D98" s="33" t="s">
        <v>369</v>
      </c>
      <c r="E98" s="18" t="s">
        <v>542</v>
      </c>
      <c r="F98" s="33" t="s">
        <v>334</v>
      </c>
      <c r="G98" s="18">
        <v>1606400</v>
      </c>
      <c r="H98" s="33" t="s">
        <v>372</v>
      </c>
      <c r="I98" s="33" t="s">
        <v>336</v>
      </c>
      <c r="J98" s="18" t="s">
        <v>543</v>
      </c>
    </row>
  </sheetData>
  <mergeCells count="16">
    <mergeCell ref="A2:J2"/>
    <mergeCell ref="A3:H3"/>
    <mergeCell ref="A8:A17"/>
    <mergeCell ref="A18:A38"/>
    <mergeCell ref="A39:A47"/>
    <mergeCell ref="A48:A53"/>
    <mergeCell ref="A54:A63"/>
    <mergeCell ref="A64:A70"/>
    <mergeCell ref="A71:A98"/>
    <mergeCell ref="B8:B17"/>
    <mergeCell ref="B18:B38"/>
    <mergeCell ref="B39:B47"/>
    <mergeCell ref="B48:B53"/>
    <mergeCell ref="B54:B63"/>
    <mergeCell ref="B64:B70"/>
    <mergeCell ref="B71:B98"/>
  </mergeCells>
  <printOptions horizontalCentered="1"/>
  <pageMargins left="0.96" right="0.96" top="0.72" bottom="0.72" header="0" footer="0"/>
  <pageSetup paperSize="9" scale="1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2026-03-10T07:13:00Z</dcterms:created>
  <dcterms:modified xsi:type="dcterms:W3CDTF">2026-03-16T08:26:55Z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4B4871F623CC44A896BF305738858169</vt:lpwstr>
  </property>
  <property fmtid="{D5CDD505-2E9C-101B-9397-08002B2CF9AE}" pid="3" name="KSOProductBuildVer">
    <vt:lpwstr>2052-11.8.2.12309</vt:lpwstr>
  </property>
</Properties>
</file>