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部门基本支出预算表04!$A$1:$Y$209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<sst xmlns="http://schemas.openxmlformats.org/spreadsheetml/2006/main" count="6566" uniqueCount="1131">
  <si>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</si>
  <si>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</si>
  <si>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</si>
  <si>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</si>
  <si>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</si>
  <si>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</si>
  <si>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</si>
  <si>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</si>
  <si>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</si>
  <si>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</si>
  <si>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</si>
  <si>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</si>
  <si>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</si>
  <si>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</si>
  <si>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</si>
  <si>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</si>
  <si>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</si>
  <si>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</si>
  <si>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</si>
  <si>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</si>
  <si>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</si>
  <si>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</si>
  <si>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</si>
  <si>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</si>
  <si>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</si>
  <si>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</si>
  <si>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</si>
  <si>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</si>
  <si>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</si>
  <si>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</si>
  <si>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</si>
  <si>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</si>
  <si>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</si>
  <si>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</si>
  <si>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</si>
  <si>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</si>
  <si>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</si>
  <si>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</si>
  <si>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</si>
  <si>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</si>
  <si>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</si>
  <si>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</si>
  <si>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</si>
  <si>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</si>
  <si>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</si>
  <si>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</si>
  <si>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</si>
  <si>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</si>
  <si>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</si>
  <si>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</si>
  <si>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</si>
  <si>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</si>
  <si>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</si>
  <si>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</si>
  <si>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</si>
  <si>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</si>
  <si>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</si>
  <si>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</si>
  <si>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</si>
  <si>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</si>
  <si>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</si>
  <si>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</si>
  <si>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</si>
  <si>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</si>
  <si>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</si>
  <si>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</si>
  <si>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</si>
  <si>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</si>
  <si>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</si>
  <si>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</si>
  <si>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昆明市东川区水务局</t>
  </si>
  <si>
    <t>126001</t>
  </si>
  <si>
    <t>126005</t>
  </si>
  <si>
    <t>昆明市东川区泥石流防治研究所</t>
  </si>
  <si>
    <t>126006</t>
  </si>
  <si>
    <t>昆明市东川区农村水利工作站</t>
  </si>
  <si>
    <t>126009</t>
  </si>
  <si>
    <t>昆明市东川区团结渠管理所</t>
  </si>
  <si>
    <t>126010</t>
  </si>
  <si>
    <t>昆明市东川区水库管理所</t>
  </si>
  <si>
    <t>126012</t>
  </si>
  <si>
    <t>昆明市东川区水电移民服务中心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</si>
  <si>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</si>
  <si>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</si>
  <si>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</si>
  <si>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</si>
  <si>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</si>
  <si>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</si>
  <si>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</si>
  <si>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</si>
  <si>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</si>
  <si>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</si>
  <si>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</si>
  <si>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</si>
  <si>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</si>
  <si>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</si>
  <si>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</si>
  <si>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</si>
  <si>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</si>
  <si>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</si>
  <si>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</si>
  <si>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</si>
  <si>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</si>
  <si>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</si>
  <si>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</si>
  <si>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</si>
  <si>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</si>
  <si>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</si>
  <si>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</si>
  <si>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</si>
  <si>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</si>
  <si>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</si>
  <si>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</si>
  <si>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</si>
  <si>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</si>
  <si>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</si>
  <si>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</si>
  <si>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</si>
  <si>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</si>
  <si>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</si>
  <si>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</si>
  <si>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</si>
  <si>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</si>
  <si>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</si>
  <si>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</si>
  <si>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</si>
  <si>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</si>
  <si>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</si>
  <si>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</si>
  <si>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</si>
  <si>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</si>
  <si>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</si>
  <si>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</si>
  <si>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</si>
  <si>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</si>
  <si>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</si>
  <si>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</si>
  <si>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</si>
  <si>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</si>
  <si>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</si>
  <si>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</si>
  <si>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</si>
  <si>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</si>
  <si>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</si>
  <si>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21214</t>
  </si>
  <si>
    <t>污水处理费安排的支出</t>
  </si>
  <si>
    <t>2121402</t>
  </si>
  <si>
    <t>代征手续费</t>
  </si>
  <si>
    <t>213</t>
  </si>
  <si>
    <t>农林水支出</t>
  </si>
  <si>
    <t>21301</t>
  </si>
  <si>
    <t>农业农村</t>
  </si>
  <si>
    <t>2130101</t>
  </si>
  <si>
    <t>行政运行</t>
  </si>
  <si>
    <t>21303</t>
  </si>
  <si>
    <t>水利</t>
  </si>
  <si>
    <t>2130301</t>
  </si>
  <si>
    <t>2130304</t>
  </si>
  <si>
    <t>水利行业业务管理</t>
  </si>
  <si>
    <t>2130305</t>
  </si>
  <si>
    <t>水利工程建设</t>
  </si>
  <si>
    <t>2130310</t>
  </si>
  <si>
    <t>水土保持</t>
  </si>
  <si>
    <t>2130314</t>
  </si>
  <si>
    <t>防汛</t>
  </si>
  <si>
    <t>2130315</t>
  </si>
  <si>
    <t>抗旱</t>
  </si>
  <si>
    <t>2130316</t>
  </si>
  <si>
    <t>农村水利</t>
  </si>
  <si>
    <t>2130321</t>
  </si>
  <si>
    <t>大中型水库移民后期扶持专项支出</t>
  </si>
  <si>
    <t>2130335</t>
  </si>
  <si>
    <t>农村供水</t>
  </si>
  <si>
    <t>2130399</t>
  </si>
  <si>
    <t>其他水利支出</t>
  </si>
  <si>
    <t>21305</t>
  </si>
  <si>
    <t>巩固脱贫攻坚成果衔接乡村振兴</t>
  </si>
  <si>
    <t>2130504</t>
  </si>
  <si>
    <t>农村基础设施建设</t>
  </si>
  <si>
    <t>2130505</t>
  </si>
  <si>
    <t>生产发展</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</si>
  <si>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</si>
  <si>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</si>
  <si>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</si>
  <si>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</si>
  <si>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</si>
  <si>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</si>
  <si>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</si>
  <si>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</si>
  <si>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</si>
  <si>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</si>
  <si>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</si>
  <si>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</si>
  <si>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</si>
  <si>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</si>
  <si>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</si>
  <si>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</si>
  <si>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</si>
  <si>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</si>
  <si>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</si>
  <si>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</si>
  <si>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</si>
  <si>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</si>
  <si>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</si>
  <si>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</si>
  <si>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</si>
  <si>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</si>
  <si>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</si>
  <si>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</si>
  <si>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</si>
  <si>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</si>
  <si>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</si>
  <si>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</si>
  <si>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</si>
  <si>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</si>
  <si>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</si>
  <si>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</si>
  <si>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</si>
  <si>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</si>
  <si>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</si>
  <si>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</si>
  <si>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</si>
  <si>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</si>
  <si>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</si>
  <si>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</si>
  <si>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</si>
  <si>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</si>
  <si>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</si>
  <si>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</si>
  <si>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</si>
  <si>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</si>
  <si>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</si>
  <si>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</si>
  <si>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</si>
  <si>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</si>
  <si>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</si>
  <si>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</si>
  <si>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</si>
  <si>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</si>
  <si>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</si>
  <si>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</si>
  <si>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</si>
  <si>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</si>
  <si>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</si>
  <si>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</si>
  <si>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</si>
  <si>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</si>
  <si>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</si>
  <si>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</si>
  <si>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</si>
  <si>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</si>
  <si>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</si>
  <si>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</si>
  <si>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530113210000000001347</t>
  </si>
  <si>
    <t>行政人员工资支出</t>
  </si>
  <si>
    <t>30101</t>
  </si>
  <si>
    <t>基本工资</t>
  </si>
  <si>
    <t>30102</t>
  </si>
  <si>
    <t>津贴补贴</t>
  </si>
  <si>
    <t>30103</t>
  </si>
  <si>
    <t>奖金</t>
  </si>
  <si>
    <t>530113210000000001348</t>
  </si>
  <si>
    <t>事业人员工资支出</t>
  </si>
  <si>
    <t>30107</t>
  </si>
  <si>
    <t>绩效工资</t>
  </si>
  <si>
    <t>530113210000000001349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</si>
  <si>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</si>
  <si>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</si>
  <si>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</si>
  <si>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</si>
  <si>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</si>
  <si>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</si>
  <si>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</si>
  <si>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</si>
  <si>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</si>
  <si>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</si>
  <si>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</si>
  <si>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530113210000000001350</t>
  </si>
  <si>
    <t>30113</t>
  </si>
  <si>
    <t>530113210000000001352</t>
  </si>
  <si>
    <t>其他财政补助人员</t>
  </si>
  <si>
    <t>30305</t>
  </si>
  <si>
    <t>生活补助</t>
  </si>
  <si>
    <t>530113210000000001353</t>
  </si>
  <si>
    <t>退休费</t>
  </si>
  <si>
    <t>30302</t>
  </si>
  <si>
    <t>530113210000000001356</t>
  </si>
  <si>
    <t>公车购置及运维费</t>
  </si>
  <si>
    <t>30231</t>
  </si>
  <si>
    <t>公务用车运行维护费</t>
  </si>
  <si>
    <t>530113210000000001357</t>
  </si>
  <si>
    <t>30217</t>
  </si>
  <si>
    <t>530113210000000001358</t>
  </si>
  <si>
    <t>公务交通补贴</t>
  </si>
  <si>
    <t>30239</t>
  </si>
  <si>
    <t>其他交通费用</t>
  </si>
  <si>
    <t>530113210000000001359</t>
  </si>
  <si>
    <t>工会经费</t>
  </si>
  <si>
    <t>30228</t>
  </si>
  <si>
    <t>530113210000000001360</t>
  </si>
  <si>
    <t>离退休公用经费</t>
  </si>
  <si>
    <t>30299</t>
  </si>
  <si>
    <t>其他商品和服务支出</t>
  </si>
  <si>
    <t>530113210000000001362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</si>
  <si>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</si>
  <si>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</si>
  <si>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</si>
  <si>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</si>
  <si>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</si>
  <si>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</si>
  <si>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</si>
  <si>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</si>
  <si>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</si>
  <si>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</si>
  <si>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</si>
  <si>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</si>
  <si>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</si>
  <si>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</si>
  <si>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</si>
  <si>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</si>
  <si>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</si>
  <si>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530113210000000001363</t>
  </si>
  <si>
    <t>租车经费</t>
  </si>
  <si>
    <t>530113221100000304904</t>
  </si>
  <si>
    <t>离退休生活补助</t>
  </si>
  <si>
    <t>530113231100001500146</t>
  </si>
  <si>
    <t>行政人员绩效奖励</t>
  </si>
  <si>
    <t>530113231100001500147</t>
  </si>
  <si>
    <t>事业人员绩效奖励</t>
  </si>
  <si>
    <t>530113210000000003026</t>
  </si>
  <si>
    <t>530113210000000003027</t>
  </si>
  <si>
    <t>530113210000000003029</t>
  </si>
  <si>
    <t>530113210000000003032</t>
  </si>
  <si>
    <t>530113210000000003033</t>
  </si>
  <si>
    <t>530113210000000003035</t>
  </si>
  <si>
    <t>530113210000000003036</t>
  </si>
  <si>
    <t>530113210000000003040</t>
  </si>
  <si>
    <t>530113221100000331392</t>
  </si>
  <si>
    <t>530113231100001506132</t>
  </si>
  <si>
    <t>530113210000000001513</t>
  </si>
  <si>
    <t>530113210000000001514</t>
  </si>
  <si>
    <t>530113210000000001515</t>
  </si>
  <si>
    <t>530113210000000001519</t>
  </si>
  <si>
    <t>530113210000000001520</t>
  </si>
  <si>
    <t>530113210000000001522</t>
  </si>
  <si>
    <t>530113210000000001523</t>
  </si>
  <si>
    <t>530113210000000001525</t>
  </si>
  <si>
    <t>530113221100000293206</t>
  </si>
  <si>
    <t>530113231100001513585</t>
  </si>
  <si>
    <t>530113210000000002397</t>
  </si>
  <si>
    <t>530113210000000002398</t>
  </si>
  <si>
    <t>530113210000000002399</t>
  </si>
  <si>
    <t>530113210000000003915</t>
  </si>
  <si>
    <t>530113210000000003918</t>
  </si>
  <si>
    <t>530113210000000003919</t>
  </si>
  <si>
    <t>530113210000000003921</t>
  </si>
  <si>
    <t>530113221100000294923</t>
  </si>
  <si>
    <t>530113231100001514802</t>
  </si>
  <si>
    <t>530113241100002200153</t>
  </si>
  <si>
    <t>编外聘用人员支出</t>
  </si>
  <si>
    <t>30199</t>
  </si>
  <si>
    <t>其他工资福利支出</t>
  </si>
  <si>
    <t>530113210000000001499</t>
  </si>
  <si>
    <t>530113210000000001500</t>
  </si>
  <si>
    <t>530113210000000001501</t>
  </si>
  <si>
    <t>530113210000000001504</t>
  </si>
  <si>
    <t>530113210000000001506</t>
  </si>
  <si>
    <t>530113210000000001509</t>
  </si>
  <si>
    <t>530113210000000005656</t>
  </si>
  <si>
    <t>530113221100000327038</t>
  </si>
  <si>
    <t>530113221100000327090</t>
  </si>
  <si>
    <t>530113231100001515116</t>
  </si>
  <si>
    <t>530113221100000327784</t>
  </si>
  <si>
    <t>530113221100000327787</t>
  </si>
  <si>
    <t>530113221100000327810</t>
  </si>
  <si>
    <t>530113221100000327812</t>
  </si>
  <si>
    <t>530113221100000327813</t>
  </si>
  <si>
    <t>530113221100000327814</t>
  </si>
  <si>
    <t>530113221100000327816</t>
  </si>
  <si>
    <t>530113221100000416835</t>
  </si>
  <si>
    <t>530113231100001497470</t>
  </si>
  <si>
    <t>预算05-1表</t>
  </si>
  <si>
    <t>项目分类</t>
  </si>
  <si>
    <t>项目单位</t>
  </si>
  <si>
    <t>经济科目编码</t>
  </si>
  <si>
    <t>经济科目名称</t>
  </si>
  <si>
    <t>本年拨款</t>
  </si>
  <si>
    <t>其中：本次下达</t>
  </si>
  <si>
    <t>对个人和家庭的补助</t>
  </si>
  <si>
    <t>530113261100004977727</t>
  </si>
  <si>
    <t>遗嘱补助</t>
  </si>
  <si>
    <t>专项业务类</t>
  </si>
  <si>
    <t>530113231100001262694</t>
  </si>
  <si>
    <t>污水处理费代征服务费补助资金</t>
  </si>
  <si>
    <t>30227</t>
  </si>
  <si>
    <t>委托业务费</t>
  </si>
  <si>
    <t>530113231100002067534</t>
  </si>
  <si>
    <t>2023年第二批水安全保障工程中央基建投资专项资金</t>
  </si>
  <si>
    <t>31005</t>
  </si>
  <si>
    <t>基础设施建设</t>
  </si>
  <si>
    <t>530113251100003985585</t>
  </si>
  <si>
    <t>东川区小河水库工程资金</t>
  </si>
  <si>
    <t>530113251100004192732</t>
  </si>
  <si>
    <t>东川区铜都新村村达德村产业配水工程资金</t>
  </si>
  <si>
    <t>30905</t>
  </si>
  <si>
    <t>530113251100004452256</t>
  </si>
  <si>
    <t>2025年国家水土保持重点工程小深箐小流域省级配套资金</t>
  </si>
  <si>
    <t>民生类</t>
  </si>
  <si>
    <t>530113221100000810754</t>
  </si>
  <si>
    <t>云南省2022年国家水土保持重点工程东川区小新山沟小流域补助资金</t>
  </si>
  <si>
    <t>530113231100001768710</t>
  </si>
  <si>
    <t>云南省2023年国家水土保持重点工程东川区海科小流域治理项目资金</t>
  </si>
  <si>
    <t>530113231100001802767</t>
  </si>
  <si>
    <t>东川区小清河出口段治理工程专项资金</t>
  </si>
  <si>
    <t>530113231100001998448</t>
  </si>
  <si>
    <t>拖布卡灌区续建配套与节水改造项目整合补助资金</t>
  </si>
  <si>
    <t>530113241100002753753</t>
  </si>
  <si>
    <t>东川区城乡供水调水工程专项资金</t>
  </si>
  <si>
    <t>530113241100002971220</t>
  </si>
  <si>
    <t>东川区铜都新村村达德村产业配水工程专项资金</t>
  </si>
  <si>
    <t>530113241100002975678</t>
  </si>
  <si>
    <t>东川区乌龙中部农业产业配水工程专项资金</t>
  </si>
  <si>
    <t>530113241100002975708</t>
  </si>
  <si>
    <t>东川区松坪水库除险加固工程专项资金</t>
  </si>
  <si>
    <t>530113241100003058231</t>
  </si>
  <si>
    <t>东川区石楼梯生态清洁小流域水土流失综合治理提质增效项目专项资金</t>
  </si>
  <si>
    <t>530113241100003105895</t>
  </si>
  <si>
    <t>东川区团结渠中型灌区续建配套与节水改造项目专项资金</t>
  </si>
  <si>
    <t>530113251100004255873</t>
  </si>
  <si>
    <t>2025年河道治理市级补助资金</t>
  </si>
  <si>
    <t>530113251100004610338</t>
  </si>
  <si>
    <t>东川区坝塘水库供水保障工程资金</t>
  </si>
  <si>
    <t>事业发展类</t>
  </si>
  <si>
    <t>530113221100000891337</t>
  </si>
  <si>
    <t>东川区2022年农村供水维修养护项目专项资金</t>
  </si>
  <si>
    <t>530113231100001552557</t>
  </si>
  <si>
    <t>东川区小河水库工程项目资金</t>
  </si>
  <si>
    <t>530113231100002086503</t>
  </si>
  <si>
    <t>2023年中央农业防灾减灾和水利救灾资金</t>
  </si>
  <si>
    <t>530113231100002313137</t>
  </si>
  <si>
    <t>2023年第九批中央农业防灾减灾和水利救灾资金</t>
  </si>
  <si>
    <t>530113241100002291459</t>
  </si>
  <si>
    <t>单位自有资金</t>
  </si>
  <si>
    <t>530113241100002550492</t>
  </si>
  <si>
    <t>2024年农业水价精准补贴资金</t>
  </si>
  <si>
    <t>530113241100002550960</t>
  </si>
  <si>
    <t>水土流失综合治理专项资金</t>
  </si>
  <si>
    <t>530113241100002892918</t>
  </si>
  <si>
    <t>2024年省级水利抗旱救灾资金</t>
  </si>
  <si>
    <t>530113241100002973946</t>
  </si>
  <si>
    <t>东川区2024年小江防洪提升工程资金</t>
  </si>
  <si>
    <t>530113241100003098236</t>
  </si>
  <si>
    <t>2024年中央农业防灾减灾和水利救灾资金</t>
  </si>
  <si>
    <t>530113241100003134188</t>
  </si>
  <si>
    <t>2024年（第二批）中央农业防灾减灾和水利救灾资金</t>
  </si>
  <si>
    <t>530113241100003161758</t>
  </si>
  <si>
    <t>（土地增减挂）东川区迎新水库工程资金</t>
  </si>
  <si>
    <t>530113241100003161801</t>
  </si>
  <si>
    <t>（土地增减挂）乌龙镇北部四村农村供水保障项目资金</t>
  </si>
  <si>
    <t>530113241100003275042</t>
  </si>
  <si>
    <t>农村饮水安全巩固提升工程专项资金</t>
  </si>
  <si>
    <t>530113241100003334319</t>
  </si>
  <si>
    <t>2024年市级抗旱补助资金</t>
  </si>
  <si>
    <t>530113251100003679379</t>
  </si>
  <si>
    <t>野牛水库水源地禁耕、禁牧区域生态补偿资金</t>
  </si>
  <si>
    <t>39999</t>
  </si>
  <si>
    <t>530113251100004004723</t>
  </si>
  <si>
    <t>2025年农业水价改革项目资金</t>
  </si>
  <si>
    <t>530113251100004310574</t>
  </si>
  <si>
    <t>2025年小型水库雨水情测报和大坝安全监测设施建设资金</t>
  </si>
  <si>
    <t>530113251100004396019</t>
  </si>
  <si>
    <t>东川区汤丹镇竹山村、新寨村、江西村农村供水保障及维修养护工程专项资金</t>
  </si>
  <si>
    <t>530113251100004424820</t>
  </si>
  <si>
    <t>东川区铜都街道达德新村抗旱应急工程资金</t>
  </si>
  <si>
    <t>530113261100004945745</t>
  </si>
  <si>
    <t>遗属补助资金</t>
  </si>
  <si>
    <t>530113261100004944549</t>
  </si>
  <si>
    <t>30304</t>
  </si>
  <si>
    <t>抚恤金</t>
  </si>
  <si>
    <t>530113261100004944569</t>
  </si>
  <si>
    <t>伤残抚恤资金</t>
  </si>
  <si>
    <t>530113261100004935896</t>
  </si>
  <si>
    <t>530113261100004946186</t>
  </si>
  <si>
    <t>2026年遗嘱补助资金</t>
  </si>
  <si>
    <t>530113231100001891025</t>
  </si>
  <si>
    <t>2023年大中型水库移民后期扶持资金</t>
  </si>
  <si>
    <t>预算05-2表</t>
  </si>
  <si>
    <t>项目年度绩效目标</t>
  </si>
  <si>
    <t>一级指标</t>
  </si>
  <si>
    <t>二级指标</t>
  </si>
  <si>
    <t>三级指标</t>
  </si>
  <si>
    <t>指标性质</t>
  </si>
  <si>
    <t>指标值</t>
  </si>
  <si>
    <t>度量单位</t>
  </si>
  <si>
    <t>指标属性</t>
  </si>
  <si>
    <t>指标内容</t>
  </si>
  <si>
    <t>2026年发放潘学斌伤残抚恤金48180元</t>
  </si>
  <si>
    <t>产出指标</t>
  </si>
  <si>
    <t>数量指标</t>
  </si>
  <si>
    <t>工资福利发放人数</t>
  </si>
  <si>
    <t>=</t>
  </si>
  <si>
    <t>1人</t>
  </si>
  <si>
    <t>人</t>
  </si>
  <si>
    <t>定量指标</t>
  </si>
  <si>
    <t>反映部门（单位）实际发放工资人员数量。工资福利包括：行政人员工资、社会保险、住房公积金、职业年金等。</t>
  </si>
  <si>
    <t>效益指标</t>
  </si>
  <si>
    <t>社会效益</t>
  </si>
  <si>
    <t>部门运转</t>
  </si>
  <si>
    <t>正常运转</t>
  </si>
  <si>
    <t>定性指标</t>
  </si>
  <si>
    <t>反映部门（单位）运转情况。</t>
  </si>
  <si>
    <t>满意度指标</t>
  </si>
  <si>
    <t>服务对象满意度</t>
  </si>
  <si>
    <t>单位人员满意度</t>
  </si>
  <si>
    <t>&gt;=</t>
  </si>
  <si>
    <t>95</t>
  </si>
  <si>
    <t>%</t>
  </si>
  <si>
    <t>反映部门（单位）人员对工资福利发放的满意程度。</t>
  </si>
  <si>
    <t>2026年发放遗属补助柏巧云8870.4元、李青青11606.4元、陈焕芝11606.4元合计32083.2元。</t>
  </si>
  <si>
    <t>待遇发放人数</t>
  </si>
  <si>
    <t>反映部门（单位）实际发放待遇人员数量。</t>
  </si>
  <si>
    <t>补助人员满意度</t>
  </si>
  <si>
    <t>反映部门补助人员对补助发放的满意程度。</t>
  </si>
  <si>
    <t>小江东川下段治理工程治理段包括城区段及下游段两段。其中城区段起点为坝塘砂场、终点为金滩公园，长度为3.62km，起、止断面控制面积分别为1878、1892km2；下游段起点为苦盐场、终点为大树脚村，长度为6.61km，起、止断面控制面积分别为2492、2837km2。</t>
  </si>
  <si>
    <t>建筑工程</t>
  </si>
  <si>
    <t>&lt;=</t>
  </si>
  <si>
    <t>项</t>
  </si>
  <si>
    <t>反映主体工程完成情况。新建、改造、修缮工程量完成情况。</t>
  </si>
  <si>
    <t>机电设备及安装工程</t>
  </si>
  <si>
    <t>反映机电设备及安装工程工程完成情况。</t>
  </si>
  <si>
    <t>金属结构及安装工程</t>
  </si>
  <si>
    <t>反映金属结构及安装工程的数量。</t>
  </si>
  <si>
    <t>施工临时工程</t>
  </si>
  <si>
    <t>反映临时工程的建设数量。</t>
  </si>
  <si>
    <t>独立费用</t>
  </si>
  <si>
    <t>反映待摊投资情况</t>
  </si>
  <si>
    <t>质量指标</t>
  </si>
  <si>
    <t>竣工验收合格率</t>
  </si>
  <si>
    <t>100</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</si>
  <si>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</si>
  <si>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</si>
  <si>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</si>
  <si>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</si>
  <si>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</si>
  <si>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</si>
  <si>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</si>
  <si>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反映工期控制情况。
工期控制率=实际工期/计划工期×100%。</t>
  </si>
  <si>
    <t>社会经济效益</t>
  </si>
  <si>
    <t>提高城市宜居水平和居民生活质量，提高居民幸福指数，提升公信力</t>
  </si>
  <si>
    <t>年</t>
  </si>
  <si>
    <t>反映城市宜居水平和居民生活质量，提高居民幸福指数，提升公信力</t>
  </si>
  <si>
    <t>可持续影响</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</si>
  <si>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</si>
  <si>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</si>
  <si>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</si>
  <si>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</si>
  <si>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</si>
  <si>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完成3个水毁修复项目。</t>
  </si>
  <si>
    <t>排查消除防洪安全隐患</t>
  </si>
  <si>
    <t>处</t>
  </si>
  <si>
    <t>工程施工设计标准</t>
  </si>
  <si>
    <t>符合规范</t>
  </si>
  <si>
    <t>工程施工监理</t>
  </si>
  <si>
    <t>工程施工验收</t>
  </si>
  <si>
    <t>通过验收</t>
  </si>
  <si>
    <t>资金下达到省级6个月内预算执行率</t>
  </si>
  <si>
    <t>80</t>
  </si>
  <si>
    <t>经济效益</t>
  </si>
  <si>
    <t>保障防洪工程安全度汛</t>
  </si>
  <si>
    <t>发生工程设计标准内洪水不受严重影响</t>
  </si>
  <si>
    <t>保障居民社会生活平稳</t>
  </si>
  <si>
    <t>生态效益</t>
  </si>
  <si>
    <t>促进地区生态和谐发展</t>
  </si>
  <si>
    <t>为国民经济持续健康发展和社会稳定提供安全保障</t>
  </si>
  <si>
    <t>上级主管单位满意度</t>
  </si>
  <si>
    <t>90</t>
  </si>
  <si>
    <t>服务群众满意度</t>
  </si>
  <si>
    <t xml:space="preserve"> 昆明市东川区财政局关于下达2024年城乡建设用地增减挂钩节余指标跨省域调剂资金</t>
  </si>
  <si>
    <t>工程总量预算控制</t>
  </si>
  <si>
    <t>3480000</t>
  </si>
  <si>
    <t>元</t>
  </si>
  <si>
    <t>反映新建、改造、修缮工程量完成情况。</t>
  </si>
  <si>
    <t>受益人群覆盖率</t>
  </si>
  <si>
    <t>反映项目设计受益人群或地区的实现情况。
受益人群覆盖率=（实际实现受益人群数/计划实现受益人群数）*100%</t>
  </si>
  <si>
    <t>治理河道长7.24km，新建排涝口19个。</t>
  </si>
  <si>
    <t>治理河长</t>
  </si>
  <si>
    <t>7.244</t>
  </si>
  <si>
    <t>公里</t>
  </si>
  <si>
    <t>完成治理河长</t>
  </si>
  <si>
    <t>排涝口</t>
  </si>
  <si>
    <t>19</t>
  </si>
  <si>
    <t>个</t>
  </si>
  <si>
    <t>完成排涝口修建</t>
  </si>
  <si>
    <t>土石方开挖总量</t>
  </si>
  <si>
    <t>12.36</t>
  </si>
  <si>
    <t>万立方米</t>
  </si>
  <si>
    <t>达到土石方开挖总量。</t>
  </si>
  <si>
    <t>满足相关设计规范要求。</t>
  </si>
  <si>
    <t>满足相关设计规范要求</t>
  </si>
  <si>
    <t>工程验收合格率达100%</t>
  </si>
  <si>
    <t>项目按时完成率</t>
  </si>
  <si>
    <t>项目按时完成率100%</t>
  </si>
  <si>
    <t>保护人口</t>
  </si>
  <si>
    <t>0.25</t>
  </si>
  <si>
    <t>万人</t>
  </si>
  <si>
    <t>达到保护人口目标</t>
  </si>
  <si>
    <t>保护农田</t>
  </si>
  <si>
    <t>0.17</t>
  </si>
  <si>
    <t>万亩</t>
  </si>
  <si>
    <t>达到保护农田目标。</t>
  </si>
  <si>
    <t>运行管理单位满意度</t>
  </si>
  <si>
    <t>恢复损毁河堤（新建河堤）共计2800米，恢复损毁沟渠（新建输水沟渠）240米，抢险防护丁坝6座。</t>
  </si>
  <si>
    <t xml:space="preserve"> 新建或修复河堤</t>
  </si>
  <si>
    <t>2800</t>
  </si>
  <si>
    <t>米</t>
  </si>
  <si>
    <t>新建输水沟渠</t>
  </si>
  <si>
    <t>240</t>
  </si>
  <si>
    <t xml:space="preserve"> 项目（工程）验收合格率</t>
  </si>
  <si>
    <t xml:space="preserve"> 项目（工程）完成及时率</t>
  </si>
  <si>
    <t>8000</t>
  </si>
  <si>
    <t>亩</t>
  </si>
  <si>
    <t xml:space="preserve"> 工程设计使用年限</t>
  </si>
  <si>
    <t>受益人口满意度</t>
  </si>
  <si>
    <t>完成12件抗旱应急工程。</t>
  </si>
  <si>
    <t>兴建修复抗旱水源和调水供水设施</t>
  </si>
  <si>
    <t>个（套、台、件）</t>
  </si>
  <si>
    <t>兴建抗旱水池</t>
  </si>
  <si>
    <t>兴建供水管网</t>
  </si>
  <si>
    <t>3.6</t>
  </si>
  <si>
    <t>保障城乡群众基本生活用水</t>
  </si>
  <si>
    <t>0.9679</t>
  </si>
  <si>
    <t>万人次</t>
  </si>
  <si>
    <t>合格</t>
  </si>
  <si>
    <t>全过程监理</t>
  </si>
  <si>
    <t>竣工验收通过</t>
  </si>
  <si>
    <t>资金下达6个月内预算执行率</t>
  </si>
  <si>
    <t>保障抗旱供水安全</t>
  </si>
  <si>
    <t>发生中等干旱不受严重影响</t>
  </si>
  <si>
    <t>保障旱区城乡群众基本生活用水</t>
  </si>
  <si>
    <t>为国民经济持续健康发展和社会和谐稳定提供安全保障</t>
  </si>
  <si>
    <t>完成工程收尾、验收、决算、移交</t>
  </si>
  <si>
    <t>工程数量</t>
  </si>
  <si>
    <t>11.569</t>
  </si>
  <si>
    <t>新建引水管道全长11.569千米。</t>
  </si>
  <si>
    <t>工程建成后可解决土地灌溉面积2.45万亩，供水能力6500万立方米/年，保障农村生产、生活用水1976万方立米/年。</t>
  </si>
  <si>
    <t>库底防渗区处理土工膜铺设</t>
  </si>
  <si>
    <t>25万</t>
  </si>
  <si>
    <t>平方米</t>
  </si>
  <si>
    <t>库岸防渗处理混凝土浇筑</t>
  </si>
  <si>
    <t>7720</t>
  </si>
  <si>
    <t>立方米</t>
  </si>
  <si>
    <t>项目资金公告公示率</t>
  </si>
  <si>
    <t>项目验收合格率</t>
  </si>
  <si>
    <t>农村生产供水保证率</t>
  </si>
  <si>
    <t>项目开工及时率</t>
  </si>
  <si>
    <t>项目竣工及时率</t>
  </si>
  <si>
    <t>改善耕地灌溉面积</t>
  </si>
  <si>
    <t>24500</t>
  </si>
  <si>
    <t>项目区覆盖受益人口</t>
  </si>
  <si>
    <t>工程设计使用年限</t>
  </si>
  <si>
    <t>50</t>
  </si>
  <si>
    <t>受益群众满意度</t>
  </si>
  <si>
    <t>东川区2025年小型水库雨水情测报和大坝安全监测设施，完成4座雨水情测报，7座大坝安全设施监测工作。</t>
  </si>
  <si>
    <t>工程总量</t>
  </si>
  <si>
    <t>平方米/公里/立方/亩等</t>
  </si>
  <si>
    <t>新建管道DN50管道7km，200立方米水池一座，50立方米水池一座，修复两座水池。</t>
  </si>
  <si>
    <t>新建农村供水保障工程</t>
  </si>
  <si>
    <t>1件</t>
  </si>
  <si>
    <t>件</t>
  </si>
  <si>
    <t>完成新建农村供水保障工程1件</t>
  </si>
  <si>
    <t>工程施工验收合格率</t>
  </si>
  <si>
    <t>100%</t>
  </si>
  <si>
    <t>工程施工验收合格率达到100%</t>
  </si>
  <si>
    <t>项目按时完成率达到100%</t>
  </si>
  <si>
    <t>巩固提升农村饮水安全人口（万人）</t>
  </si>
  <si>
    <t>0.09</t>
  </si>
  <si>
    <t>巩固提升农村饮水安全人口（万人）达到0.09</t>
  </si>
  <si>
    <t>受益人口满意度达到90%</t>
  </si>
  <si>
    <t>新建水源点取水设施、引水管线、管道镇、支墩、管道附件等。新建引水管道全长11.569千米。</t>
  </si>
  <si>
    <t>反映工程设计实现的功能数量或工程的相对独立单元的数量。</t>
  </si>
  <si>
    <t>开展江河洪水、、渍涝、山洪地质灾害、风暴潮、冰凌（含冰雪冻融）、风雹、龙卷风、台风、地震等造成的洪涝、干旱及引发的次生水旱灾害救灾，开展白蚁等害堤动物水利工程灾损整治。</t>
  </si>
  <si>
    <t>白蚁等害堤动物隐患整治</t>
  </si>
  <si>
    <t>16</t>
  </si>
  <si>
    <t>堤防（护岸）水毁修复</t>
  </si>
  <si>
    <t>套</t>
  </si>
  <si>
    <t>添置提运水设备及运行</t>
  </si>
  <si>
    <t>资金下达到州（市）6个月内预算执行率</t>
  </si>
  <si>
    <t>发生中等干旱不受影响</t>
  </si>
  <si>
    <t>“云南省国家水土保持重点工程东川区小深箐项目区小流域综合治理提质增效项目”，项目地址：东川区小深箐；主要建设内容：梯田工程199.74公顷，封育治理844.66公顷，坡面水系工程等，水土流失治理面积19.14平方公里。</t>
  </si>
  <si>
    <t>小流域治理数量</t>
  </si>
  <si>
    <t>1条</t>
  </si>
  <si>
    <t>条</t>
  </si>
  <si>
    <t>工程验收合格率</t>
  </si>
  <si>
    <t>投资完成比例</t>
  </si>
  <si>
    <t>治理水土流失面积</t>
  </si>
  <si>
    <t>18.96</t>
  </si>
  <si>
    <t>平方公里</t>
  </si>
  <si>
    <t>水土流失治理面积</t>
  </si>
  <si>
    <t>批复设计概算总投资为9059.11万元（包含建设征地移民补偿投资934.16万元），在工程设计概算总投资中，除国家、省级补助资金及建设征地移民补偿投资外，其余资金参照《昆明市人民政府关于加快水源工程建设的意见》（昆政发〔2010〕29号），由市、区两级按比例配套，市级配套70%，区级配套30%。</t>
  </si>
  <si>
    <t>2.36</t>
  </si>
  <si>
    <t>主体工程完成率</t>
  </si>
  <si>
    <t>反映主体工程完成情况。
主体工程完成率=（按计划完成主体工程的工程量/计划完成主体工程量）*100%。</t>
  </si>
  <si>
    <t>个/标段</t>
  </si>
  <si>
    <t>安全事故发生率</t>
  </si>
  <si>
    <t>0</t>
  </si>
  <si>
    <t>反映工程实施期间的安全目标。</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</si>
  <si>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</si>
  <si>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</si>
  <si>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</si>
  <si>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</si>
  <si>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梯田工程58.94hm2，种植经济果木林18.77hm2，种植水土保持林9.39hm2，施工期间植被恢复6.51hm2，保土耕作556.77hm2，封育治理835.52hm2；新建取水池2座，蓄水池15座</t>
  </si>
  <si>
    <t>14.79</t>
  </si>
  <si>
    <t>配套设施完成率</t>
  </si>
  <si>
    <t>反映配套设施完成情况。
配套设施完成率=（按计划完成配套设施的工程量/计划完成配套设施工程量）*100%。</t>
  </si>
  <si>
    <t>设计变更率</t>
  </si>
  <si>
    <t>反映项目设计变更情况。
设计变更率=（项目变更金额/项目总预算金额）*00%。</t>
  </si>
  <si>
    <t>20</t>
  </si>
  <si>
    <t>修复防洪沟渠、恢复水毁挡墙。</t>
  </si>
  <si>
    <t>施工工程设计标准</t>
  </si>
  <si>
    <t>完成2025年铜都街道达德新村应急工程</t>
  </si>
  <si>
    <t>预算控制15万元</t>
  </si>
  <si>
    <t>万元</t>
  </si>
  <si>
    <t>按时开工</t>
  </si>
  <si>
    <t>164100</t>
  </si>
  <si>
    <t>支付2026年东川区自来水供水有限公司代征服务费。</t>
  </si>
  <si>
    <t>完成污水费代缴</t>
  </si>
  <si>
    <t>1.0</t>
  </si>
  <si>
    <t>代缴完成率</t>
  </si>
  <si>
    <t>代缴完成率100%</t>
  </si>
  <si>
    <t>完成代缴污水费</t>
  </si>
  <si>
    <t>496000</t>
  </si>
  <si>
    <t>代缴污水费服务费</t>
  </si>
  <si>
    <t>提升居民生活质量</t>
  </si>
  <si>
    <t>代收代缴单位满意度</t>
  </si>
  <si>
    <t xml:space="preserve">团结渠干渠顶拱拆除后新建20cm厚钢筋混凝土盖板3232m；干渠明渠段新建20cm厚钢筋混凝土盖板4742m；干渠拆除重建5100m。拆除重建分水闸5座，改建分水闸15座（闸门自动化改造）。
拆除重建渡槽5座，拆除重建管理房180m2。拆除重建10KV输电线路4.5km。
</t>
  </si>
  <si>
    <t>干渠修复</t>
  </si>
  <si>
    <t>3.232</t>
  </si>
  <si>
    <t>实施方案</t>
  </si>
  <si>
    <t>分水闸工程</t>
  </si>
  <si>
    <t>座</t>
  </si>
  <si>
    <t>输水管道工程</t>
  </si>
  <si>
    <t>工程信息化建设</t>
  </si>
  <si>
    <t>1.00</t>
  </si>
  <si>
    <t>导流工程</t>
  </si>
  <si>
    <t>1.5</t>
  </si>
  <si>
    <t>完工及时率</t>
  </si>
  <si>
    <t>解决灌区农村生活需水及农业灌溉用水</t>
  </si>
  <si>
    <t>2730.2万</t>
  </si>
  <si>
    <t>每年可以实现节水量</t>
  </si>
  <si>
    <t>208.1万</t>
  </si>
  <si>
    <t>完成工程收尾工程、验收、决算、移交。</t>
  </si>
  <si>
    <t>新建水池</t>
  </si>
  <si>
    <t>新建管道</t>
  </si>
  <si>
    <t>18.66</t>
  </si>
  <si>
    <t>千米</t>
  </si>
  <si>
    <t>项目验收及时率</t>
  </si>
  <si>
    <t>灌溉面积</t>
  </si>
  <si>
    <t>27000</t>
  </si>
  <si>
    <t>爱益脱贫人口数</t>
  </si>
  <si>
    <t>2021</t>
  </si>
  <si>
    <t>（1）生态区：封育治理面积1204.88hm2，封禁管护牌12块；栽植经济林55.80hm2；警示宣传牌8块，管护碑1座。（2）生产区：梯田工程64.17hm2；保土耕作161.44hm2；修建生产道路0.53km，道路混凝土盖板排水沟0.54km，下田口11座，沉沙井3座，预制涵管12m。（3）生活区：村庄空地及入村道路两旁空地绿化3995m2，墙面美化1003m2，村牌石5块，文化宣传栏20块，活动场地修复25m2，健身器材5套，儿童娱乐设施5套，预制座椅40个。</t>
  </si>
  <si>
    <t>14.86</t>
  </si>
  <si>
    <t>梯田工程</t>
  </si>
  <si>
    <t>64.17</t>
  </si>
  <si>
    <t>公顷</t>
  </si>
  <si>
    <t>生产道路</t>
  </si>
  <si>
    <t>0.53</t>
  </si>
  <si>
    <t>排水沟</t>
  </si>
  <si>
    <t>0.54</t>
  </si>
  <si>
    <t>经济林</t>
  </si>
  <si>
    <t>55.8</t>
  </si>
  <si>
    <t xml:space="preserve">封育治理 </t>
  </si>
  <si>
    <t>1204.88</t>
  </si>
  <si>
    <t>保土耕作</t>
  </si>
  <si>
    <t>161.44</t>
  </si>
  <si>
    <t>管护牌、碑</t>
  </si>
  <si>
    <t>达到《生态清洁小流域建设技术规范》及有关标准</t>
  </si>
  <si>
    <t>按照《水保工程施工监理规范》及有关规范、标准执行</t>
  </si>
  <si>
    <t>工程验收</t>
  </si>
  <si>
    <t>按照《水土保持综合治理 验收规范》及有关规范、标准执行</t>
  </si>
  <si>
    <t>项目及时完成率</t>
  </si>
  <si>
    <t xml:space="preserve">实现生态修复面积 </t>
  </si>
  <si>
    <t>12.97</t>
  </si>
  <si>
    <t>农民人均增收</t>
  </si>
  <si>
    <t>2000</t>
  </si>
  <si>
    <t>元/人</t>
  </si>
  <si>
    <t>年蓄水效益</t>
  </si>
  <si>
    <t>206900</t>
  </si>
  <si>
    <t>年拦蓄泥沙</t>
  </si>
  <si>
    <t>1.67</t>
  </si>
  <si>
    <t>万吨/年</t>
  </si>
  <si>
    <t>提高林草覆盖率</t>
  </si>
  <si>
    <t>88.2</t>
  </si>
  <si>
    <t>群众满意度</t>
  </si>
  <si>
    <t>98</t>
  </si>
  <si>
    <t>野牛水库水源地保护区域内划定的禁耕、禁牧区
域进行生态补偿，禁耕、禁牧区域共计 3462.53 亩(扣除正常蓄水
位面积、水工建筑物、河流水面、公路用地等区域面积)，其中，
耕地 3039.84 亩，林地 422.69 亩。</t>
  </si>
  <si>
    <t>补偿资金</t>
  </si>
  <si>
    <t>补偿资金15万</t>
  </si>
  <si>
    <t>发放及时</t>
  </si>
  <si>
    <t>预算年度发放补偿资金</t>
  </si>
  <si>
    <t>改善生态环境</t>
  </si>
  <si>
    <t>野牛水库水源地保护面积</t>
  </si>
  <si>
    <t>3462.53</t>
  </si>
  <si>
    <t>服务满意度</t>
  </si>
  <si>
    <t>服务满意度至少大于等于90%</t>
  </si>
  <si>
    <t>今年完成本区农业水价改革</t>
  </si>
  <si>
    <t>预算控制20万</t>
  </si>
  <si>
    <t xml:space="preserve">
竣工验收合格率100%。</t>
  </si>
  <si>
    <t xml:space="preserve">
项目按计划开工率00%。</t>
  </si>
  <si>
    <t xml:space="preserve">
受益人群覆盖率95%</t>
  </si>
  <si>
    <t xml:space="preserve">
受益人群满意度95%</t>
  </si>
  <si>
    <t>项目完工及时率</t>
  </si>
  <si>
    <t>新增和改善灌溉受益面积</t>
  </si>
  <si>
    <t>2100</t>
  </si>
  <si>
    <t>防洪效益</t>
  </si>
  <si>
    <t>37</t>
  </si>
  <si>
    <t xml:space="preserve"> 工程设计洪水标准</t>
  </si>
  <si>
    <t>10年一遇</t>
  </si>
  <si>
    <t xml:space="preserve">   工程校核洪水标准</t>
  </si>
  <si>
    <t>20年一遇</t>
  </si>
  <si>
    <t>本工程供水保障主要解决东川区汤丹镇竹山村委会、新寨村委会以及江西村委会共3个行政村31个自然村小组3572人的饮水安全问题。维修养护主要解决汤丹镇洒海村新建小组、阿旺镇小营和红土地镇仓房村四方山小组的饮水安全问题。</t>
  </si>
  <si>
    <t>净水设备</t>
  </si>
  <si>
    <t>安装净水设备数量</t>
  </si>
  <si>
    <t>蓄水池</t>
  </si>
  <si>
    <t>新建蓄水池数量</t>
  </si>
  <si>
    <t>新建配水管道</t>
  </si>
  <si>
    <t>14735</t>
  </si>
  <si>
    <t>巩固提升农村人饮安全人口</t>
  </si>
  <si>
    <t>0.4</t>
  </si>
  <si>
    <t>完成小河水库大坝灌浆、溢洪道建设。</t>
  </si>
  <si>
    <t>新增灌溉面积</t>
  </si>
  <si>
    <t>13700</t>
  </si>
  <si>
    <t>新增供水量</t>
  </si>
  <si>
    <t>6101000</t>
  </si>
  <si>
    <t>新增库容</t>
  </si>
  <si>
    <t>2450000</t>
  </si>
  <si>
    <t>年度工程质量合格率</t>
  </si>
  <si>
    <t>建筑方案和施工质量总体符合工程设计或有关规范标准的项目比例</t>
  </si>
  <si>
    <t>年度投资完成率</t>
  </si>
  <si>
    <t>集镇供水人口</t>
  </si>
  <si>
    <t>20354</t>
  </si>
  <si>
    <t>解决农田灌溉用水</t>
  </si>
  <si>
    <t xml:space="preserve"> 服务对象满意度</t>
  </si>
  <si>
    <t>成本指标</t>
  </si>
  <si>
    <t>经济成本指标</t>
  </si>
  <si>
    <t>2026年预算金额</t>
  </si>
  <si>
    <t>9390000</t>
  </si>
  <si>
    <t>2026年小河水库工程预算资金</t>
  </si>
  <si>
    <t>2026年发放6人遗属补助</t>
  </si>
  <si>
    <t>遗属补助发放人数</t>
  </si>
  <si>
    <t>按时发放遗属补助</t>
  </si>
  <si>
    <t>增加遗属补助享受人员生活费</t>
  </si>
  <si>
    <t xml:space="preserve">52,896.48 </t>
  </si>
  <si>
    <t>提升社会稳定性</t>
  </si>
  <si>
    <t>社会成本指标</t>
  </si>
  <si>
    <t>发放金额</t>
  </si>
  <si>
    <t xml:space="preserve">内容及规模:工程建设内容主要为供水管道建设,其中:供水主管长50.135公里(其中:D325管1.425公里、D426管1.582公里、D529管47.128公里),供水支管长2.999公里。
</t>
  </si>
  <si>
    <t>新建供水管道</t>
  </si>
  <si>
    <t>8.28</t>
  </si>
  <si>
    <t>新建取水坝</t>
  </si>
  <si>
    <t>1座</t>
  </si>
  <si>
    <t>座（处）</t>
  </si>
  <si>
    <t>项目完成及时率</t>
  </si>
  <si>
    <t>涉及地区集中供水率</t>
  </si>
  <si>
    <t>通过农业水价综合改革，促进灌区农业用水方式由粗放式向集约化转变。</t>
  </si>
  <si>
    <t>35</t>
  </si>
  <si>
    <t>梯田工程79.82公顷，种植经济果木林2.49公顷，水土保持林7.67公顷，施工期间植被恢复2.47公顷，封育治理694.23公顷；新建取水坝1座，沉砂池1座，100立方米取水池1座，提水泵站1座，泵站管理房1间，蓄水池5座，布设管道镀锌钢管4公里；生产道路3.4公里，生产道路排水沟3.4公里，浆砌石挡墙53米。</t>
  </si>
  <si>
    <t>79.82</t>
  </si>
  <si>
    <t>经济果木林</t>
  </si>
  <si>
    <t>2.49</t>
  </si>
  <si>
    <t>水土保持林</t>
  </si>
  <si>
    <t>7.67</t>
  </si>
  <si>
    <t>及时完工率</t>
  </si>
  <si>
    <t>人均增加果木林面积</t>
  </si>
  <si>
    <t>0.12</t>
  </si>
  <si>
    <t>反映人均增收数量。</t>
  </si>
  <si>
    <t>新增和改善灌溉面积</t>
  </si>
  <si>
    <t>年减少土壤侵蚀量</t>
  </si>
  <si>
    <t>1.94</t>
  </si>
  <si>
    <t>万吨</t>
  </si>
  <si>
    <t>反映年减少土壤流失数量。</t>
  </si>
  <si>
    <t>完成3件水毁修复项目。</t>
  </si>
  <si>
    <t>资金下达到州市6个月内预算执行率</t>
  </si>
  <si>
    <t>完成供水管道工程、永久道路隧洞衬砌、大坝帷幕灌浆、溢洪道、面板堆石坝等。</t>
  </si>
  <si>
    <t>228843</t>
  </si>
  <si>
    <t>枢纽区土石方开挖。</t>
  </si>
  <si>
    <t>"反映主体工程完成情况。
主体工程完成率=（按计划完成主体工程的工程量/计划完成主体工程量）*100%。"</t>
  </si>
  <si>
    <t>"反映配套设施完成情况。
配套设施完成率=（按计划完成配套设施的工程量/计划完成配套设施工程量）*100%。"</t>
  </si>
  <si>
    <t>"反映项目验收情况。
竣工验收合格率=（验收合格单元工程数量/完工单元工程总数）×100%。"</t>
  </si>
  <si>
    <t>"反映工程按计划完工情况。
计划完工率=实际完成工程项目个数/按计划应完成项目个数。"</t>
  </si>
  <si>
    <t>"反映工程按计划开工情况。
项目按计划开工率=实际开工项目个数/按计划应开工项目个数×100%。"</t>
  </si>
  <si>
    <t>"反映工期控制情况。
工期控制率=实际工期/计划工期×100%。"</t>
  </si>
  <si>
    <t>"反映设施建成后的利用、使用的情况。
综合使用率=（投入使用的基础建设工程建设内容/完成建设内容）*100%"</t>
  </si>
  <si>
    <t>"反映建设项目设施设计功能的实现情况。
设计功能实现率=（实际实现设计功能数/计划实现设计功能数）*100%"</t>
  </si>
  <si>
    <t>"反映项目设计受益人群或地区的实现情况。
受益人群覆盖率=（实际实现受益人群数/计划实现受益人群数）*100%"</t>
  </si>
  <si>
    <t>"调查人群中对设施建设或设施运行的满意度。
受益人群覆盖率=（调查人群中对设施建设或设施运行的人数/问卷调查人数）*100%"</t>
  </si>
  <si>
    <t>东川区2022年农村供水维修养护项目涉及铜都街道、阿旺镇、拖布卡镇、汤丹镇，合计1个街道办和3个乡镇。其中铜都街道包括：岩脚村委会1、5、6、7小组共4件维修养护工程，受益人口：242户934人；阿旺镇包括：芋头塘村委会芋头塘村1件光伏提水应急供水工程，受益人口：72户271人；拖布卡镇包括：松坪村委会下大坪、上山脑、下山脑、双包窑小组，苦桃树村委会石凹子小组，共3件维修养护工程，受益人口：395户1589人；汤丹镇包括：中山村发多罗小组，受益人口：39户109人。
工程计划实施农村供水维修养工程共9件，日供水能力345.79m3/d，合计解决748户2903人的农村供水保障问题。</t>
  </si>
  <si>
    <t>维修养护工程处数</t>
  </si>
  <si>
    <t>22</t>
  </si>
  <si>
    <t>开展抗旱水源和供水设施应急建设，完成4件抗旱应急工程。</t>
  </si>
  <si>
    <t>兴建抗旱泵站</t>
  </si>
  <si>
    <t>10.494</t>
  </si>
  <si>
    <t>维护抗旱保供水设施</t>
  </si>
  <si>
    <t>0.6552</t>
  </si>
  <si>
    <t>抗旱保苗</t>
  </si>
  <si>
    <t>7568</t>
  </si>
  <si>
    <t>空保障旱区城乡群众基本生活用水</t>
  </si>
  <si>
    <t>完成水土流失综合治理面积14.15平方公里。</t>
  </si>
  <si>
    <t>封育治理面积</t>
  </si>
  <si>
    <t>栽种经济林</t>
  </si>
  <si>
    <t>55.80</t>
  </si>
  <si>
    <t>栽种经济类</t>
  </si>
  <si>
    <t>截至2025年6月底，完工项目初步验收率</t>
  </si>
  <si>
    <t>截至2024年底，投资完成比例</t>
  </si>
  <si>
    <t>截至2025年6月底，投资完成比例</t>
  </si>
  <si>
    <t>水土流失综合治理面积</t>
  </si>
  <si>
    <t>14.15</t>
  </si>
  <si>
    <t>工程是否达到设计使用年限</t>
  </si>
  <si>
    <t>是</t>
  </si>
  <si>
    <t>2026年单位自有资金预测15.3万元。</t>
  </si>
  <si>
    <t>15.3</t>
  </si>
  <si>
    <t>规定年限使用</t>
  </si>
  <si>
    <t>2026</t>
  </si>
  <si>
    <t>自有资金使用率</t>
  </si>
  <si>
    <t>新建堤防总长9.098km（左右岸），新建排涝口19个，新建亲水台阶20座。</t>
  </si>
  <si>
    <t>新建堤防</t>
  </si>
  <si>
    <t>新建排涝口</t>
  </si>
  <si>
    <t>新建亲水台阶</t>
  </si>
  <si>
    <t>经济净现值达到</t>
  </si>
  <si>
    <t>348.51</t>
  </si>
  <si>
    <t>反映项目建成后达到的经济效益</t>
  </si>
  <si>
    <t>2026年唐世珍遗嘱补助7168元</t>
  </si>
  <si>
    <t>补助人数</t>
  </si>
  <si>
    <t>按人发放</t>
  </si>
  <si>
    <t>生活状况改善</t>
  </si>
  <si>
    <t>反映补助促进受助对象生活状况改善的情况，按进足额发放</t>
  </si>
  <si>
    <t>2026年刘安荣伤残抚恤33996元</t>
  </si>
  <si>
    <t>补助发放人数</t>
  </si>
  <si>
    <t>补助金额</t>
  </si>
  <si>
    <t>33966</t>
  </si>
  <si>
    <t>及时足额发放</t>
  </si>
  <si>
    <t>单位 人员满意度</t>
  </si>
  <si>
    <t>服务人员满意度调查大于90%</t>
  </si>
  <si>
    <t>2023年种植后期扶持项目白鹤滩水电站库区拖布卡镇大树脚-格勒片区农田基础设施建设项目</t>
  </si>
  <si>
    <t>耕地灌溉面积</t>
  </si>
  <si>
    <t>3740</t>
  </si>
  <si>
    <t>实际灌溉面积占比</t>
  </si>
  <si>
    <t>年人均带动增收</t>
  </si>
  <si>
    <t>1000</t>
  </si>
  <si>
    <t>受益总人数4236人</t>
  </si>
  <si>
    <t>受益对象满意度</t>
  </si>
  <si>
    <t>95%</t>
  </si>
  <si>
    <t>2026年发放舒自香遗属补助10886.4元。</t>
  </si>
  <si>
    <t>工资福利发放行政人数</t>
  </si>
  <si>
    <t>反映部门（单位）实际发放事业编制人员数量。工资福利包括：事业人员工资、社会保险、住房公积金、职业年金等。</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</si>
  <si>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</si>
  <si>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</si>
  <si>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</si>
  <si>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</si>
  <si>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</si>
  <si>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</si>
  <si>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</si>
  <si>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</si>
  <si>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</si>
  <si>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</si>
  <si>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</si>
  <si>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</si>
  <si>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</si>
  <si>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</si>
  <si>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</si>
  <si>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车辆油料</t>
  </si>
  <si>
    <t>车辆加油、添加燃料服务</t>
  </si>
  <si>
    <t>车辆维修</t>
  </si>
  <si>
    <t>车辆维修和保养服务</t>
  </si>
  <si>
    <t>车辆险</t>
  </si>
  <si>
    <t>机动车保险服务</t>
  </si>
  <si>
    <t>复印纸</t>
  </si>
  <si>
    <t>公车车辆燃油费</t>
  </si>
  <si>
    <t>车辆维修费</t>
  </si>
  <si>
    <t>公务车车辆保险</t>
  </si>
  <si>
    <t>公车燃油费</t>
  </si>
  <si>
    <t>公车维修费</t>
  </si>
  <si>
    <t>公务用车保险费</t>
  </si>
  <si>
    <t>A4纸</t>
  </si>
  <si>
    <t>油费</t>
  </si>
  <si>
    <t>维修费</t>
  </si>
  <si>
    <t>保险</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</si>
  <si>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</si>
  <si>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</si>
  <si>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</si>
  <si>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</si>
  <si>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</si>
  <si>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</si>
  <si>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</si>
  <si>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</si>
  <si>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</si>
  <si>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</si>
  <si>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一般公共服务支出</t>
  </si>
  <si>
    <t>B1107 其他适合通过市场化方式提供的后勤服务</t>
  </si>
  <si>
    <t>预算09-1表</t>
  </si>
  <si>
    <t>单位名称（项目）</t>
  </si>
  <si>
    <t>地区</t>
  </si>
  <si>
    <t>备注：昆明市东川区水务局2026年无对下转移支付预算支出情况，此表无数据。</t>
  </si>
  <si>
    <t>预算09-2表</t>
  </si>
  <si>
    <t xml:space="preserve">预算10表
</t>
  </si>
  <si>
    <t>资产类别</t>
  </si>
  <si>
    <t>资产分类代码.名称</t>
  </si>
  <si>
    <t>资产名称</t>
  </si>
  <si>
    <t>计量单位</t>
  </si>
  <si>
    <t>财政部门批复数（元）</t>
  </si>
  <si>
    <t>单价</t>
  </si>
  <si>
    <t>金额</t>
  </si>
  <si>
    <t>备注：昆明市东川区水务局2026年度无新增资产配置表支出情况，此表无数据。</t>
  </si>
  <si>
    <t>预算11表</t>
  </si>
  <si>
    <t>上级补助</t>
  </si>
  <si>
    <t>备注：昆明市东川区水务局2026年无上级补助项目预算支出情况，此表无数据。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</si>
  <si>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</si>
  <si>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</si>
  <si>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</si>
  <si>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</si>
  <si>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</si>
  <si>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</si>
  <si>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</si>
  <si>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</si>
  <si>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</si>
  <si>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</si>
  <si>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</si>
  <si>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</si>
  <si>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</si>
  <si>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</si>
  <si>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</si>
  <si>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 xml:space="preserve">1.贯彻执行国家、省、市水行政的方针政策和法律法规，并组织实施和监督检查；起草有关水行政管理的规范性文件。
2.统一管理全区水资源（含空中水、地表水、地下水）；负责保障水资源的合理开发利用；统筹生活、生产经营和生态环境用水。负责本行政区域内重要流域、区域以及重大调水工程的水资源调度；组织实施取水许可、水资源有偿使用制度。
3.拟订全区水务工作发展战略和中长期规划及年度计划，组织编制全区水资源的综合规划、城乡供水发展规划、水源保护规划、水土保持规划和有关专业规划，并监督实施。
4.负责水利突发公共事件应急管理工作，核定水域纳污能力，提出限制排污总量建议，指导并监督全区城乡供水工作和饮用水水源管理工作。
5.负责防治水旱灾害，承担昆明市东川区防汛抗旱指挥部的日常工作，编制全区防汛抗旱预案，组织、协调、监督、指导全区防汛抗旱工作，对重要江河和重要水工程实施防汛抗旱调度和应急水量调度；负责河道保护和治理。
6.负责水利设施的管理与保护，指导江河及河口滩涂的治理和开发，负责水利工程建设与运行管理，组织实施具有控制性的或跨乡镇及跨流域的重要水利工程建设与运行管理，组织管理水生态修复和水利风景区建设。
7.负责监督、指导水利行业安全生产工作，负责水库、大坝等水利工程的安全监测，组织实施水利工程质量和安全监督。组织开展水利科技和水利涉外事务，配合上级水利部门办理有关涉外事务。
8.负责计划用水、节约用水工作。拟定节约用水的规章制度和管理措施，并监督落实；会同有关部门编制城市节约用水、再生水利用专业规划；负责对东川城区内新、改、扩建工程项目节约用水措施方案的审查。负责指导和监督节水“三同时”工作，负责再生水利用设施和雨水收集利用设施建设前的备案登记工作；负责节水设施（包括再生水利用设施和雨水收集利用设施）的竣工验收工作；会同有关部门制定或调整行业综合用水定额和单项用水定额，并监督实施；编制、下达和调整非居民计划用水单位的年度计划用水指标和临时计划用水指标，并按月考核执行情况，对超计划用水的，负责征收超计划用水累进加价水费。
9.主管全区农村水利和农村饮水工作，组织协调农田水利基本建设，负责农村饮水安全、节水灌溉等工程建设与管理工作，指导农村水利社会化服务体系建设。
10.负责防治水土流失工作。组织实施水土流失的监督、监测、预报和综合治理，并定期公告，负责开发建设项。						
</t>
  </si>
  <si>
    <t>根据三定方案归纳</t>
  </si>
  <si>
    <t xml:space="preserve">基本建成与经济社会发展要求相适应的防洪抗旱减灾安全体系、水资源合理配置和高效利用调控体系、水资源保护和河湖健康保障体系、水管理保障体系、水利健康发展保障体系，加快完善水利基础设施网络，水利公共服务均等化水平稳步提高，水安全保障综合能力显著增强。2026年—2028年，争取完成年水利投资2亿元以上，年开工1件以上重点水源工程。农村集中供水率达到90%，自来水普及率达到90%。农业用水量基本稳定，农田灌溉水有效利用系数提高到0.552以上。水土流失治理面积55平方公里；征收水土保持补偿费25万元以上。						
</t>
  </si>
  <si>
    <t>根据部门职责，中长期规划，各级党委，各级政府要求归纳</t>
  </si>
  <si>
    <t>部门年度目标</t>
  </si>
  <si>
    <t>（一）按要求完成区委区政府下达的经济指标任务。
　积极推进固定资产投资工作；积极开展向上争取资金工作；积极推进招商引资工作。
（二）继续推进重点项目建设。
（三）推进水利扶贫工作巩固脱贫攻坚成果，全面提升农村饮水安全保障水平，加强农村饮水管理体制建设。 
（四）推进“水生态”建设工作。
1.规范和打击非法采砂、严格河道执法监督。
2.加大环境保护工作，强化最严格水资源管理。
3.推进深化“河（湖）长制”工作。
4.推进水土保持项目建设。
（五）推进水务日常管理
1.推进城市供水管理及计划供水节约用水工作。
2.加强水利工程的运行管理工作。
3.强化水土保持管理工作。
4.严格落实职责，提升防汛抗旱综合能力。
（六）推进规划前期工作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</si>
  <si>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</si>
  <si>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</si>
  <si>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</si>
  <si>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</si>
  <si>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</si>
  <si>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</si>
  <si>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</si>
  <si>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</si>
  <si>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</si>
  <si>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 xml:space="preserve">项目支出（单位自有资金）	</t>
  </si>
  <si>
    <t>项目支出（单位自有资金）</t>
  </si>
  <si>
    <t xml:space="preserve">机构正常运转经费	</t>
  </si>
  <si>
    <t>2026年项目支出</t>
  </si>
  <si>
    <t>三、部门整体支出绩效指标</t>
  </si>
  <si>
    <t>绩效指标</t>
  </si>
  <si>
    <t>评（扣）分标准</t>
  </si>
  <si>
    <t>绩效指标设定依据及指标值数据来源</t>
  </si>
  <si>
    <t xml:space="preserve">二级指标 </t>
  </si>
  <si>
    <t>完成水利投资</t>
  </si>
  <si>
    <t>8900</t>
  </si>
  <si>
    <t>方案编制完成数占比</t>
  </si>
  <si>
    <t>预算年度完成的水利工程投资额</t>
  </si>
  <si>
    <t>2026年部门预算项目支出</t>
  </si>
  <si>
    <t>小型水库维修养护</t>
  </si>
  <si>
    <t>全区7座水库维修养护</t>
  </si>
  <si>
    <t>东财农〔2025〕86号、东财农〔2026〕10号</t>
  </si>
  <si>
    <t>雨水情信息发布完成率</t>
  </si>
  <si>
    <t>86</t>
  </si>
  <si>
    <t>按照每年的国家防总、各流域及省份报汛报旱任务书完成成果内容全部完成,按照报汛任务书要求及时发布雨水情快报，并在特殊雨水情时加报特殊雨水情信息发布</t>
  </si>
  <si>
    <t>2020年报汛绩效指标报旱任务书</t>
  </si>
  <si>
    <t>农村饮水工程维修养护</t>
  </si>
  <si>
    <t>通过项目实施，使受益居民用水方便程度做到供水到户，其供水保证率达到95%，供水水质符合《农村实施&lt;生活饮用水卫生标准&gt;准则》要求，力争达到《生活饮用水卫生标准》，工程质量合格，运行管理方案可行，工程在设计年限内长期发挥效益。</t>
  </si>
  <si>
    <t>《农村饮水工程维修养护实施方案》</t>
  </si>
  <si>
    <t>农村饮用水源地保护率</t>
  </si>
  <si>
    <t>日供水200立方米以上农村饮用水源地立桩、定界，划定保护范围保护率=已划定保护范围的数量/全省日供水200立方米以上农村饮用水源地数量</t>
  </si>
  <si>
    <t>东川区水利发展规划报告</t>
  </si>
  <si>
    <t>55</t>
  </si>
  <si>
    <t>实施水土流失治理措施后新增水土流失治理面积。</t>
  </si>
  <si>
    <t>昆明市级对县区水务局生态治理考核任务</t>
  </si>
  <si>
    <t>工程质量验收合格率</t>
  </si>
  <si>
    <t>实施方案验收合格率</t>
  </si>
  <si>
    <t>已完工水利工程质量验收合格率</t>
  </si>
  <si>
    <t>《建设工程质量管理条例》</t>
  </si>
  <si>
    <t>水资源管理制度建设考核质量</t>
  </si>
  <si>
    <t>良好</t>
  </si>
  <si>
    <t>《实行最严格水资源管理制度考核工作实施方案》</t>
  </si>
  <si>
    <t>洪涝灾害年均直接经济损失</t>
  </si>
  <si>
    <t>洪涝灾害年均经济损失与上年同期相比是否下降</t>
  </si>
  <si>
    <t>洪涝灾害年均直接经济损失占同期GDP比重</t>
  </si>
  <si>
    <t>与上年同期洪涝灾害年均直接经济损失占同期GDP比重对比</t>
  </si>
  <si>
    <t>干旱灾害年均直接经济损失</t>
  </si>
  <si>
    <t>干旱灾害年均经济损失与上年同期相比是否下降</t>
  </si>
  <si>
    <t>干旱灾害年均直接经济损失占同期GDP比重</t>
  </si>
  <si>
    <t>与上年同期干旱灾害年均直接经济损失占同期GDP比重对比</t>
  </si>
  <si>
    <t>水土保持补偿费征收额</t>
  </si>
  <si>
    <t>25</t>
  </si>
  <si>
    <t>水土保持补偿费征收额考核任务是否达标</t>
  </si>
  <si>
    <t>全区水土保持补偿费征收额</t>
  </si>
  <si>
    <t>昆明市水务局对县区水务局考核任务</t>
  </si>
  <si>
    <t>用水总量控制数量</t>
  </si>
  <si>
    <t>2.233</t>
  </si>
  <si>
    <t>亿立方米</t>
  </si>
  <si>
    <t>超量完成按照超量数量扣分</t>
  </si>
  <si>
    <t>全区用水总量控制数量</t>
  </si>
  <si>
    <t>昆严水办〔2019〕4号《关于印发2019年度昆明市落实最严格水资源管理制度“三条红线”控制指标的通知》</t>
  </si>
  <si>
    <t>万元GDP用水量</t>
  </si>
  <si>
    <t>110立方米/万元</t>
  </si>
  <si>
    <t>全区GDP用水量是否达标</t>
  </si>
  <si>
    <t>全区万元GDP用水量</t>
  </si>
  <si>
    <t>万元工业增加值用水量</t>
  </si>
  <si>
    <t>70立方米/万元</t>
  </si>
  <si>
    <t>全区万元工业增加值用水量是否达标</t>
  </si>
  <si>
    <t>全区万元工业增加值用水量</t>
  </si>
  <si>
    <t>农业灌溉用水有效利用系数</t>
  </si>
  <si>
    <t>0.552</t>
  </si>
  <si>
    <t>维持全区农业灌溉用水量不降低</t>
  </si>
  <si>
    <t>全区农业灌溉用水有效利用系数</t>
  </si>
  <si>
    <t>质量事故控制情况</t>
  </si>
  <si>
    <t>未出现质量事故</t>
  </si>
  <si>
    <t>全区水利工程建设项目质量控制率是否达标</t>
  </si>
  <si>
    <t>全区水利工程建设项目质量控制情况</t>
  </si>
  <si>
    <t>生产安全事故控制情况</t>
  </si>
  <si>
    <t>未出现较大安全事故</t>
  </si>
  <si>
    <t>按照完成效率扣分</t>
  </si>
  <si>
    <t>水事纠纷（案件）调处能力=（水事纠纷（案件）完成数/水事纠纷（案件）发生数）×100%</t>
  </si>
  <si>
    <t>《中华人民共和国劳动法》、《中华人民共和国安全生产法》、《消防法》、《安全生产管理条例》、《特种设备安全监察条例》、《施工现场临时用电安全技术规范》</t>
  </si>
  <si>
    <t>水事纠纷（案件）协调能力</t>
  </si>
  <si>
    <t>水利综合执法能力是否有效提升</t>
  </si>
  <si>
    <t>水行政主管部门水利综合执法能力提升情况</t>
  </si>
  <si>
    <t>参考以前年度东川区水务局工作计划</t>
  </si>
  <si>
    <t>社会公众或服务对象满意度</t>
  </si>
  <si>
    <t>满意度</t>
  </si>
  <si>
    <t>调查问卷</t>
  </si>
  <si>
    <t>参照财政部部门整体支出绩效评价共性指标体系框架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</si>
</sst>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cellStyleXfs>
  <cellXfs count="22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0" borderId="1" xfId="0" applyNumberFormat="1" applyFont="1" applyBorder="1" applyAlignment="1">
      <alignment horizontal="righ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57" applyFont="1" applyFill="1" applyBorder="1" applyAlignment="1" applyProtection="1"/>
    <xf numFmtId="0" fontId="0" fillId="0" borderId="0" xfId="0" applyFont="1" applyFill="1" applyBorder="1" applyAlignment="1"/>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A1" sqref="A1"/>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"单位名称："&amp;"昆明市东川区水务局"</f>
        <v>单位名称：昆明市东川区水务局</v>
      </c>
      <c r="B3" s="193"/>
      <c r="D3" s="169"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1">
        <v>102430304.2</v>
      </c>
      <c r="C6" s="196" t="s">
        <v>8</v>
      </c>
      <c r="D6" s="111"/>
    </row>
    <row r="7" ht="17.25" customHeight="1" spans="1:4">
      <c r="A7" s="196" t="s">
        <v>9</v>
      </c>
      <c r="B7" s="111">
        <v>12685000</v>
      </c>
      <c r="C7" s="196" t="s">
        <v>10</v>
      </c>
      <c r="D7" s="111"/>
    </row>
    <row r="8" ht="17.25" customHeight="1" spans="1:4">
      <c r="A8" s="196" t="s">
        <v>11</v>
      </c>
      <c r="B8" s="111"/>
      <c r="C8" s="227" t="s">
        <v>12</v>
      </c>
      <c r="D8" s="111"/>
    </row>
    <row r="9" ht="17.25" customHeight="1" spans="1:4">
      <c r="A9" s="196" t="s">
        <v>13</v>
      </c>
      <c r="B9" s="111"/>
      <c r="C9" s="227" t="s">
        <v>14</v>
      </c>
      <c r="D9" s="111"/>
    </row>
    <row r="10" ht="17.25" customHeight="1" spans="1:4">
      <c r="A10" s="196" t="s">
        <v>15</v>
      </c>
      <c r="B10" s="111">
        <v>153778.64</v>
      </c>
      <c r="C10" s="227" t="s">
        <v>16</v>
      </c>
      <c r="D10" s="111"/>
    </row>
    <row r="11" ht="17.25" customHeight="1" spans="1:4">
      <c r="A11" s="196" t="s">
        <v>17</v>
      </c>
      <c r="B11" s="111"/>
      <c r="C11" s="227" t="s">
        <v>18</v>
      </c>
      <c r="D11" s="111"/>
    </row>
    <row r="12" ht="17.25" customHeight="1" spans="1:4">
      <c r="A12" s="196" t="s">
        <v>19</v>
      </c>
      <c r="B12" s="111"/>
      <c r="C12" s="67" t="s">
        <v>20</v>
      </c>
      <c r="D12" s="111"/>
    </row>
    <row r="13" ht="17.25" customHeight="1" spans="1:4">
      <c r="A13" s="196" t="s">
        <v>21</v>
      </c>
      <c r="B13" s="111"/>
      <c r="C13" s="67" t="s">
        <v>22</v>
      </c>
      <c r="D13" s="111">
        <v>4561658.62</v>
      </c>
    </row>
    <row r="14" ht="17.25" customHeight="1" spans="1:4">
      <c r="A14" s="196" t="s">
        <v>23</v>
      </c>
      <c r="B14" s="111"/>
      <c r="C14" s="67" t="s">
        <v>24</v>
      </c>
      <c r="D14" s="111">
        <v>2361897.83</v>
      </c>
    </row>
    <row r="15" ht="17.25" customHeight="1" spans="1:4">
      <c r="A15" s="196" t="s">
        <v>25</v>
      </c>
      <c r="B15" s="111">
        <v>153778.64</v>
      </c>
      <c r="C15" s="67" t="s">
        <v>26</v>
      </c>
      <c r="D15" s="111"/>
    </row>
    <row r="16" ht="17.25" customHeight="1" spans="1:4">
      <c r="A16" s="26"/>
      <c r="B16" s="111"/>
      <c r="C16" s="67" t="s">
        <v>27</v>
      </c>
      <c r="D16" s="111">
        <v>12685000</v>
      </c>
    </row>
    <row r="17" ht="17.25" customHeight="1" spans="1:4">
      <c r="A17" s="197"/>
      <c r="B17" s="111"/>
      <c r="C17" s="67" t="s">
        <v>28</v>
      </c>
      <c r="D17" s="111">
        <v>93816125.39</v>
      </c>
    </row>
    <row r="18" ht="17.25" customHeight="1" spans="1:4">
      <c r="A18" s="197"/>
      <c r="B18" s="111"/>
      <c r="C18" s="67" t="s">
        <v>29</v>
      </c>
      <c r="D18" s="111"/>
    </row>
    <row r="19" ht="17.25" customHeight="1" spans="1:4">
      <c r="A19" s="197"/>
      <c r="B19" s="111"/>
      <c r="C19" s="67" t="s">
        <v>30</v>
      </c>
      <c r="D19" s="111"/>
    </row>
    <row r="20" ht="17.25" customHeight="1" spans="1:4">
      <c r="A20" s="197"/>
      <c r="B20" s="111"/>
      <c r="C20" s="67" t="s">
        <v>31</v>
      </c>
      <c r="D20" s="111"/>
    </row>
    <row r="21" ht="17.25" customHeight="1" spans="1:4">
      <c r="A21" s="197"/>
      <c r="B21" s="111"/>
      <c r="C21" s="67" t="s">
        <v>32</v>
      </c>
      <c r="D21" s="111"/>
    </row>
    <row r="22" ht="17.25" customHeight="1" spans="1:4">
      <c r="A22" s="197"/>
      <c r="B22" s="111"/>
      <c r="C22" s="67" t="s">
        <v>33</v>
      </c>
      <c r="D22" s="111"/>
    </row>
    <row r="23" ht="17.25" customHeight="1" spans="1:4">
      <c r="A23" s="197"/>
      <c r="B23" s="111"/>
      <c r="C23" s="67" t="s">
        <v>34</v>
      </c>
      <c r="D23" s="111"/>
    </row>
    <row r="24" ht="17.25" customHeight="1" spans="1:4">
      <c r="A24" s="197"/>
      <c r="B24" s="111"/>
      <c r="C24" s="67" t="s">
        <v>35</v>
      </c>
      <c r="D24" s="111">
        <v>1844401</v>
      </c>
    </row>
    <row r="25" ht="17.25" customHeight="1" spans="1:4">
      <c r="A25" s="197"/>
      <c r="B25" s="111"/>
      <c r="C25" s="67" t="s">
        <v>36</v>
      </c>
      <c r="D25" s="111"/>
    </row>
    <row r="26" ht="17.25" customHeight="1" spans="1:4">
      <c r="A26" s="197"/>
      <c r="B26" s="111"/>
      <c r="C26" s="26" t="s">
        <v>37</v>
      </c>
      <c r="D26" s="111"/>
    </row>
    <row r="27" ht="17.25" customHeight="1" spans="1:4">
      <c r="A27" s="197"/>
      <c r="B27" s="111"/>
      <c r="C27" s="67" t="s">
        <v>38</v>
      </c>
      <c r="D27" s="111"/>
    </row>
    <row r="28" ht="16.5" customHeight="1" spans="1:4">
      <c r="A28" s="197"/>
      <c r="B28" s="111"/>
      <c r="C28" s="67" t="s">
        <v>39</v>
      </c>
      <c r="D28" s="111"/>
    </row>
    <row r="29" ht="16.5" customHeight="1" spans="1:4">
      <c r="A29" s="197"/>
      <c r="B29" s="111"/>
      <c r="C29" s="26" t="s">
        <v>40</v>
      </c>
      <c r="D29" s="111"/>
    </row>
    <row r="30" ht="17.25" customHeight="1" spans="1:4">
      <c r="A30" s="197"/>
      <c r="B30" s="111"/>
      <c r="C30" s="26" t="s">
        <v>41</v>
      </c>
      <c r="D30" s="111"/>
    </row>
    <row r="31" ht="17.25" customHeight="1" spans="1:4">
      <c r="A31" s="197"/>
      <c r="B31" s="111"/>
      <c r="C31" s="67" t="s">
        <v>42</v>
      </c>
      <c r="D31" s="111"/>
    </row>
    <row r="32" ht="16.5" customHeight="1" spans="1:4">
      <c r="A32" s="197" t="s">
        <v>43</v>
      </c>
      <c r="B32" s="111">
        <v>115269082.84</v>
      </c>
      <c r="C32" s="197" t="s">
        <v>44</v>
      </c>
      <c r="D32" s="111">
        <v>115269082.84</v>
      </c>
    </row>
    <row r="33" ht="16.5" customHeight="1" spans="1:4">
      <c r="A33" s="26" t="s">
        <v>45</v>
      </c>
      <c r="B33" s="111"/>
      <c r="C33" s="26" t="s">
        <v>46</v>
      </c>
      <c r="D33" s="111"/>
    </row>
    <row r="34" ht="16.5" customHeight="1" spans="1:4">
      <c r="A34" s="67" t="s">
        <v>47</v>
      </c>
      <c r="B34" s="111"/>
      <c r="C34" s="67" t="s">
        <v>47</v>
      </c>
      <c r="D34" s="111"/>
    </row>
    <row r="35" ht="16.5" customHeight="1" spans="1:4">
      <c r="A35" s="67" t="s">
        <v>48</v>
      </c>
      <c r="B35" s="111"/>
      <c r="C35" s="67" t="s">
        <v>49</v>
      </c>
      <c r="D35" s="111"/>
    </row>
    <row r="36" ht="16.5" customHeight="1" spans="1:4">
      <c r="A36" s="198" t="s">
        <v>50</v>
      </c>
      <c r="B36" s="111">
        <v>115269082.84</v>
      </c>
      <c r="C36" s="198" t="s">
        <v>51</v>
      </c>
      <c r="D36" s="111">
        <v>115269082.84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D12" sqref="D1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0">
        <v>1</v>
      </c>
      <c r="B1" s="151">
        <v>0</v>
      </c>
      <c r="C1" s="150">
        <v>1</v>
      </c>
      <c r="D1" s="152"/>
      <c r="E1" s="152"/>
      <c r="F1" s="141" t="s">
        <v>955</v>
      </c>
    </row>
    <row r="2" ht="42" customHeight="1" spans="1:6">
      <c r="A2" s="153" t="str">
        <f>"2026"&amp;"年部门政府性基金预算支出预算表"</f>
        <v>2026年部门政府性基金预算支出预算表</v>
      </c>
      <c r="B2" s="153" t="s">
        <v>956</v>
      </c>
      <c r="C2" s="154"/>
      <c r="D2" s="155"/>
      <c r="E2" s="155"/>
      <c r="F2" s="155"/>
    </row>
    <row r="3" ht="13.5" customHeight="1" spans="1:6">
      <c r="A3" s="44" t="str">
        <f>"单位名称："&amp;"昆明市东川区水务局"</f>
        <v>单位名称：昆明市东川区水务局</v>
      </c>
      <c r="B3" s="44" t="s">
        <v>957</v>
      </c>
      <c r="C3" s="150"/>
      <c r="D3" s="152"/>
      <c r="E3" s="152"/>
      <c r="F3" s="141" t="s">
        <v>1</v>
      </c>
    </row>
    <row r="4" ht="19.5" customHeight="1" spans="1:6">
      <c r="A4" s="156" t="s">
        <v>235</v>
      </c>
      <c r="B4" s="157" t="s">
        <v>83</v>
      </c>
      <c r="C4" s="156" t="s">
        <v>84</v>
      </c>
      <c r="D4" s="13" t="s">
        <v>958</v>
      </c>
      <c r="E4" s="14"/>
      <c r="F4" s="15"/>
    </row>
    <row r="5" ht="18.75" customHeight="1" spans="1:6">
      <c r="A5" s="158"/>
      <c r="B5" s="159"/>
      <c r="C5" s="158"/>
      <c r="D5" s="52" t="s">
        <v>55</v>
      </c>
      <c r="E5" s="13" t="s">
        <v>86</v>
      </c>
      <c r="F5" s="52" t="s">
        <v>87</v>
      </c>
    </row>
    <row r="6" ht="18.75" customHeight="1" spans="1:6">
      <c r="A6" s="98">
        <v>1</v>
      </c>
      <c r="B6" s="160" t="s">
        <v>94</v>
      </c>
      <c r="C6" s="98">
        <v>3</v>
      </c>
      <c r="D6" s="17">
        <v>4</v>
      </c>
      <c r="E6" s="17">
        <v>5</v>
      </c>
      <c r="F6" s="17">
        <v>6</v>
      </c>
    </row>
    <row r="7" ht="21" customHeight="1" spans="1:6">
      <c r="A7" s="39" t="s">
        <v>70</v>
      </c>
      <c r="B7" s="39"/>
      <c r="C7" s="39"/>
      <c r="D7" s="111">
        <v>12685000</v>
      </c>
      <c r="E7" s="111"/>
      <c r="F7" s="111">
        <v>12685000</v>
      </c>
    </row>
    <row r="8" ht="21" customHeight="1" spans="1:6">
      <c r="A8" s="39" t="s">
        <v>70</v>
      </c>
      <c r="B8" s="39" t="s">
        <v>138</v>
      </c>
      <c r="C8" s="39" t="s">
        <v>139</v>
      </c>
      <c r="D8" s="111">
        <v>12685000</v>
      </c>
      <c r="E8" s="111"/>
      <c r="F8" s="111">
        <v>12685000</v>
      </c>
    </row>
    <row r="9" ht="21" customHeight="1" spans="1:6">
      <c r="A9" s="39" t="s">
        <v>70</v>
      </c>
      <c r="B9" s="161" t="s">
        <v>140</v>
      </c>
      <c r="C9" s="161" t="s">
        <v>141</v>
      </c>
      <c r="D9" s="111">
        <v>12189000</v>
      </c>
      <c r="E9" s="111"/>
      <c r="F9" s="111">
        <v>12189000</v>
      </c>
    </row>
    <row r="10" ht="21" customHeight="1" spans="1:6">
      <c r="A10" s="39" t="s">
        <v>70</v>
      </c>
      <c r="B10" s="162" t="s">
        <v>142</v>
      </c>
      <c r="C10" s="162" t="s">
        <v>143</v>
      </c>
      <c r="D10" s="111">
        <v>12189000</v>
      </c>
      <c r="E10" s="111"/>
      <c r="F10" s="111">
        <v>12189000</v>
      </c>
    </row>
    <row r="11" ht="21" customHeight="1" spans="1:6">
      <c r="A11" s="39" t="s">
        <v>70</v>
      </c>
      <c r="B11" s="161" t="s">
        <v>144</v>
      </c>
      <c r="C11" s="161" t="s">
        <v>145</v>
      </c>
      <c r="D11" s="111">
        <v>496000</v>
      </c>
      <c r="E11" s="111"/>
      <c r="F11" s="111">
        <v>496000</v>
      </c>
    </row>
    <row r="12" ht="21" customHeight="1" spans="1:6">
      <c r="A12" s="39" t="s">
        <v>70</v>
      </c>
      <c r="B12" s="162" t="s">
        <v>146</v>
      </c>
      <c r="C12" s="162" t="s">
        <v>147</v>
      </c>
      <c r="D12" s="111">
        <v>496000</v>
      </c>
      <c r="E12" s="111"/>
      <c r="F12" s="111">
        <v>496000</v>
      </c>
    </row>
    <row r="13" ht="18.75" customHeight="1" spans="1:6">
      <c r="A13" s="163" t="s">
        <v>225</v>
      </c>
      <c r="B13" s="163" t="s">
        <v>225</v>
      </c>
      <c r="C13" s="164" t="s">
        <v>225</v>
      </c>
      <c r="D13" s="111">
        <v>12685000</v>
      </c>
      <c r="E13" s="111"/>
      <c r="F13" s="111">
        <v>12685000</v>
      </c>
    </row>
  </sheetData>
  <mergeCells count="7">
    <mergeCell ref="A2:F2"/>
    <mergeCell ref="A3:C3"/>
    <mergeCell ref="D4:F4"/>
    <mergeCell ref="A13:C13"/>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workbookViewId="0">
      <selection activeCell="E11" sqref="E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2"/>
      <c r="C1" s="112"/>
      <c r="R1" s="42"/>
      <c r="S1" s="42" t="s">
        <v>959</v>
      </c>
    </row>
    <row r="2" ht="41.25" customHeight="1" spans="1:19">
      <c r="A2" s="102" t="str">
        <f>"2026"&amp;"年部门政府采购预算表"</f>
        <v>2026年部门政府采购预算表</v>
      </c>
      <c r="B2" s="97"/>
      <c r="C2" s="97"/>
      <c r="D2" s="43"/>
      <c r="E2" s="43"/>
      <c r="F2" s="43"/>
      <c r="G2" s="43"/>
      <c r="H2" s="43"/>
      <c r="I2" s="43"/>
      <c r="J2" s="43"/>
      <c r="K2" s="43"/>
      <c r="L2" s="43"/>
      <c r="M2" s="97"/>
      <c r="N2" s="43"/>
      <c r="O2" s="43"/>
      <c r="P2" s="97"/>
      <c r="Q2" s="43"/>
      <c r="R2" s="97"/>
      <c r="S2" s="97"/>
    </row>
    <row r="3" ht="18.75" customHeight="1" spans="1:19">
      <c r="A3" s="140" t="str">
        <f>"单位名称："&amp;"昆明市东川区水务局"</f>
        <v>单位名称：昆明市东川区水务局</v>
      </c>
      <c r="B3" s="117"/>
      <c r="C3" s="117"/>
      <c r="D3" s="46"/>
      <c r="E3" s="46"/>
      <c r="F3" s="46"/>
      <c r="G3" s="46"/>
      <c r="H3" s="46"/>
      <c r="I3" s="46"/>
      <c r="J3" s="46"/>
      <c r="K3" s="46"/>
      <c r="L3" s="46"/>
      <c r="R3" s="47"/>
      <c r="S3" s="141" t="s">
        <v>1</v>
      </c>
    </row>
    <row r="4" ht="15.75" customHeight="1" spans="1:19">
      <c r="A4" s="49" t="s">
        <v>234</v>
      </c>
      <c r="B4" s="119" t="s">
        <v>235</v>
      </c>
      <c r="C4" s="119" t="s">
        <v>960</v>
      </c>
      <c r="D4" s="120" t="s">
        <v>961</v>
      </c>
      <c r="E4" s="120" t="s">
        <v>962</v>
      </c>
      <c r="F4" s="120" t="s">
        <v>963</v>
      </c>
      <c r="G4" s="120" t="s">
        <v>964</v>
      </c>
      <c r="H4" s="120" t="s">
        <v>965</v>
      </c>
      <c r="I4" s="121" t="s">
        <v>242</v>
      </c>
      <c r="J4" s="121"/>
      <c r="K4" s="121"/>
      <c r="L4" s="121"/>
      <c r="M4" s="122"/>
      <c r="N4" s="121"/>
      <c r="O4" s="121"/>
      <c r="P4" s="123"/>
      <c r="Q4" s="121"/>
      <c r="R4" s="122"/>
      <c r="S4" s="107"/>
    </row>
    <row r="5" ht="17.25" customHeight="1" spans="1:19">
      <c r="A5" s="51"/>
      <c r="B5" s="124"/>
      <c r="C5" s="124"/>
      <c r="D5" s="125"/>
      <c r="E5" s="125"/>
      <c r="F5" s="125"/>
      <c r="G5" s="125"/>
      <c r="H5" s="125"/>
      <c r="I5" s="125" t="s">
        <v>55</v>
      </c>
      <c r="J5" s="125" t="s">
        <v>58</v>
      </c>
      <c r="K5" s="125" t="s">
        <v>966</v>
      </c>
      <c r="L5" s="125" t="s">
        <v>967</v>
      </c>
      <c r="M5" s="126" t="s">
        <v>968</v>
      </c>
      <c r="N5" s="127" t="s">
        <v>969</v>
      </c>
      <c r="O5" s="127"/>
      <c r="P5" s="128"/>
      <c r="Q5" s="127"/>
      <c r="R5" s="129"/>
      <c r="S5" s="130"/>
    </row>
    <row r="6" ht="54" customHeight="1" spans="1:19">
      <c r="A6" s="54"/>
      <c r="B6" s="130"/>
      <c r="C6" s="130"/>
      <c r="D6" s="131"/>
      <c r="E6" s="131"/>
      <c r="F6" s="131"/>
      <c r="G6" s="131"/>
      <c r="H6" s="131"/>
      <c r="I6" s="131"/>
      <c r="J6" s="131" t="s">
        <v>57</v>
      </c>
      <c r="K6" s="131"/>
      <c r="L6" s="131"/>
      <c r="M6" s="132"/>
      <c r="N6" s="131" t="s">
        <v>57</v>
      </c>
      <c r="O6" s="131" t="s">
        <v>64</v>
      </c>
      <c r="P6" s="130" t="s">
        <v>65</v>
      </c>
      <c r="Q6" s="131" t="s">
        <v>66</v>
      </c>
      <c r="R6" s="132" t="s">
        <v>67</v>
      </c>
      <c r="S6" s="130" t="s">
        <v>68</v>
      </c>
    </row>
    <row r="7" ht="18" customHeight="1" spans="1:19">
      <c r="A7" s="142">
        <v>1</v>
      </c>
      <c r="B7" s="142" t="s">
        <v>94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33" t="s">
        <v>70</v>
      </c>
      <c r="B8" s="134" t="s">
        <v>70</v>
      </c>
      <c r="C8" s="134" t="s">
        <v>287</v>
      </c>
      <c r="D8" s="135" t="s">
        <v>970</v>
      </c>
      <c r="E8" s="135" t="s">
        <v>971</v>
      </c>
      <c r="F8" s="135" t="s">
        <v>580</v>
      </c>
      <c r="G8" s="144">
        <v>1</v>
      </c>
      <c r="H8" s="111">
        <v>192000</v>
      </c>
      <c r="I8" s="111">
        <v>16000</v>
      </c>
      <c r="J8" s="111">
        <v>16000</v>
      </c>
      <c r="K8" s="111"/>
      <c r="L8" s="111"/>
      <c r="M8" s="111"/>
      <c r="N8" s="111"/>
      <c r="O8" s="111"/>
      <c r="P8" s="111"/>
      <c r="Q8" s="111"/>
      <c r="R8" s="111"/>
      <c r="S8" s="111"/>
    </row>
    <row r="9" ht="21" customHeight="1" spans="1:19">
      <c r="A9" s="133" t="s">
        <v>70</v>
      </c>
      <c r="B9" s="134" t="s">
        <v>70</v>
      </c>
      <c r="C9" s="134" t="s">
        <v>287</v>
      </c>
      <c r="D9" s="135" t="s">
        <v>972</v>
      </c>
      <c r="E9" s="135" t="s">
        <v>973</v>
      </c>
      <c r="F9" s="135" t="s">
        <v>580</v>
      </c>
      <c r="G9" s="144">
        <v>1</v>
      </c>
      <c r="H9" s="111">
        <v>30000</v>
      </c>
      <c r="I9" s="111">
        <v>10000</v>
      </c>
      <c r="J9" s="111">
        <v>10000</v>
      </c>
      <c r="K9" s="111"/>
      <c r="L9" s="111"/>
      <c r="M9" s="111"/>
      <c r="N9" s="111"/>
      <c r="O9" s="111"/>
      <c r="P9" s="111"/>
      <c r="Q9" s="111"/>
      <c r="R9" s="111"/>
      <c r="S9" s="111"/>
    </row>
    <row r="10" ht="21" customHeight="1" spans="1:19">
      <c r="A10" s="133" t="s">
        <v>70</v>
      </c>
      <c r="B10" s="134" t="s">
        <v>70</v>
      </c>
      <c r="C10" s="134" t="s">
        <v>287</v>
      </c>
      <c r="D10" s="135" t="s">
        <v>974</v>
      </c>
      <c r="E10" s="135" t="s">
        <v>975</v>
      </c>
      <c r="F10" s="135" t="s">
        <v>580</v>
      </c>
      <c r="G10" s="144">
        <v>1</v>
      </c>
      <c r="H10" s="111">
        <v>30000</v>
      </c>
      <c r="I10" s="111">
        <v>10000</v>
      </c>
      <c r="J10" s="111">
        <v>10000</v>
      </c>
      <c r="K10" s="111"/>
      <c r="L10" s="111"/>
      <c r="M10" s="111"/>
      <c r="N10" s="111"/>
      <c r="O10" s="111"/>
      <c r="P10" s="111"/>
      <c r="Q10" s="111"/>
      <c r="R10" s="111"/>
      <c r="S10" s="111"/>
    </row>
    <row r="11" ht="21" customHeight="1" spans="1:19">
      <c r="A11" s="133" t="s">
        <v>70</v>
      </c>
      <c r="B11" s="134" t="s">
        <v>70</v>
      </c>
      <c r="C11" s="134" t="s">
        <v>304</v>
      </c>
      <c r="D11" s="135" t="s">
        <v>976</v>
      </c>
      <c r="E11" s="135" t="s">
        <v>976</v>
      </c>
      <c r="F11" s="135" t="s">
        <v>580</v>
      </c>
      <c r="G11" s="144">
        <v>1</v>
      </c>
      <c r="H11" s="111">
        <v>30000</v>
      </c>
      <c r="I11" s="111">
        <v>10000</v>
      </c>
      <c r="J11" s="111">
        <v>10000</v>
      </c>
      <c r="K11" s="111"/>
      <c r="L11" s="111"/>
      <c r="M11" s="111"/>
      <c r="N11" s="111"/>
      <c r="O11" s="111"/>
      <c r="P11" s="111"/>
      <c r="Q11" s="111"/>
      <c r="R11" s="111"/>
      <c r="S11" s="111"/>
    </row>
    <row r="12" ht="21" customHeight="1" spans="1:19">
      <c r="A12" s="133" t="s">
        <v>70</v>
      </c>
      <c r="B12" s="134" t="s">
        <v>73</v>
      </c>
      <c r="C12" s="134" t="s">
        <v>287</v>
      </c>
      <c r="D12" s="135" t="s">
        <v>977</v>
      </c>
      <c r="E12" s="135" t="s">
        <v>971</v>
      </c>
      <c r="F12" s="135" t="s">
        <v>580</v>
      </c>
      <c r="G12" s="144">
        <v>1</v>
      </c>
      <c r="H12" s="111"/>
      <c r="I12" s="111">
        <v>4000</v>
      </c>
      <c r="J12" s="111">
        <v>4000</v>
      </c>
      <c r="K12" s="111"/>
      <c r="L12" s="111"/>
      <c r="M12" s="111"/>
      <c r="N12" s="111"/>
      <c r="O12" s="111"/>
      <c r="P12" s="111"/>
      <c r="Q12" s="111"/>
      <c r="R12" s="111"/>
      <c r="S12" s="111"/>
    </row>
    <row r="13" ht="21" customHeight="1" spans="1:19">
      <c r="A13" s="133" t="s">
        <v>70</v>
      </c>
      <c r="B13" s="134" t="s">
        <v>73</v>
      </c>
      <c r="C13" s="134" t="s">
        <v>287</v>
      </c>
      <c r="D13" s="135" t="s">
        <v>978</v>
      </c>
      <c r="E13" s="135" t="s">
        <v>973</v>
      </c>
      <c r="F13" s="135" t="s">
        <v>580</v>
      </c>
      <c r="G13" s="144">
        <v>1</v>
      </c>
      <c r="H13" s="111"/>
      <c r="I13" s="111">
        <v>4000</v>
      </c>
      <c r="J13" s="111">
        <v>4000</v>
      </c>
      <c r="K13" s="111"/>
      <c r="L13" s="111"/>
      <c r="M13" s="111"/>
      <c r="N13" s="111"/>
      <c r="O13" s="111"/>
      <c r="P13" s="111"/>
      <c r="Q13" s="111"/>
      <c r="R13" s="111"/>
      <c r="S13" s="111"/>
    </row>
    <row r="14" ht="21" customHeight="1" spans="1:19">
      <c r="A14" s="133" t="s">
        <v>70</v>
      </c>
      <c r="B14" s="134" t="s">
        <v>73</v>
      </c>
      <c r="C14" s="134" t="s">
        <v>287</v>
      </c>
      <c r="D14" s="135" t="s">
        <v>979</v>
      </c>
      <c r="E14" s="135" t="s">
        <v>975</v>
      </c>
      <c r="F14" s="135" t="s">
        <v>580</v>
      </c>
      <c r="G14" s="144">
        <v>1</v>
      </c>
      <c r="H14" s="111"/>
      <c r="I14" s="111">
        <v>4000</v>
      </c>
      <c r="J14" s="111">
        <v>4000</v>
      </c>
      <c r="K14" s="111"/>
      <c r="L14" s="111"/>
      <c r="M14" s="111"/>
      <c r="N14" s="111"/>
      <c r="O14" s="111"/>
      <c r="P14" s="111"/>
      <c r="Q14" s="111"/>
      <c r="R14" s="111"/>
      <c r="S14" s="111"/>
    </row>
    <row r="15" ht="21" customHeight="1" spans="1:19">
      <c r="A15" s="133" t="s">
        <v>70</v>
      </c>
      <c r="B15" s="134" t="s">
        <v>75</v>
      </c>
      <c r="C15" s="134" t="s">
        <v>287</v>
      </c>
      <c r="D15" s="135" t="s">
        <v>980</v>
      </c>
      <c r="E15" s="135" t="s">
        <v>971</v>
      </c>
      <c r="F15" s="135" t="s">
        <v>580</v>
      </c>
      <c r="G15" s="144">
        <v>1</v>
      </c>
      <c r="H15" s="111"/>
      <c r="I15" s="111">
        <v>4500</v>
      </c>
      <c r="J15" s="111">
        <v>4500</v>
      </c>
      <c r="K15" s="111"/>
      <c r="L15" s="111"/>
      <c r="M15" s="111"/>
      <c r="N15" s="111"/>
      <c r="O15" s="111"/>
      <c r="P15" s="111"/>
      <c r="Q15" s="111"/>
      <c r="R15" s="111"/>
      <c r="S15" s="111"/>
    </row>
    <row r="16" ht="21" customHeight="1" spans="1:19">
      <c r="A16" s="133" t="s">
        <v>70</v>
      </c>
      <c r="B16" s="134" t="s">
        <v>75</v>
      </c>
      <c r="C16" s="134" t="s">
        <v>287</v>
      </c>
      <c r="D16" s="135" t="s">
        <v>981</v>
      </c>
      <c r="E16" s="135" t="s">
        <v>973</v>
      </c>
      <c r="F16" s="135" t="s">
        <v>580</v>
      </c>
      <c r="G16" s="144">
        <v>1</v>
      </c>
      <c r="H16" s="111"/>
      <c r="I16" s="111">
        <v>3100</v>
      </c>
      <c r="J16" s="111">
        <v>3100</v>
      </c>
      <c r="K16" s="111"/>
      <c r="L16" s="111"/>
      <c r="M16" s="111"/>
      <c r="N16" s="111"/>
      <c r="O16" s="111"/>
      <c r="P16" s="111"/>
      <c r="Q16" s="111"/>
      <c r="R16" s="111"/>
      <c r="S16" s="111"/>
    </row>
    <row r="17" ht="21" customHeight="1" spans="1:19">
      <c r="A17" s="133" t="s">
        <v>70</v>
      </c>
      <c r="B17" s="134" t="s">
        <v>75</v>
      </c>
      <c r="C17" s="134" t="s">
        <v>287</v>
      </c>
      <c r="D17" s="135" t="s">
        <v>982</v>
      </c>
      <c r="E17" s="135" t="s">
        <v>975</v>
      </c>
      <c r="F17" s="135" t="s">
        <v>580</v>
      </c>
      <c r="G17" s="144">
        <v>1</v>
      </c>
      <c r="H17" s="111"/>
      <c r="I17" s="111">
        <v>4400</v>
      </c>
      <c r="J17" s="111">
        <v>4400</v>
      </c>
      <c r="K17" s="111"/>
      <c r="L17" s="111"/>
      <c r="M17" s="111"/>
      <c r="N17" s="111"/>
      <c r="O17" s="111"/>
      <c r="P17" s="111"/>
      <c r="Q17" s="111"/>
      <c r="R17" s="111"/>
      <c r="S17" s="111"/>
    </row>
    <row r="18" ht="21" customHeight="1" spans="1:19">
      <c r="A18" s="133" t="s">
        <v>70</v>
      </c>
      <c r="B18" s="134" t="s">
        <v>79</v>
      </c>
      <c r="C18" s="134" t="s">
        <v>304</v>
      </c>
      <c r="D18" s="135" t="s">
        <v>983</v>
      </c>
      <c r="E18" s="135" t="s">
        <v>976</v>
      </c>
      <c r="F18" s="135" t="s">
        <v>580</v>
      </c>
      <c r="G18" s="144">
        <v>10</v>
      </c>
      <c r="H18" s="111">
        <v>1680</v>
      </c>
      <c r="I18" s="111">
        <v>1680</v>
      </c>
      <c r="J18" s="111">
        <v>1680</v>
      </c>
      <c r="K18" s="111"/>
      <c r="L18" s="111"/>
      <c r="M18" s="111"/>
      <c r="N18" s="111"/>
      <c r="O18" s="111"/>
      <c r="P18" s="111"/>
      <c r="Q18" s="111"/>
      <c r="R18" s="111"/>
      <c r="S18" s="111"/>
    </row>
    <row r="19" ht="21" customHeight="1" spans="1:19">
      <c r="A19" s="133" t="s">
        <v>70</v>
      </c>
      <c r="B19" s="134" t="s">
        <v>79</v>
      </c>
      <c r="C19" s="134" t="s">
        <v>287</v>
      </c>
      <c r="D19" s="135" t="s">
        <v>984</v>
      </c>
      <c r="E19" s="135" t="s">
        <v>971</v>
      </c>
      <c r="F19" s="135" t="s">
        <v>580</v>
      </c>
      <c r="G19" s="144">
        <v>1</v>
      </c>
      <c r="H19" s="111">
        <v>20000</v>
      </c>
      <c r="I19" s="111">
        <v>20000</v>
      </c>
      <c r="J19" s="111">
        <v>20000</v>
      </c>
      <c r="K19" s="111"/>
      <c r="L19" s="111"/>
      <c r="M19" s="111"/>
      <c r="N19" s="111"/>
      <c r="O19" s="111"/>
      <c r="P19" s="111"/>
      <c r="Q19" s="111"/>
      <c r="R19" s="111"/>
      <c r="S19" s="111"/>
    </row>
    <row r="20" ht="21" customHeight="1" spans="1:19">
      <c r="A20" s="133" t="s">
        <v>70</v>
      </c>
      <c r="B20" s="134" t="s">
        <v>79</v>
      </c>
      <c r="C20" s="134" t="s">
        <v>287</v>
      </c>
      <c r="D20" s="135" t="s">
        <v>985</v>
      </c>
      <c r="E20" s="135" t="s">
        <v>973</v>
      </c>
      <c r="F20" s="135" t="s">
        <v>580</v>
      </c>
      <c r="G20" s="144">
        <v>1</v>
      </c>
      <c r="H20" s="111">
        <v>7000</v>
      </c>
      <c r="I20" s="111">
        <v>7000</v>
      </c>
      <c r="J20" s="111">
        <v>7000</v>
      </c>
      <c r="K20" s="111"/>
      <c r="L20" s="111"/>
      <c r="M20" s="111"/>
      <c r="N20" s="111"/>
      <c r="O20" s="111"/>
      <c r="P20" s="111"/>
      <c r="Q20" s="111"/>
      <c r="R20" s="111"/>
      <c r="S20" s="111"/>
    </row>
    <row r="21" ht="21" customHeight="1" spans="1:19">
      <c r="A21" s="133" t="s">
        <v>70</v>
      </c>
      <c r="B21" s="134" t="s">
        <v>79</v>
      </c>
      <c r="C21" s="134" t="s">
        <v>287</v>
      </c>
      <c r="D21" s="135" t="s">
        <v>986</v>
      </c>
      <c r="E21" s="135" t="s">
        <v>975</v>
      </c>
      <c r="F21" s="135" t="s">
        <v>580</v>
      </c>
      <c r="G21" s="144">
        <v>1</v>
      </c>
      <c r="H21" s="111">
        <v>9000</v>
      </c>
      <c r="I21" s="111">
        <v>9000</v>
      </c>
      <c r="J21" s="111">
        <v>9000</v>
      </c>
      <c r="K21" s="111"/>
      <c r="L21" s="111"/>
      <c r="M21" s="111"/>
      <c r="N21" s="111"/>
      <c r="O21" s="111"/>
      <c r="P21" s="111"/>
      <c r="Q21" s="111"/>
      <c r="R21" s="111"/>
      <c r="S21" s="111"/>
    </row>
    <row r="22" ht="21" customHeight="1" spans="1:19">
      <c r="A22" s="136" t="s">
        <v>225</v>
      </c>
      <c r="B22" s="137"/>
      <c r="C22" s="137"/>
      <c r="D22" s="138"/>
      <c r="E22" s="138"/>
      <c r="F22" s="138"/>
      <c r="G22" s="145"/>
      <c r="H22" s="111">
        <v>319680</v>
      </c>
      <c r="I22" s="111">
        <v>107680</v>
      </c>
      <c r="J22" s="111">
        <v>107680</v>
      </c>
      <c r="K22" s="111"/>
      <c r="L22" s="111"/>
      <c r="M22" s="111"/>
      <c r="N22" s="111"/>
      <c r="O22" s="111"/>
      <c r="P22" s="111"/>
      <c r="Q22" s="111"/>
      <c r="R22" s="111"/>
      <c r="S22" s="111"/>
    </row>
    <row r="23" ht="21" customHeight="1" spans="1:19">
      <c r="A23" s="146" t="s">
        <v>987</v>
      </c>
      <c r="B23" s="147"/>
      <c r="C23" s="147"/>
      <c r="D23" s="146"/>
      <c r="E23" s="146"/>
      <c r="F23" s="146"/>
      <c r="G23" s="148"/>
      <c r="H23" s="149"/>
      <c r="I23" s="149"/>
      <c r="J23" s="149"/>
      <c r="K23" s="149"/>
      <c r="L23" s="149"/>
      <c r="M23" s="149"/>
      <c r="N23" s="149"/>
      <c r="O23" s="149"/>
      <c r="P23" s="149"/>
      <c r="Q23" s="149"/>
      <c r="R23" s="149"/>
      <c r="S23" s="149"/>
    </row>
  </sheetData>
  <mergeCells count="19">
    <mergeCell ref="A2:S2"/>
    <mergeCell ref="A3:H3"/>
    <mergeCell ref="I4:S4"/>
    <mergeCell ref="N5:S5"/>
    <mergeCell ref="A22:G22"/>
    <mergeCell ref="A23:S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6"/>
      <c r="B1" s="112"/>
      <c r="C1" s="112"/>
      <c r="D1" s="112"/>
      <c r="E1" s="112"/>
      <c r="F1" s="112"/>
      <c r="G1" s="112"/>
      <c r="H1" s="106"/>
      <c r="I1" s="106"/>
      <c r="J1" s="106"/>
      <c r="K1" s="106"/>
      <c r="L1" s="106"/>
      <c r="M1" s="106"/>
      <c r="N1" s="113"/>
      <c r="O1" s="106"/>
      <c r="P1" s="106"/>
      <c r="Q1" s="112"/>
      <c r="R1" s="106"/>
      <c r="S1" s="114"/>
      <c r="T1" s="114" t="s">
        <v>988</v>
      </c>
    </row>
    <row r="2" ht="41.25" customHeight="1" spans="1:20">
      <c r="A2" s="102" t="str">
        <f>"2026"&amp;"年部门政府购买服务预算表"</f>
        <v>2026年部门政府购买服务预算表</v>
      </c>
      <c r="B2" s="97"/>
      <c r="C2" s="97"/>
      <c r="D2" s="97"/>
      <c r="E2" s="97"/>
      <c r="F2" s="97"/>
      <c r="G2" s="97"/>
      <c r="H2" s="115"/>
      <c r="I2" s="115"/>
      <c r="J2" s="115"/>
      <c r="K2" s="115"/>
      <c r="L2" s="115"/>
      <c r="M2" s="115"/>
      <c r="N2" s="116"/>
      <c r="O2" s="115"/>
      <c r="P2" s="115"/>
      <c r="Q2" s="97"/>
      <c r="R2" s="115"/>
      <c r="S2" s="116"/>
      <c r="T2" s="97"/>
    </row>
    <row r="3" ht="22.5" customHeight="1" spans="1:20">
      <c r="A3" s="103" t="str">
        <f>"单位名称："&amp;"昆明市东川区水务局"</f>
        <v>单位名称：昆明市东川区水务局</v>
      </c>
      <c r="B3" s="117"/>
      <c r="C3" s="117"/>
      <c r="D3" s="117"/>
      <c r="E3" s="117"/>
      <c r="F3" s="117"/>
      <c r="G3" s="117"/>
      <c r="H3" s="104"/>
      <c r="I3" s="104"/>
      <c r="J3" s="104"/>
      <c r="K3" s="104"/>
      <c r="L3" s="104"/>
      <c r="M3" s="104"/>
      <c r="N3" s="113"/>
      <c r="O3" s="106"/>
      <c r="P3" s="106"/>
      <c r="Q3" s="112"/>
      <c r="R3" s="106"/>
      <c r="S3" s="118"/>
      <c r="T3" s="114" t="s">
        <v>1</v>
      </c>
    </row>
    <row r="4" ht="24" customHeight="1" spans="1:20">
      <c r="A4" s="49" t="s">
        <v>234</v>
      </c>
      <c r="B4" s="119" t="s">
        <v>235</v>
      </c>
      <c r="C4" s="119" t="s">
        <v>960</v>
      </c>
      <c r="D4" s="119" t="s">
        <v>989</v>
      </c>
      <c r="E4" s="119" t="s">
        <v>990</v>
      </c>
      <c r="F4" s="119" t="s">
        <v>991</v>
      </c>
      <c r="G4" s="119" t="s">
        <v>992</v>
      </c>
      <c r="H4" s="120" t="s">
        <v>993</v>
      </c>
      <c r="I4" s="120" t="s">
        <v>994</v>
      </c>
      <c r="J4" s="121" t="s">
        <v>242</v>
      </c>
      <c r="K4" s="121"/>
      <c r="L4" s="121"/>
      <c r="M4" s="121"/>
      <c r="N4" s="122"/>
      <c r="O4" s="121"/>
      <c r="P4" s="121"/>
      <c r="Q4" s="123"/>
      <c r="R4" s="121"/>
      <c r="S4" s="122"/>
      <c r="T4" s="107"/>
    </row>
    <row r="5" ht="24" customHeight="1" spans="1:20">
      <c r="A5" s="51"/>
      <c r="B5" s="124"/>
      <c r="C5" s="124"/>
      <c r="D5" s="124"/>
      <c r="E5" s="124"/>
      <c r="F5" s="124"/>
      <c r="G5" s="124"/>
      <c r="H5" s="125"/>
      <c r="I5" s="125"/>
      <c r="J5" s="125" t="s">
        <v>55</v>
      </c>
      <c r="K5" s="125" t="s">
        <v>58</v>
      </c>
      <c r="L5" s="125" t="s">
        <v>966</v>
      </c>
      <c r="M5" s="125" t="s">
        <v>967</v>
      </c>
      <c r="N5" s="126" t="s">
        <v>968</v>
      </c>
      <c r="O5" s="127" t="s">
        <v>969</v>
      </c>
      <c r="P5" s="127"/>
      <c r="Q5" s="128"/>
      <c r="R5" s="127"/>
      <c r="S5" s="129"/>
      <c r="T5" s="130"/>
    </row>
    <row r="6" ht="54" customHeight="1" spans="1:20">
      <c r="A6" s="54"/>
      <c r="B6" s="130"/>
      <c r="C6" s="130"/>
      <c r="D6" s="130"/>
      <c r="E6" s="130"/>
      <c r="F6" s="130"/>
      <c r="G6" s="130"/>
      <c r="H6" s="131"/>
      <c r="I6" s="131"/>
      <c r="J6" s="131"/>
      <c r="K6" s="131" t="s">
        <v>57</v>
      </c>
      <c r="L6" s="131"/>
      <c r="M6" s="131"/>
      <c r="N6" s="132"/>
      <c r="O6" s="131" t="s">
        <v>57</v>
      </c>
      <c r="P6" s="131" t="s">
        <v>64</v>
      </c>
      <c r="Q6" s="130" t="s">
        <v>65</v>
      </c>
      <c r="R6" s="131" t="s">
        <v>66</v>
      </c>
      <c r="S6" s="132" t="s">
        <v>67</v>
      </c>
      <c r="T6" s="130" t="s">
        <v>68</v>
      </c>
    </row>
    <row r="7" ht="17.25" customHeight="1" spans="1:20">
      <c r="A7" s="55">
        <v>1</v>
      </c>
      <c r="B7" s="130">
        <v>2</v>
      </c>
      <c r="C7" s="55">
        <v>3</v>
      </c>
      <c r="D7" s="55">
        <v>4</v>
      </c>
      <c r="E7" s="130">
        <v>5</v>
      </c>
      <c r="F7" s="55">
        <v>6</v>
      </c>
      <c r="G7" s="55">
        <v>7</v>
      </c>
      <c r="H7" s="130">
        <v>8</v>
      </c>
      <c r="I7" s="55">
        <v>9</v>
      </c>
      <c r="J7" s="55">
        <v>10</v>
      </c>
      <c r="K7" s="130">
        <v>11</v>
      </c>
      <c r="L7" s="55">
        <v>12</v>
      </c>
      <c r="M7" s="55">
        <v>13</v>
      </c>
      <c r="N7" s="130">
        <v>14</v>
      </c>
      <c r="O7" s="55">
        <v>15</v>
      </c>
      <c r="P7" s="55">
        <v>16</v>
      </c>
      <c r="Q7" s="130">
        <v>17</v>
      </c>
      <c r="R7" s="55">
        <v>18</v>
      </c>
      <c r="S7" s="55">
        <v>19</v>
      </c>
      <c r="T7" s="55">
        <v>20</v>
      </c>
    </row>
    <row r="8" ht="21" customHeight="1" spans="1:20">
      <c r="A8" s="133" t="s">
        <v>70</v>
      </c>
      <c r="B8" s="134" t="s">
        <v>70</v>
      </c>
      <c r="C8" s="134" t="s">
        <v>287</v>
      </c>
      <c r="D8" s="134" t="s">
        <v>972</v>
      </c>
      <c r="E8" s="134" t="s">
        <v>995</v>
      </c>
      <c r="F8" s="134" t="s">
        <v>86</v>
      </c>
      <c r="G8" s="134" t="s">
        <v>996</v>
      </c>
      <c r="H8" s="135" t="s">
        <v>997</v>
      </c>
      <c r="I8" s="135" t="s">
        <v>972</v>
      </c>
      <c r="J8" s="111">
        <v>10000</v>
      </c>
      <c r="K8" s="111">
        <v>10000</v>
      </c>
      <c r="L8" s="111"/>
      <c r="M8" s="111"/>
      <c r="N8" s="111"/>
      <c r="O8" s="111"/>
      <c r="P8" s="111"/>
      <c r="Q8" s="111"/>
      <c r="R8" s="111"/>
      <c r="S8" s="111"/>
      <c r="T8" s="111"/>
    </row>
    <row r="9" ht="21" customHeight="1" spans="1:20">
      <c r="A9" s="133" t="s">
        <v>70</v>
      </c>
      <c r="B9" s="134" t="s">
        <v>70</v>
      </c>
      <c r="C9" s="134" t="s">
        <v>287</v>
      </c>
      <c r="D9" s="134" t="s">
        <v>974</v>
      </c>
      <c r="E9" s="134" t="s">
        <v>998</v>
      </c>
      <c r="F9" s="134" t="s">
        <v>86</v>
      </c>
      <c r="G9" s="134" t="s">
        <v>996</v>
      </c>
      <c r="H9" s="135" t="s">
        <v>997</v>
      </c>
      <c r="I9" s="135" t="s">
        <v>974</v>
      </c>
      <c r="J9" s="111">
        <v>10000</v>
      </c>
      <c r="K9" s="111">
        <v>10000</v>
      </c>
      <c r="L9" s="111"/>
      <c r="M9" s="111"/>
      <c r="N9" s="111"/>
      <c r="O9" s="111"/>
      <c r="P9" s="111"/>
      <c r="Q9" s="111"/>
      <c r="R9" s="111"/>
      <c r="S9" s="111"/>
      <c r="T9" s="111"/>
    </row>
    <row r="10" ht="21" customHeight="1" spans="1:20">
      <c r="A10" s="133" t="s">
        <v>70</v>
      </c>
      <c r="B10" s="134" t="s">
        <v>70</v>
      </c>
      <c r="C10" s="134" t="s">
        <v>287</v>
      </c>
      <c r="D10" s="134" t="s">
        <v>970</v>
      </c>
      <c r="E10" s="134" t="s">
        <v>998</v>
      </c>
      <c r="F10" s="134" t="s">
        <v>86</v>
      </c>
      <c r="G10" s="134" t="s">
        <v>996</v>
      </c>
      <c r="H10" s="135" t="s">
        <v>997</v>
      </c>
      <c r="I10" s="135" t="s">
        <v>970</v>
      </c>
      <c r="J10" s="111">
        <v>16000</v>
      </c>
      <c r="K10" s="111">
        <v>16000</v>
      </c>
      <c r="L10" s="111"/>
      <c r="M10" s="111"/>
      <c r="N10" s="111"/>
      <c r="O10" s="111"/>
      <c r="P10" s="111"/>
      <c r="Q10" s="111"/>
      <c r="R10" s="111"/>
      <c r="S10" s="111"/>
      <c r="T10" s="111"/>
    </row>
    <row r="11" ht="21" customHeight="1" spans="1:20">
      <c r="A11" s="136" t="s">
        <v>225</v>
      </c>
      <c r="B11" s="137"/>
      <c r="C11" s="137"/>
      <c r="D11" s="137"/>
      <c r="E11" s="137"/>
      <c r="F11" s="137"/>
      <c r="G11" s="137"/>
      <c r="H11" s="138"/>
      <c r="I11" s="139"/>
      <c r="J11" s="111">
        <v>36000</v>
      </c>
      <c r="K11" s="111">
        <v>36000</v>
      </c>
      <c r="L11" s="111"/>
      <c r="M11" s="111"/>
      <c r="N11" s="111"/>
      <c r="O11" s="111"/>
      <c r="P11" s="111"/>
      <c r="Q11" s="111"/>
      <c r="R11" s="111"/>
      <c r="S11" s="111"/>
      <c r="T11" s="111"/>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1"/>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101"/>
      <c r="M1" s="42" t="s">
        <v>999</v>
      </c>
    </row>
    <row r="2" ht="41.25" customHeight="1" spans="1:13">
      <c r="A2" s="102" t="str">
        <f>"2026"&amp;"年对下转移支付预算表"</f>
        <v>2026年对下转移支付预算表</v>
      </c>
      <c r="B2" s="43"/>
      <c r="C2" s="43"/>
      <c r="D2" s="43"/>
      <c r="E2" s="43"/>
      <c r="F2" s="43"/>
      <c r="G2" s="43"/>
      <c r="H2" s="43"/>
      <c r="I2" s="43"/>
      <c r="J2" s="43"/>
      <c r="K2" s="43"/>
      <c r="L2" s="43"/>
      <c r="M2" s="97"/>
    </row>
    <row r="3" ht="18" customHeight="1" spans="1:13">
      <c r="A3" s="103" t="str">
        <f>"单位名称："&amp;"昆明市东川区水务局"</f>
        <v>单位名称：昆明市东川区水务局</v>
      </c>
      <c r="B3" s="104"/>
      <c r="C3" s="104"/>
      <c r="D3" s="105"/>
      <c r="E3" s="106"/>
      <c r="F3" s="106"/>
      <c r="G3" s="106"/>
      <c r="H3" s="106"/>
      <c r="I3" s="106"/>
      <c r="M3" s="47" t="s">
        <v>1</v>
      </c>
    </row>
    <row r="4" ht="19.5" customHeight="1" spans="1:13">
      <c r="A4" s="62" t="s">
        <v>1000</v>
      </c>
      <c r="B4" s="13" t="s">
        <v>242</v>
      </c>
      <c r="C4" s="14"/>
      <c r="D4" s="14"/>
      <c r="E4" s="13" t="s">
        <v>1001</v>
      </c>
      <c r="F4" s="14"/>
      <c r="G4" s="14"/>
      <c r="H4" s="14"/>
      <c r="I4" s="14"/>
      <c r="J4" s="14"/>
      <c r="K4" s="14"/>
      <c r="L4" s="14"/>
      <c r="M4" s="107"/>
    </row>
    <row r="5" ht="40.5" customHeight="1" spans="1:13">
      <c r="A5" s="55"/>
      <c r="B5" s="63" t="s">
        <v>55</v>
      </c>
      <c r="C5" s="49" t="s">
        <v>58</v>
      </c>
      <c r="D5" s="108" t="s">
        <v>966</v>
      </c>
      <c r="E5" s="82"/>
      <c r="F5" s="82"/>
      <c r="G5" s="82"/>
      <c r="H5" s="82"/>
      <c r="I5" s="82"/>
      <c r="J5" s="82"/>
      <c r="K5" s="82"/>
      <c r="L5" s="82"/>
      <c r="M5" s="109"/>
    </row>
    <row r="6" ht="19.5" customHeight="1" spans="1:13">
      <c r="A6" s="56">
        <v>1</v>
      </c>
      <c r="B6" s="56">
        <v>2</v>
      </c>
      <c r="C6" s="56">
        <v>3</v>
      </c>
      <c r="D6" s="110">
        <v>4</v>
      </c>
      <c r="E6" s="64">
        <v>5</v>
      </c>
      <c r="F6" s="56">
        <v>6</v>
      </c>
      <c r="G6" s="56">
        <v>7</v>
      </c>
      <c r="H6" s="110">
        <v>8</v>
      </c>
      <c r="I6" s="56">
        <v>9</v>
      </c>
      <c r="J6" s="56">
        <v>10</v>
      </c>
      <c r="K6" s="56">
        <v>11</v>
      </c>
      <c r="L6" s="56">
        <v>13</v>
      </c>
      <c r="M6" s="64">
        <v>24</v>
      </c>
    </row>
    <row r="7" ht="19.5" customHeight="1" spans="1:13">
      <c r="A7" s="22"/>
      <c r="B7" s="111"/>
      <c r="C7" s="111"/>
      <c r="D7" s="111"/>
      <c r="E7" s="111"/>
      <c r="F7" s="111"/>
      <c r="G7" s="111"/>
      <c r="H7" s="111"/>
      <c r="I7" s="111"/>
      <c r="J7" s="111"/>
      <c r="K7" s="111"/>
      <c r="L7" s="111"/>
      <c r="M7" s="111"/>
    </row>
    <row r="8" ht="19.5" customHeight="1" spans="1:13">
      <c r="A8" s="99"/>
      <c r="B8" s="111"/>
      <c r="C8" s="111"/>
      <c r="D8" s="111"/>
      <c r="E8" s="111"/>
      <c r="F8" s="111"/>
      <c r="G8" s="111"/>
      <c r="H8" s="111"/>
      <c r="I8" s="111"/>
      <c r="J8" s="111"/>
      <c r="K8" s="111"/>
      <c r="L8" s="111"/>
      <c r="M8" s="111"/>
    </row>
    <row r="9" customHeight="1" spans="1:13">
      <c r="A9" t="s">
        <v>1002</v>
      </c>
    </row>
    <row r="11" customHeight="1" spans="1:13">
      <c r="A11" s="94"/>
      <c r="B11" s="95"/>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4" sqref="B2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1003</v>
      </c>
    </row>
    <row r="2" ht="41.25" customHeight="1" spans="1:10">
      <c r="A2" s="96" t="str">
        <f>"2026"&amp;"年对下转移支付绩效目标表"</f>
        <v>2026年对下转移支付绩效目标表</v>
      </c>
      <c r="B2" s="43"/>
      <c r="C2" s="43"/>
      <c r="D2" s="43"/>
      <c r="E2" s="43"/>
      <c r="F2" s="97"/>
      <c r="G2" s="43"/>
      <c r="H2" s="97"/>
      <c r="I2" s="97"/>
      <c r="J2" s="43"/>
    </row>
    <row r="3" ht="17.25" customHeight="1" spans="1:10">
      <c r="A3" s="44" t="str">
        <f>"单位名称："&amp;"昆明市东川区水务局"</f>
        <v>单位名称：昆明市东川区水务局</v>
      </c>
    </row>
    <row r="4" ht="44.25" customHeight="1" spans="1:10">
      <c r="A4" s="21" t="s">
        <v>1000</v>
      </c>
      <c r="B4" s="21" t="s">
        <v>487</v>
      </c>
      <c r="C4" s="21" t="s">
        <v>488</v>
      </c>
      <c r="D4" s="21" t="s">
        <v>489</v>
      </c>
      <c r="E4" s="21" t="s">
        <v>490</v>
      </c>
      <c r="F4" s="98" t="s">
        <v>491</v>
      </c>
      <c r="G4" s="21" t="s">
        <v>492</v>
      </c>
      <c r="H4" s="98" t="s">
        <v>493</v>
      </c>
      <c r="I4" s="98" t="s">
        <v>494</v>
      </c>
      <c r="J4" s="21" t="s">
        <v>495</v>
      </c>
    </row>
    <row r="5" ht="14.25" customHeight="1" spans="1:10">
      <c r="A5" s="21">
        <v>1</v>
      </c>
      <c r="B5" s="21">
        <v>2</v>
      </c>
      <c r="C5" s="21">
        <v>3</v>
      </c>
      <c r="D5" s="21">
        <v>4</v>
      </c>
      <c r="E5" s="21">
        <v>5</v>
      </c>
      <c r="F5" s="98">
        <v>6</v>
      </c>
      <c r="G5" s="21">
        <v>7</v>
      </c>
      <c r="H5" s="98">
        <v>8</v>
      </c>
      <c r="I5" s="98">
        <v>9</v>
      </c>
      <c r="J5" s="21">
        <v>10</v>
      </c>
    </row>
    <row r="6" ht="42" customHeight="1" spans="1:10">
      <c r="A6" s="22"/>
      <c r="B6" s="99"/>
      <c r="C6" s="99"/>
      <c r="D6" s="99"/>
      <c r="E6" s="40"/>
      <c r="F6" s="100"/>
      <c r="G6" s="40"/>
      <c r="H6" s="100"/>
      <c r="I6" s="100"/>
      <c r="J6" s="40"/>
    </row>
    <row r="7" ht="42" customHeight="1" spans="1:10">
      <c r="A7" s="22"/>
      <c r="B7" s="39"/>
      <c r="C7" s="39"/>
      <c r="D7" s="39"/>
      <c r="E7" s="22"/>
      <c r="F7" s="39"/>
      <c r="G7" s="22"/>
      <c r="H7" s="39"/>
      <c r="I7" s="39"/>
      <c r="J7" s="22"/>
    </row>
    <row r="8" customHeight="1" spans="1:10">
      <c r="A8" t="s">
        <v>1002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0" sqref="B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1004</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"单位名称："&amp;"昆明市东川区水务局"</f>
        <v>单位名称：昆明市东川区水务局</v>
      </c>
      <c r="B3" s="78"/>
      <c r="C3" s="78"/>
      <c r="D3" s="79"/>
      <c r="F3" s="76"/>
      <c r="G3" s="75"/>
      <c r="H3" s="75"/>
      <c r="I3" s="80" t="s">
        <v>1</v>
      </c>
    </row>
    <row r="4" ht="28.5" customHeight="1" spans="1:9">
      <c r="A4" s="81" t="s">
        <v>234</v>
      </c>
      <c r="B4" s="82" t="s">
        <v>235</v>
      </c>
      <c r="C4" s="83" t="s">
        <v>1005</v>
      </c>
      <c r="D4" s="81" t="s">
        <v>1006</v>
      </c>
      <c r="E4" s="81" t="s">
        <v>1007</v>
      </c>
      <c r="F4" s="81" t="s">
        <v>1008</v>
      </c>
      <c r="G4" s="82" t="s">
        <v>1009</v>
      </c>
      <c r="H4" s="64"/>
      <c r="I4" s="81"/>
    </row>
    <row r="5" ht="21" customHeight="1" spans="1:9">
      <c r="A5" s="83"/>
      <c r="B5" s="84"/>
      <c r="C5" s="84"/>
      <c r="D5" s="85"/>
      <c r="E5" s="84"/>
      <c r="F5" s="84"/>
      <c r="G5" s="82" t="s">
        <v>964</v>
      </c>
      <c r="H5" s="82" t="s">
        <v>1010</v>
      </c>
      <c r="I5" s="82" t="s">
        <v>1011</v>
      </c>
    </row>
    <row r="6" ht="17.25" customHeight="1" spans="1:9">
      <c r="A6" s="86" t="s">
        <v>93</v>
      </c>
      <c r="B6" s="38" t="s">
        <v>94</v>
      </c>
      <c r="C6" s="86" t="s">
        <v>95</v>
      </c>
      <c r="D6" s="40" t="s">
        <v>96</v>
      </c>
      <c r="E6" s="86" t="s">
        <v>97</v>
      </c>
      <c r="F6" s="38" t="s">
        <v>98</v>
      </c>
      <c r="G6" s="87" t="s">
        <v>99</v>
      </c>
      <c r="H6" s="40" t="s">
        <v>100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s="94" t="s">
        <v>1012</v>
      </c>
      <c r="B9" s="95"/>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1013</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"单位名称："&amp;"昆明市东川区水务局"</f>
        <v>单位名称：昆明市东川区水务局</v>
      </c>
      <c r="B3" s="45"/>
      <c r="C3" s="45"/>
      <c r="D3" s="45"/>
      <c r="E3" s="45"/>
      <c r="F3" s="45"/>
      <c r="G3" s="45"/>
      <c r="H3" s="46"/>
      <c r="I3" s="46"/>
      <c r="J3" s="46"/>
      <c r="K3" s="47" t="s">
        <v>1</v>
      </c>
    </row>
    <row r="4" ht="21.75" customHeight="1" spans="1:11">
      <c r="A4" s="48" t="s">
        <v>382</v>
      </c>
      <c r="B4" s="48" t="s">
        <v>237</v>
      </c>
      <c r="C4" s="48" t="s">
        <v>383</v>
      </c>
      <c r="D4" s="49" t="s">
        <v>238</v>
      </c>
      <c r="E4" s="49" t="s">
        <v>239</v>
      </c>
      <c r="F4" s="49" t="s">
        <v>384</v>
      </c>
      <c r="G4" s="49" t="s">
        <v>385</v>
      </c>
      <c r="H4" s="62" t="s">
        <v>55</v>
      </c>
      <c r="I4" s="13" t="s">
        <v>1014</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225</v>
      </c>
      <c r="B10" s="69"/>
      <c r="C10" s="69"/>
      <c r="D10" s="69"/>
      <c r="E10" s="69"/>
      <c r="F10" s="69"/>
      <c r="G10" s="70"/>
      <c r="H10" s="58"/>
      <c r="I10" s="58"/>
      <c r="J10" s="58"/>
      <c r="K10" s="65"/>
    </row>
    <row r="11" customHeight="1" spans="1:11">
      <c r="A11" t="s">
        <v>1015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topLeftCell="A6"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1016</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"单位名称："&amp;"昆明市东川区水务局"</f>
        <v>单位名称：昆明市东川区水务局</v>
      </c>
      <c r="B3" s="45"/>
      <c r="C3" s="45"/>
      <c r="D3" s="45"/>
      <c r="E3" s="46"/>
      <c r="F3" s="46"/>
      <c r="G3" s="47" t="s">
        <v>1</v>
      </c>
    </row>
    <row r="4" ht="21.75" customHeight="1" spans="1:7">
      <c r="A4" s="48" t="s">
        <v>383</v>
      </c>
      <c r="B4" s="48" t="s">
        <v>382</v>
      </c>
      <c r="C4" s="48" t="s">
        <v>237</v>
      </c>
      <c r="D4" s="49" t="s">
        <v>1017</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81</v>
      </c>
      <c r="B8" s="57"/>
      <c r="C8" s="57"/>
      <c r="D8" s="39"/>
      <c r="E8" s="58">
        <v>4857888.76</v>
      </c>
      <c r="F8" s="58"/>
      <c r="G8" s="58"/>
    </row>
    <row r="9" ht="18.75" customHeight="1" spans="1:7">
      <c r="A9" s="39"/>
      <c r="B9" s="39" t="s">
        <v>1018</v>
      </c>
      <c r="C9" s="39" t="s">
        <v>480</v>
      </c>
      <c r="D9" s="39" t="s">
        <v>1019</v>
      </c>
      <c r="E9" s="58">
        <v>33996</v>
      </c>
      <c r="F9" s="58"/>
      <c r="G9" s="58"/>
    </row>
    <row r="10" ht="18.75" customHeight="1" spans="1:7">
      <c r="A10" s="31"/>
      <c r="B10" s="39" t="s">
        <v>1018</v>
      </c>
      <c r="C10" s="39" t="s">
        <v>483</v>
      </c>
      <c r="D10" s="39" t="s">
        <v>1019</v>
      </c>
      <c r="E10" s="58">
        <v>7167.84</v>
      </c>
      <c r="F10" s="58"/>
      <c r="G10" s="58"/>
    </row>
    <row r="11" ht="18.75" customHeight="1" spans="1:7">
      <c r="A11" s="31"/>
      <c r="B11" s="39" t="s">
        <v>1020</v>
      </c>
      <c r="C11" s="39" t="s">
        <v>485</v>
      </c>
      <c r="D11" s="39" t="s">
        <v>1019</v>
      </c>
      <c r="E11" s="58">
        <v>4816724.92</v>
      </c>
      <c r="F11" s="58"/>
      <c r="G11" s="58"/>
    </row>
    <row r="12" ht="18.75" customHeight="1" spans="1:7">
      <c r="A12" s="39" t="s">
        <v>70</v>
      </c>
      <c r="B12" s="31"/>
      <c r="C12" s="31"/>
      <c r="D12" s="31"/>
      <c r="E12" s="58">
        <v>72045428.9</v>
      </c>
      <c r="F12" s="58"/>
      <c r="G12" s="58"/>
    </row>
    <row r="13" ht="18.75" customHeight="1" spans="1:7">
      <c r="A13" s="31"/>
      <c r="B13" s="39" t="s">
        <v>1018</v>
      </c>
      <c r="C13" s="39" t="s">
        <v>390</v>
      </c>
      <c r="D13" s="39" t="s">
        <v>1019</v>
      </c>
      <c r="E13" s="58">
        <v>52896.48</v>
      </c>
      <c r="F13" s="58"/>
      <c r="G13" s="58"/>
    </row>
    <row r="14" ht="18.75" customHeight="1" spans="1:7">
      <c r="A14" s="31"/>
      <c r="B14" s="39" t="s">
        <v>1020</v>
      </c>
      <c r="C14" s="39" t="s">
        <v>397</v>
      </c>
      <c r="D14" s="39" t="s">
        <v>1019</v>
      </c>
      <c r="E14" s="58">
        <v>16168632.61</v>
      </c>
      <c r="F14" s="58"/>
      <c r="G14" s="58"/>
    </row>
    <row r="15" ht="18.75" customHeight="1" spans="1:7">
      <c r="A15" s="31"/>
      <c r="B15" s="39" t="s">
        <v>1020</v>
      </c>
      <c r="C15" s="39" t="s">
        <v>403</v>
      </c>
      <c r="D15" s="39" t="s">
        <v>1019</v>
      </c>
      <c r="E15" s="58">
        <v>30000</v>
      </c>
      <c r="F15" s="58"/>
      <c r="G15" s="58"/>
    </row>
    <row r="16" ht="18.75" customHeight="1" spans="1:7">
      <c r="A16" s="31"/>
      <c r="B16" s="39" t="s">
        <v>1020</v>
      </c>
      <c r="C16" s="39" t="s">
        <v>406</v>
      </c>
      <c r="D16" s="39" t="s">
        <v>1019</v>
      </c>
      <c r="E16" s="58">
        <v>1000000</v>
      </c>
      <c r="F16" s="58"/>
      <c r="G16" s="58"/>
    </row>
    <row r="17" ht="18.75" customHeight="1" spans="1:7">
      <c r="A17" s="31"/>
      <c r="B17" s="39" t="s">
        <v>1021</v>
      </c>
      <c r="C17" s="39" t="s">
        <v>409</v>
      </c>
      <c r="D17" s="39" t="s">
        <v>1019</v>
      </c>
      <c r="E17" s="58">
        <v>143229.12</v>
      </c>
      <c r="F17" s="58"/>
      <c r="G17" s="58"/>
    </row>
    <row r="18" ht="18.75" customHeight="1" spans="1:7">
      <c r="A18" s="31"/>
      <c r="B18" s="39" t="s">
        <v>1021</v>
      </c>
      <c r="C18" s="39" t="s">
        <v>411</v>
      </c>
      <c r="D18" s="39" t="s">
        <v>1019</v>
      </c>
      <c r="E18" s="58">
        <v>625092.83</v>
      </c>
      <c r="F18" s="58"/>
      <c r="G18" s="58"/>
    </row>
    <row r="19" ht="18.75" customHeight="1" spans="1:7">
      <c r="A19" s="31"/>
      <c r="B19" s="39" t="s">
        <v>1021</v>
      </c>
      <c r="C19" s="39" t="s">
        <v>413</v>
      </c>
      <c r="D19" s="39" t="s">
        <v>1019</v>
      </c>
      <c r="E19" s="58">
        <v>4503850.28</v>
      </c>
      <c r="F19" s="58"/>
      <c r="G19" s="58"/>
    </row>
    <row r="20" ht="18.75" customHeight="1" spans="1:7">
      <c r="A20" s="31"/>
      <c r="B20" s="39" t="s">
        <v>1021</v>
      </c>
      <c r="C20" s="39" t="s">
        <v>415</v>
      </c>
      <c r="D20" s="39" t="s">
        <v>1019</v>
      </c>
      <c r="E20" s="58">
        <v>8.39</v>
      </c>
      <c r="F20" s="58"/>
      <c r="G20" s="58"/>
    </row>
    <row r="21" ht="18.75" customHeight="1" spans="1:7">
      <c r="A21" s="31"/>
      <c r="B21" s="39" t="s">
        <v>1021</v>
      </c>
      <c r="C21" s="39" t="s">
        <v>417</v>
      </c>
      <c r="D21" s="39" t="s">
        <v>1019</v>
      </c>
      <c r="E21" s="58">
        <v>16642369.99</v>
      </c>
      <c r="F21" s="58"/>
      <c r="G21" s="58"/>
    </row>
    <row r="22" ht="18.75" customHeight="1" spans="1:7">
      <c r="A22" s="31"/>
      <c r="B22" s="39" t="s">
        <v>1021</v>
      </c>
      <c r="C22" s="39" t="s">
        <v>419</v>
      </c>
      <c r="D22" s="39" t="s">
        <v>1019</v>
      </c>
      <c r="E22" s="58">
        <v>26400</v>
      </c>
      <c r="F22" s="58"/>
      <c r="G22" s="58"/>
    </row>
    <row r="23" ht="18.75" customHeight="1" spans="1:7">
      <c r="A23" s="31"/>
      <c r="B23" s="39" t="s">
        <v>1021</v>
      </c>
      <c r="C23" s="39" t="s">
        <v>421</v>
      </c>
      <c r="D23" s="39" t="s">
        <v>1019</v>
      </c>
      <c r="E23" s="58">
        <v>115200</v>
      </c>
      <c r="F23" s="58"/>
      <c r="G23" s="58"/>
    </row>
    <row r="24" ht="18.75" customHeight="1" spans="1:7">
      <c r="A24" s="31"/>
      <c r="B24" s="39" t="s">
        <v>1021</v>
      </c>
      <c r="C24" s="39" t="s">
        <v>423</v>
      </c>
      <c r="D24" s="39" t="s">
        <v>1019</v>
      </c>
      <c r="E24" s="58">
        <v>6800</v>
      </c>
      <c r="F24" s="58"/>
      <c r="G24" s="58"/>
    </row>
    <row r="25" ht="18.75" customHeight="1" spans="1:7">
      <c r="A25" s="31"/>
      <c r="B25" s="39" t="s">
        <v>1021</v>
      </c>
      <c r="C25" s="39" t="s">
        <v>425</v>
      </c>
      <c r="D25" s="39" t="s">
        <v>1019</v>
      </c>
      <c r="E25" s="58">
        <v>520000</v>
      </c>
      <c r="F25" s="58"/>
      <c r="G25" s="58"/>
    </row>
    <row r="26" ht="18.75" customHeight="1" spans="1:7">
      <c r="A26" s="31"/>
      <c r="B26" s="39" t="s">
        <v>1021</v>
      </c>
      <c r="C26" s="39" t="s">
        <v>427</v>
      </c>
      <c r="D26" s="39" t="s">
        <v>1019</v>
      </c>
      <c r="E26" s="58">
        <v>1930000</v>
      </c>
      <c r="F26" s="58"/>
      <c r="G26" s="58"/>
    </row>
    <row r="27" ht="18.75" customHeight="1" spans="1:7">
      <c r="A27" s="31"/>
      <c r="B27" s="39" t="s">
        <v>1021</v>
      </c>
      <c r="C27" s="39" t="s">
        <v>429</v>
      </c>
      <c r="D27" s="39" t="s">
        <v>1019</v>
      </c>
      <c r="E27" s="58">
        <v>1480000</v>
      </c>
      <c r="F27" s="58"/>
      <c r="G27" s="58"/>
    </row>
    <row r="28" ht="18.75" customHeight="1" spans="1:7">
      <c r="A28" s="31"/>
      <c r="B28" s="39" t="s">
        <v>1021</v>
      </c>
      <c r="C28" s="39" t="s">
        <v>431</v>
      </c>
      <c r="D28" s="39" t="s">
        <v>1019</v>
      </c>
      <c r="E28" s="58">
        <v>6486400</v>
      </c>
      <c r="F28" s="58"/>
      <c r="G28" s="58"/>
    </row>
    <row r="29" ht="18.75" customHeight="1" spans="1:7">
      <c r="A29" s="31"/>
      <c r="B29" s="39" t="s">
        <v>1022</v>
      </c>
      <c r="C29" s="39" t="s">
        <v>434</v>
      </c>
      <c r="D29" s="39" t="s">
        <v>1019</v>
      </c>
      <c r="E29" s="58">
        <v>39392.52</v>
      </c>
      <c r="F29" s="58"/>
      <c r="G29" s="58"/>
    </row>
    <row r="30" ht="18.75" customHeight="1" spans="1:7">
      <c r="A30" s="31"/>
      <c r="B30" s="39" t="s">
        <v>1022</v>
      </c>
      <c r="C30" s="39" t="s">
        <v>436</v>
      </c>
      <c r="D30" s="39" t="s">
        <v>1019</v>
      </c>
      <c r="E30" s="58">
        <v>8061863.68</v>
      </c>
      <c r="F30" s="58"/>
      <c r="G30" s="58"/>
    </row>
    <row r="31" ht="18.75" customHeight="1" spans="1:7">
      <c r="A31" s="31"/>
      <c r="B31" s="39" t="s">
        <v>1022</v>
      </c>
      <c r="C31" s="39" t="s">
        <v>438</v>
      </c>
      <c r="D31" s="39" t="s">
        <v>1019</v>
      </c>
      <c r="E31" s="58">
        <v>860000</v>
      </c>
      <c r="F31" s="58"/>
      <c r="G31" s="58"/>
    </row>
    <row r="32" ht="18.75" customHeight="1" spans="1:7">
      <c r="A32" s="31"/>
      <c r="B32" s="39" t="s">
        <v>1022</v>
      </c>
      <c r="C32" s="39" t="s">
        <v>440</v>
      </c>
      <c r="D32" s="39" t="s">
        <v>1019</v>
      </c>
      <c r="E32" s="58">
        <v>850000</v>
      </c>
      <c r="F32" s="58"/>
      <c r="G32" s="58"/>
    </row>
    <row r="33" ht="18.75" customHeight="1" spans="1:7">
      <c r="A33" s="31"/>
      <c r="B33" s="39" t="s">
        <v>1022</v>
      </c>
      <c r="C33" s="39" t="s">
        <v>444</v>
      </c>
      <c r="D33" s="39" t="s">
        <v>1019</v>
      </c>
      <c r="E33" s="58">
        <v>340000</v>
      </c>
      <c r="F33" s="58"/>
      <c r="G33" s="58"/>
    </row>
    <row r="34" ht="18.75" customHeight="1" spans="1:7">
      <c r="A34" s="31"/>
      <c r="B34" s="39" t="s">
        <v>1022</v>
      </c>
      <c r="C34" s="39" t="s">
        <v>446</v>
      </c>
      <c r="D34" s="39" t="s">
        <v>1019</v>
      </c>
      <c r="E34" s="58">
        <v>2000193</v>
      </c>
      <c r="F34" s="58"/>
      <c r="G34" s="58"/>
    </row>
    <row r="35" ht="18.75" customHeight="1" spans="1:7">
      <c r="A35" s="31"/>
      <c r="B35" s="39" t="s">
        <v>1022</v>
      </c>
      <c r="C35" s="39" t="s">
        <v>448</v>
      </c>
      <c r="D35" s="39" t="s">
        <v>1019</v>
      </c>
      <c r="E35" s="58">
        <v>100000</v>
      </c>
      <c r="F35" s="58"/>
      <c r="G35" s="58"/>
    </row>
    <row r="36" ht="18.75" customHeight="1" spans="1:7">
      <c r="A36" s="31"/>
      <c r="B36" s="39" t="s">
        <v>1022</v>
      </c>
      <c r="C36" s="39" t="s">
        <v>450</v>
      </c>
      <c r="D36" s="39" t="s">
        <v>1019</v>
      </c>
      <c r="E36" s="58">
        <v>14000</v>
      </c>
      <c r="F36" s="58"/>
      <c r="G36" s="58"/>
    </row>
    <row r="37" ht="18.75" customHeight="1" spans="1:7">
      <c r="A37" s="31"/>
      <c r="B37" s="39" t="s">
        <v>1022</v>
      </c>
      <c r="C37" s="39" t="s">
        <v>452</v>
      </c>
      <c r="D37" s="39" t="s">
        <v>1019</v>
      </c>
      <c r="E37" s="58">
        <v>500000</v>
      </c>
      <c r="F37" s="58"/>
      <c r="G37" s="58"/>
    </row>
    <row r="38" ht="18.75" customHeight="1" spans="1:7">
      <c r="A38" s="31"/>
      <c r="B38" s="39" t="s">
        <v>1022</v>
      </c>
      <c r="C38" s="39" t="s">
        <v>454</v>
      </c>
      <c r="D38" s="39" t="s">
        <v>1019</v>
      </c>
      <c r="E38" s="58">
        <v>80000</v>
      </c>
      <c r="F38" s="58"/>
      <c r="G38" s="58"/>
    </row>
    <row r="39" ht="18.75" customHeight="1" spans="1:7">
      <c r="A39" s="31"/>
      <c r="B39" s="39" t="s">
        <v>1022</v>
      </c>
      <c r="C39" s="39" t="s">
        <v>456</v>
      </c>
      <c r="D39" s="39" t="s">
        <v>1019</v>
      </c>
      <c r="E39" s="58">
        <v>3480000</v>
      </c>
      <c r="F39" s="58"/>
      <c r="G39" s="58"/>
    </row>
    <row r="40" ht="18.75" customHeight="1" spans="1:7">
      <c r="A40" s="31"/>
      <c r="B40" s="39" t="s">
        <v>1022</v>
      </c>
      <c r="C40" s="39" t="s">
        <v>458</v>
      </c>
      <c r="D40" s="39" t="s">
        <v>1019</v>
      </c>
      <c r="E40" s="58">
        <v>164100</v>
      </c>
      <c r="F40" s="58"/>
      <c r="G40" s="58"/>
    </row>
    <row r="41" ht="18.75" customHeight="1" spans="1:7">
      <c r="A41" s="31"/>
      <c r="B41" s="39" t="s">
        <v>1022</v>
      </c>
      <c r="C41" s="39" t="s">
        <v>460</v>
      </c>
      <c r="D41" s="39" t="s">
        <v>1019</v>
      </c>
      <c r="E41" s="58">
        <v>345000</v>
      </c>
      <c r="F41" s="58"/>
      <c r="G41" s="58"/>
    </row>
    <row r="42" ht="18.75" customHeight="1" spans="1:7">
      <c r="A42" s="31"/>
      <c r="B42" s="39" t="s">
        <v>1022</v>
      </c>
      <c r="C42" s="39" t="s">
        <v>462</v>
      </c>
      <c r="D42" s="39" t="s">
        <v>1019</v>
      </c>
      <c r="E42" s="58">
        <v>1920000</v>
      </c>
      <c r="F42" s="58"/>
      <c r="G42" s="58"/>
    </row>
    <row r="43" ht="18.75" customHeight="1" spans="1:7">
      <c r="A43" s="31"/>
      <c r="B43" s="39" t="s">
        <v>1022</v>
      </c>
      <c r="C43" s="39" t="s">
        <v>464</v>
      </c>
      <c r="D43" s="39" t="s">
        <v>1019</v>
      </c>
      <c r="E43" s="58">
        <v>120000</v>
      </c>
      <c r="F43" s="58"/>
      <c r="G43" s="58"/>
    </row>
    <row r="44" ht="18.75" customHeight="1" spans="1:7">
      <c r="A44" s="31"/>
      <c r="B44" s="39" t="s">
        <v>1022</v>
      </c>
      <c r="C44" s="39" t="s">
        <v>467</v>
      </c>
      <c r="D44" s="39" t="s">
        <v>1019</v>
      </c>
      <c r="E44" s="58">
        <v>200000</v>
      </c>
      <c r="F44" s="58"/>
      <c r="G44" s="58"/>
    </row>
    <row r="45" ht="18.75" customHeight="1" spans="1:7">
      <c r="A45" s="31"/>
      <c r="B45" s="39" t="s">
        <v>1022</v>
      </c>
      <c r="C45" s="39" t="s">
        <v>469</v>
      </c>
      <c r="D45" s="39" t="s">
        <v>1019</v>
      </c>
      <c r="E45" s="58">
        <v>1370000</v>
      </c>
      <c r="F45" s="58"/>
      <c r="G45" s="58"/>
    </row>
    <row r="46" ht="18.75" customHeight="1" spans="1:7">
      <c r="A46" s="31"/>
      <c r="B46" s="39" t="s">
        <v>1022</v>
      </c>
      <c r="C46" s="39" t="s">
        <v>471</v>
      </c>
      <c r="D46" s="39" t="s">
        <v>1019</v>
      </c>
      <c r="E46" s="58">
        <v>1000000</v>
      </c>
      <c r="F46" s="58"/>
      <c r="G46" s="58"/>
    </row>
    <row r="47" ht="18.75" customHeight="1" spans="1:7">
      <c r="A47" s="31"/>
      <c r="B47" s="39" t="s">
        <v>1022</v>
      </c>
      <c r="C47" s="39" t="s">
        <v>473</v>
      </c>
      <c r="D47" s="39" t="s">
        <v>1019</v>
      </c>
      <c r="E47" s="58">
        <v>870000</v>
      </c>
      <c r="F47" s="58"/>
      <c r="G47" s="58"/>
    </row>
    <row r="48" ht="18.75" customHeight="1" spans="1:7">
      <c r="A48" s="39" t="s">
        <v>73</v>
      </c>
      <c r="B48" s="31"/>
      <c r="C48" s="31"/>
      <c r="D48" s="31"/>
      <c r="E48" s="58">
        <v>10886.4</v>
      </c>
      <c r="F48" s="58"/>
      <c r="G48" s="58"/>
    </row>
    <row r="49" ht="18.75" customHeight="1" spans="1:7">
      <c r="A49" s="31"/>
      <c r="B49" s="39" t="s">
        <v>1018</v>
      </c>
      <c r="C49" s="39" t="s">
        <v>475</v>
      </c>
      <c r="D49" s="39" t="s">
        <v>1019</v>
      </c>
      <c r="E49" s="58">
        <v>10886.4</v>
      </c>
      <c r="F49" s="58"/>
      <c r="G49" s="58"/>
    </row>
    <row r="50" ht="18.75" customHeight="1" spans="1:7">
      <c r="A50" s="39" t="s">
        <v>75</v>
      </c>
      <c r="B50" s="31"/>
      <c r="C50" s="31"/>
      <c r="D50" s="31"/>
      <c r="E50" s="58">
        <v>80263.2</v>
      </c>
      <c r="F50" s="58"/>
      <c r="G50" s="58"/>
    </row>
    <row r="51" ht="18.75" customHeight="1" spans="1:7">
      <c r="A51" s="31"/>
      <c r="B51" s="39" t="s">
        <v>1018</v>
      </c>
      <c r="C51" s="39" t="s">
        <v>475</v>
      </c>
      <c r="D51" s="39" t="s">
        <v>1019</v>
      </c>
      <c r="E51" s="58">
        <v>32083.2</v>
      </c>
      <c r="F51" s="58"/>
      <c r="G51" s="58"/>
    </row>
    <row r="52" ht="18.75" customHeight="1" spans="1:7">
      <c r="A52" s="31"/>
      <c r="B52" s="39" t="s">
        <v>1018</v>
      </c>
      <c r="C52" s="39" t="s">
        <v>480</v>
      </c>
      <c r="D52" s="39" t="s">
        <v>1019</v>
      </c>
      <c r="E52" s="58">
        <v>48180</v>
      </c>
      <c r="F52" s="58"/>
      <c r="G52" s="58"/>
    </row>
    <row r="53" ht="18.75" customHeight="1" spans="1:7">
      <c r="A53" s="59" t="s">
        <v>55</v>
      </c>
      <c r="B53" s="60" t="s">
        <v>1023</v>
      </c>
      <c r="C53" s="60"/>
      <c r="D53" s="61"/>
      <c r="E53" s="58">
        <v>76994467.26</v>
      </c>
      <c r="F53" s="58"/>
      <c r="G53" s="58"/>
    </row>
  </sheetData>
  <mergeCells count="11">
    <mergeCell ref="A2:G2"/>
    <mergeCell ref="A3:D3"/>
    <mergeCell ref="E4:G4"/>
    <mergeCell ref="A53:D5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abSelected="1" topLeftCell="A10" workbookViewId="0">
      <selection activeCell="H13" sqref="H1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1024</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"单位名称："&amp;"昆明市东川区水务局"</f>
        <v>单位名称：昆明市东川区水务局</v>
      </c>
      <c r="B3" s="4"/>
      <c r="C3" s="5"/>
      <c r="D3" s="6"/>
      <c r="E3" s="6"/>
      <c r="F3" s="6"/>
      <c r="G3" s="6"/>
      <c r="H3" s="6"/>
      <c r="I3" s="6"/>
      <c r="J3" s="228" t="s">
        <v>1</v>
      </c>
    </row>
    <row r="4" ht="30" customHeight="1" spans="1:10">
      <c r="A4" s="7" t="s">
        <v>1025</v>
      </c>
      <c r="B4" s="8"/>
      <c r="C4" s="9"/>
      <c r="D4" s="9"/>
      <c r="E4" s="10"/>
      <c r="F4" s="11" t="s">
        <v>1026</v>
      </c>
      <c r="G4" s="10"/>
      <c r="H4" s="12"/>
      <c r="I4" s="9"/>
      <c r="J4" s="10"/>
    </row>
    <row r="5" ht="32.25" customHeight="1" spans="1:10">
      <c r="A5" s="13" t="s">
        <v>1027</v>
      </c>
      <c r="B5" s="8" t="s">
        <v>71</v>
      </c>
      <c r="C5" s="14"/>
      <c r="D5" s="14"/>
      <c r="E5" s="14"/>
      <c r="F5" s="14"/>
      <c r="G5" s="14"/>
      <c r="H5" s="12" t="s">
        <v>70</v>
      </c>
      <c r="I5" s="15"/>
      <c r="J5" s="16" t="s">
        <v>1028</v>
      </c>
    </row>
    <row r="6" ht="99.75" customHeight="1" spans="1:10">
      <c r="A6" s="17" t="s">
        <v>1029</v>
      </c>
      <c r="B6" s="18" t="s">
        <v>1030</v>
      </c>
      <c r="C6" s="19" t="s">
        <v>1031</v>
      </c>
      <c r="D6" s="19"/>
      <c r="E6" s="19"/>
      <c r="F6" s="19"/>
      <c r="G6" s="19"/>
      <c r="H6" s="19"/>
      <c r="I6" s="19"/>
      <c r="J6" s="20" t="s">
        <v>1032</v>
      </c>
    </row>
    <row r="7" ht="99.75" customHeight="1" spans="1:10">
      <c r="A7" s="17"/>
      <c r="B7" s="18" t="str">
        <f>"总体绩效目标（"&amp;"2026"&amp;"-"&amp;("2026"+2)&amp;"年期间）"</f>
        <v>总体绩效目标（2026-2028年期间）</v>
      </c>
      <c r="C7" s="19" t="s">
        <v>1033</v>
      </c>
      <c r="D7" s="19"/>
      <c r="E7" s="19"/>
      <c r="F7" s="19"/>
      <c r="G7" s="19"/>
      <c r="H7" s="19"/>
      <c r="I7" s="19"/>
      <c r="J7" s="20" t="s">
        <v>1034</v>
      </c>
    </row>
    <row r="8" ht="75" customHeight="1" spans="1:10">
      <c r="A8" s="18" t="s">
        <v>1035</v>
      </c>
      <c r="B8" s="21" t="str">
        <f>"预算年度（"&amp;"2026"&amp;"年）绩效目标"</f>
        <v>预算年度（2026年）绩效目标</v>
      </c>
      <c r="C8" s="22" t="s">
        <v>1036</v>
      </c>
      <c r="D8" s="22"/>
      <c r="E8" s="22"/>
      <c r="F8" s="22"/>
      <c r="G8" s="22"/>
      <c r="H8" s="22"/>
      <c r="I8" s="22"/>
      <c r="J8" s="23" t="s">
        <v>1037</v>
      </c>
    </row>
    <row r="9" ht="32.25" customHeight="1" spans="1:10">
      <c r="A9" s="24" t="s">
        <v>1038</v>
      </c>
      <c r="B9" s="24"/>
      <c r="C9" s="24"/>
      <c r="D9" s="24"/>
      <c r="E9" s="24"/>
      <c r="F9" s="24"/>
      <c r="G9" s="24"/>
      <c r="H9" s="24"/>
      <c r="I9" s="24"/>
      <c r="J9" s="24"/>
    </row>
    <row r="10" ht="32.25" customHeight="1" spans="1:10">
      <c r="A10" s="18" t="s">
        <v>1039</v>
      </c>
      <c r="B10" s="18"/>
      <c r="C10" s="17" t="s">
        <v>1040</v>
      </c>
      <c r="D10" s="17"/>
      <c r="E10" s="17"/>
      <c r="F10" s="17" t="s">
        <v>1041</v>
      </c>
      <c r="G10" s="17"/>
      <c r="H10" s="17" t="s">
        <v>1042</v>
      </c>
      <c r="I10" s="17"/>
      <c r="J10" s="17"/>
    </row>
    <row r="11" ht="32.25" customHeight="1" spans="1:10">
      <c r="A11" s="18"/>
      <c r="B11" s="18"/>
      <c r="C11" s="17"/>
      <c r="D11" s="17"/>
      <c r="E11" s="17"/>
      <c r="F11" s="17"/>
      <c r="G11" s="17"/>
      <c r="H11" s="18" t="s">
        <v>1043</v>
      </c>
      <c r="I11" s="18" t="s">
        <v>1044</v>
      </c>
      <c r="J11" s="18" t="s">
        <v>1045</v>
      </c>
    </row>
    <row r="12" ht="24" customHeight="1" spans="1:10">
      <c r="A12" s="25" t="s">
        <v>55</v>
      </c>
      <c r="B12" s="26"/>
      <c r="C12" s="26"/>
      <c r="D12" s="26"/>
      <c r="E12" s="26"/>
      <c r="F12" s="26"/>
      <c r="G12" s="27"/>
      <c r="H12" s="28">
        <f>I12+J12</f>
        <v>115269082.84</v>
      </c>
      <c r="I12" s="29">
        <f>SUM(I13:I15)</f>
        <v>115115304.2</v>
      </c>
      <c r="J12" s="29">
        <f>SUM(J13:J15)</f>
        <v>153778.64</v>
      </c>
    </row>
    <row r="13" ht="34.5" customHeight="1" spans="1:10">
      <c r="A13" s="19" t="s">
        <v>1046</v>
      </c>
      <c r="B13" s="30"/>
      <c r="C13" s="19" t="s">
        <v>1047</v>
      </c>
      <c r="D13" s="30"/>
      <c r="E13" s="30"/>
      <c r="F13" s="30"/>
      <c r="G13" s="30"/>
      <c r="H13" s="28">
        <f>I13+J13</f>
        <v>153778.64</v>
      </c>
      <c r="I13" s="28"/>
      <c r="J13" s="28">
        <v>153778.64</v>
      </c>
    </row>
    <row r="14" ht="34.5" customHeight="1" spans="1:10">
      <c r="A14" s="19" t="s">
        <v>1048</v>
      </c>
      <c r="B14" s="31"/>
      <c r="C14" s="19" t="s">
        <v>1048</v>
      </c>
      <c r="D14" s="31"/>
      <c r="E14" s="31"/>
      <c r="F14" s="31"/>
      <c r="G14" s="31"/>
      <c r="H14" s="28">
        <f>I14+J14</f>
        <v>25435836.94</v>
      </c>
      <c r="I14" s="28">
        <v>25435836.94</v>
      </c>
      <c r="J14" s="28"/>
    </row>
    <row r="15" ht="34.5" customHeight="1" spans="1:10">
      <c r="A15" s="19" t="s">
        <v>87</v>
      </c>
      <c r="B15" s="31"/>
      <c r="C15" s="19" t="s">
        <v>1049</v>
      </c>
      <c r="D15" s="31"/>
      <c r="E15" s="31"/>
      <c r="F15" s="31"/>
      <c r="G15" s="31"/>
      <c r="H15" s="28">
        <f>I15+J15</f>
        <v>89679467.26</v>
      </c>
      <c r="I15" s="28">
        <v>89679467.26</v>
      </c>
      <c r="J15" s="28"/>
    </row>
    <row r="16" ht="32.25" customHeight="1" spans="1:10">
      <c r="A16" s="24" t="s">
        <v>1050</v>
      </c>
      <c r="B16" s="24"/>
      <c r="C16" s="24"/>
      <c r="D16" s="24"/>
      <c r="E16" s="24"/>
      <c r="F16" s="24"/>
      <c r="G16" s="24"/>
      <c r="H16" s="24"/>
      <c r="I16" s="24"/>
      <c r="J16" s="24"/>
    </row>
    <row r="17" ht="32.25" customHeight="1" spans="1:10">
      <c r="A17" s="32" t="s">
        <v>1051</v>
      </c>
      <c r="B17" s="32"/>
      <c r="C17" s="32"/>
      <c r="D17" s="32"/>
      <c r="E17" s="32"/>
      <c r="F17" s="32"/>
      <c r="G17" s="32"/>
      <c r="H17" s="33" t="s">
        <v>1052</v>
      </c>
      <c r="I17" s="34" t="s">
        <v>495</v>
      </c>
      <c r="J17" s="33" t="s">
        <v>1053</v>
      </c>
    </row>
    <row r="18" ht="36" customHeight="1" spans="1:10">
      <c r="A18" s="35" t="s">
        <v>488</v>
      </c>
      <c r="B18" s="35" t="s">
        <v>1054</v>
      </c>
      <c r="C18" s="36" t="s">
        <v>490</v>
      </c>
      <c r="D18" s="36" t="s">
        <v>491</v>
      </c>
      <c r="E18" s="36" t="s">
        <v>492</v>
      </c>
      <c r="F18" s="36" t="s">
        <v>493</v>
      </c>
      <c r="G18" s="36" t="s">
        <v>494</v>
      </c>
      <c r="H18" s="37"/>
      <c r="I18" s="37"/>
      <c r="J18" s="37"/>
    </row>
    <row r="19" ht="32.25" customHeight="1" spans="1:10">
      <c r="A19" s="38" t="s">
        <v>497</v>
      </c>
      <c r="B19" s="38"/>
      <c r="C19" s="39"/>
      <c r="D19" s="38"/>
      <c r="E19" s="38"/>
      <c r="F19" s="38"/>
      <c r="G19" s="38"/>
      <c r="H19" s="40"/>
      <c r="I19" s="22"/>
      <c r="J19" s="40"/>
    </row>
    <row r="20" ht="32.25" customHeight="1" spans="1:10">
      <c r="A20" s="38"/>
      <c r="B20" s="38" t="s">
        <v>498</v>
      </c>
      <c r="C20" s="39"/>
      <c r="D20" s="38"/>
      <c r="E20" s="38"/>
      <c r="F20" s="38"/>
      <c r="G20" s="38"/>
      <c r="H20" s="40"/>
      <c r="I20" s="22"/>
      <c r="J20" s="40"/>
    </row>
    <row r="21" ht="32.25" customHeight="1" spans="1:10">
      <c r="A21" s="38"/>
      <c r="B21" s="38"/>
      <c r="C21" s="39" t="s">
        <v>1055</v>
      </c>
      <c r="D21" s="38" t="s">
        <v>514</v>
      </c>
      <c r="E21" s="38" t="s">
        <v>1056</v>
      </c>
      <c r="F21" s="38" t="s">
        <v>721</v>
      </c>
      <c r="G21" s="38" t="s">
        <v>503</v>
      </c>
      <c r="H21" s="40" t="s">
        <v>1057</v>
      </c>
      <c r="I21" s="22" t="s">
        <v>1058</v>
      </c>
      <c r="J21" s="40" t="s">
        <v>1059</v>
      </c>
    </row>
    <row r="22" ht="32.25" customHeight="1" spans="1:10">
      <c r="A22" s="38"/>
      <c r="B22" s="38"/>
      <c r="C22" s="39" t="s">
        <v>1060</v>
      </c>
      <c r="D22" s="38" t="s">
        <v>514</v>
      </c>
      <c r="E22" s="38" t="s">
        <v>99</v>
      </c>
      <c r="F22" s="38" t="s">
        <v>739</v>
      </c>
      <c r="G22" s="38" t="s">
        <v>503</v>
      </c>
      <c r="H22" s="40" t="s">
        <v>1057</v>
      </c>
      <c r="I22" s="22" t="s">
        <v>1061</v>
      </c>
      <c r="J22" s="40" t="s">
        <v>1062</v>
      </c>
    </row>
    <row r="23" ht="32.25" customHeight="1" spans="1:10">
      <c r="A23" s="38"/>
      <c r="B23" s="38"/>
      <c r="C23" s="39" t="s">
        <v>1063</v>
      </c>
      <c r="D23" s="38" t="s">
        <v>514</v>
      </c>
      <c r="E23" s="38" t="s">
        <v>1064</v>
      </c>
      <c r="F23" s="38" t="s">
        <v>516</v>
      </c>
      <c r="G23" s="38" t="s">
        <v>503</v>
      </c>
      <c r="H23" s="40" t="s">
        <v>1057</v>
      </c>
      <c r="I23" s="22" t="s">
        <v>1065</v>
      </c>
      <c r="J23" s="40" t="s">
        <v>1066</v>
      </c>
    </row>
    <row r="24" ht="32.25" customHeight="1" spans="1:10">
      <c r="A24" s="38"/>
      <c r="B24" s="38"/>
      <c r="C24" s="39" t="s">
        <v>1067</v>
      </c>
      <c r="D24" s="38" t="s">
        <v>514</v>
      </c>
      <c r="E24" s="38" t="s">
        <v>103</v>
      </c>
      <c r="F24" s="38" t="s">
        <v>591</v>
      </c>
      <c r="G24" s="38" t="s">
        <v>503</v>
      </c>
      <c r="H24" s="40" t="s">
        <v>1057</v>
      </c>
      <c r="I24" s="22" t="s">
        <v>1068</v>
      </c>
      <c r="J24" s="40" t="s">
        <v>1069</v>
      </c>
    </row>
    <row r="25" ht="32.25" customHeight="1" spans="1:10">
      <c r="A25" s="38"/>
      <c r="B25" s="38"/>
      <c r="C25" s="39" t="s">
        <v>1070</v>
      </c>
      <c r="D25" s="38" t="s">
        <v>514</v>
      </c>
      <c r="E25" s="38" t="s">
        <v>575</v>
      </c>
      <c r="F25" s="38" t="s">
        <v>516</v>
      </c>
      <c r="G25" s="38" t="s">
        <v>503</v>
      </c>
      <c r="H25" s="40" t="s">
        <v>1057</v>
      </c>
      <c r="I25" s="22" t="s">
        <v>1071</v>
      </c>
      <c r="J25" s="40" t="s">
        <v>1072</v>
      </c>
    </row>
    <row r="26" ht="32.25" customHeight="1" spans="1:10">
      <c r="A26" s="38"/>
      <c r="B26" s="38"/>
      <c r="C26" s="39" t="s">
        <v>697</v>
      </c>
      <c r="D26" s="38" t="s">
        <v>514</v>
      </c>
      <c r="E26" s="38" t="s">
        <v>1073</v>
      </c>
      <c r="F26" s="38" t="s">
        <v>696</v>
      </c>
      <c r="G26" s="38" t="s">
        <v>503</v>
      </c>
      <c r="H26" s="40" t="s">
        <v>1057</v>
      </c>
      <c r="I26" s="22" t="s">
        <v>1074</v>
      </c>
      <c r="J26" s="40" t="s">
        <v>1075</v>
      </c>
    </row>
    <row r="27" ht="32.25" customHeight="1" spans="1:10">
      <c r="A27" s="38"/>
      <c r="B27" s="38" t="s">
        <v>536</v>
      </c>
      <c r="C27" s="39"/>
      <c r="D27" s="38"/>
      <c r="E27" s="38"/>
      <c r="F27" s="38"/>
      <c r="G27" s="38"/>
      <c r="H27" s="40"/>
      <c r="I27" s="22"/>
      <c r="J27" s="40"/>
    </row>
    <row r="28" ht="32.25" customHeight="1" spans="1:10">
      <c r="A28" s="38"/>
      <c r="B28" s="38"/>
      <c r="C28" s="39" t="s">
        <v>1076</v>
      </c>
      <c r="D28" s="38" t="s">
        <v>500</v>
      </c>
      <c r="E28" s="38" t="s">
        <v>538</v>
      </c>
      <c r="F28" s="38" t="s">
        <v>516</v>
      </c>
      <c r="G28" s="38" t="s">
        <v>503</v>
      </c>
      <c r="H28" s="40" t="s">
        <v>1077</v>
      </c>
      <c r="I28" s="22" t="s">
        <v>1078</v>
      </c>
      <c r="J28" s="40" t="s">
        <v>1079</v>
      </c>
    </row>
    <row r="29" ht="32.25" customHeight="1" spans="1:10">
      <c r="A29" s="38"/>
      <c r="B29" s="38"/>
      <c r="C29" s="39" t="s">
        <v>1080</v>
      </c>
      <c r="D29" s="38" t="s">
        <v>500</v>
      </c>
      <c r="E29" s="38" t="s">
        <v>1081</v>
      </c>
      <c r="F29" s="38"/>
      <c r="G29" s="38" t="s">
        <v>509</v>
      </c>
      <c r="H29" s="40" t="s">
        <v>1077</v>
      </c>
      <c r="I29" s="22" t="s">
        <v>1080</v>
      </c>
      <c r="J29" s="40" t="s">
        <v>1082</v>
      </c>
    </row>
    <row r="30" ht="32.25" customHeight="1" spans="1:10">
      <c r="A30" s="38" t="s">
        <v>505</v>
      </c>
      <c r="B30" s="38"/>
      <c r="C30" s="39"/>
      <c r="D30" s="38"/>
      <c r="E30" s="38"/>
      <c r="F30" s="38"/>
      <c r="G30" s="38"/>
      <c r="H30" s="40"/>
      <c r="I30" s="22"/>
      <c r="J30" s="40"/>
    </row>
    <row r="31" ht="32.25" customHeight="1" spans="1:10">
      <c r="A31" s="38"/>
      <c r="B31" s="38" t="s">
        <v>567</v>
      </c>
      <c r="C31" s="39"/>
      <c r="D31" s="38"/>
      <c r="E31" s="38"/>
      <c r="F31" s="38"/>
      <c r="G31" s="38"/>
      <c r="H31" s="40"/>
      <c r="I31" s="22"/>
      <c r="J31" s="40"/>
    </row>
    <row r="32" ht="32.25" customHeight="1" spans="1:10">
      <c r="A32" s="38"/>
      <c r="B32" s="38"/>
      <c r="C32" s="39" t="s">
        <v>1083</v>
      </c>
      <c r="D32" s="38" t="s">
        <v>525</v>
      </c>
      <c r="E32" s="38" t="s">
        <v>94</v>
      </c>
      <c r="F32" s="38" t="s">
        <v>516</v>
      </c>
      <c r="G32" s="38" t="s">
        <v>503</v>
      </c>
      <c r="H32" s="40" t="s">
        <v>1084</v>
      </c>
      <c r="I32" s="22" t="s">
        <v>1085</v>
      </c>
      <c r="J32" s="40" t="s">
        <v>1086</v>
      </c>
    </row>
    <row r="33" ht="32.25" customHeight="1" spans="1:10">
      <c r="A33" s="38"/>
      <c r="B33" s="38"/>
      <c r="C33" s="39" t="s">
        <v>1087</v>
      </c>
      <c r="D33" s="38" t="s">
        <v>525</v>
      </c>
      <c r="E33" s="38" t="s">
        <v>94</v>
      </c>
      <c r="F33" s="38" t="s">
        <v>516</v>
      </c>
      <c r="G33" s="38" t="s">
        <v>503</v>
      </c>
      <c r="H33" s="40" t="s">
        <v>1088</v>
      </c>
      <c r="I33" s="22" t="s">
        <v>1089</v>
      </c>
      <c r="J33" s="40" t="s">
        <v>1090</v>
      </c>
    </row>
    <row r="34" ht="32.25" customHeight="1" spans="1:10">
      <c r="A34" s="38"/>
      <c r="B34" s="38"/>
      <c r="C34" s="39" t="s">
        <v>1091</v>
      </c>
      <c r="D34" s="38" t="s">
        <v>514</v>
      </c>
      <c r="E34" s="38" t="s">
        <v>1092</v>
      </c>
      <c r="F34" s="38" t="s">
        <v>721</v>
      </c>
      <c r="G34" s="38" t="s">
        <v>503</v>
      </c>
      <c r="H34" s="40" t="s">
        <v>1093</v>
      </c>
      <c r="I34" s="22" t="s">
        <v>1094</v>
      </c>
      <c r="J34" s="40" t="s">
        <v>1095</v>
      </c>
    </row>
    <row r="35" ht="32.25" customHeight="1" spans="1:10">
      <c r="A35" s="38"/>
      <c r="B35" s="38" t="s">
        <v>506</v>
      </c>
      <c r="C35" s="39"/>
      <c r="D35" s="38"/>
      <c r="E35" s="38"/>
      <c r="F35" s="38"/>
      <c r="G35" s="38"/>
      <c r="H35" s="40"/>
      <c r="I35" s="22"/>
      <c r="J35" s="40"/>
    </row>
    <row r="36" ht="32.25" customHeight="1" spans="1:10">
      <c r="A36" s="38"/>
      <c r="B36" s="38"/>
      <c r="C36" s="39" t="s">
        <v>1096</v>
      </c>
      <c r="D36" s="38" t="s">
        <v>525</v>
      </c>
      <c r="E36" s="38" t="s">
        <v>1097</v>
      </c>
      <c r="F36" s="38" t="s">
        <v>1098</v>
      </c>
      <c r="G36" s="38" t="s">
        <v>503</v>
      </c>
      <c r="H36" s="40" t="s">
        <v>1099</v>
      </c>
      <c r="I36" s="22" t="s">
        <v>1100</v>
      </c>
      <c r="J36" s="40" t="s">
        <v>1101</v>
      </c>
    </row>
    <row r="37" ht="32.25" customHeight="1" spans="1:10">
      <c r="A37" s="38"/>
      <c r="B37" s="38"/>
      <c r="C37" s="39" t="s">
        <v>1102</v>
      </c>
      <c r="D37" s="38" t="s">
        <v>525</v>
      </c>
      <c r="E37" s="38" t="s">
        <v>1103</v>
      </c>
      <c r="F37" s="38"/>
      <c r="G37" s="38" t="s">
        <v>509</v>
      </c>
      <c r="H37" s="40" t="s">
        <v>1104</v>
      </c>
      <c r="I37" s="22" t="s">
        <v>1105</v>
      </c>
      <c r="J37" s="40" t="s">
        <v>1101</v>
      </c>
    </row>
    <row r="38" ht="32.25" customHeight="1" spans="1:10">
      <c r="A38" s="38"/>
      <c r="B38" s="38"/>
      <c r="C38" s="39" t="s">
        <v>1106</v>
      </c>
      <c r="D38" s="38" t="s">
        <v>525</v>
      </c>
      <c r="E38" s="38" t="s">
        <v>1107</v>
      </c>
      <c r="F38" s="38"/>
      <c r="G38" s="38" t="s">
        <v>509</v>
      </c>
      <c r="H38" s="40" t="s">
        <v>1108</v>
      </c>
      <c r="I38" s="22" t="s">
        <v>1109</v>
      </c>
      <c r="J38" s="40" t="s">
        <v>1101</v>
      </c>
    </row>
    <row r="39" ht="32.25" customHeight="1" spans="1:10">
      <c r="A39" s="38"/>
      <c r="B39" s="38"/>
      <c r="C39" s="39" t="s">
        <v>1110</v>
      </c>
      <c r="D39" s="38" t="s">
        <v>514</v>
      </c>
      <c r="E39" s="38" t="s">
        <v>1111</v>
      </c>
      <c r="F39" s="38" t="s">
        <v>549</v>
      </c>
      <c r="G39" s="38" t="s">
        <v>503</v>
      </c>
      <c r="H39" s="40" t="s">
        <v>1112</v>
      </c>
      <c r="I39" s="22" t="s">
        <v>1113</v>
      </c>
      <c r="J39" s="40" t="s">
        <v>1101</v>
      </c>
    </row>
    <row r="40" ht="32.25" customHeight="1" spans="1:10">
      <c r="A40" s="38"/>
      <c r="B40" s="38"/>
      <c r="C40" s="39" t="s">
        <v>1114</v>
      </c>
      <c r="D40" s="38" t="s">
        <v>500</v>
      </c>
      <c r="E40" s="38" t="s">
        <v>1115</v>
      </c>
      <c r="F40" s="38"/>
      <c r="G40" s="38" t="s">
        <v>509</v>
      </c>
      <c r="H40" s="40" t="s">
        <v>1116</v>
      </c>
      <c r="I40" s="22" t="s">
        <v>1117</v>
      </c>
      <c r="J40" s="40" t="s">
        <v>1079</v>
      </c>
    </row>
    <row r="41" ht="32.25" customHeight="1" spans="1:10">
      <c r="A41" s="38"/>
      <c r="B41" s="38"/>
      <c r="C41" s="39" t="s">
        <v>1118</v>
      </c>
      <c r="D41" s="38" t="s">
        <v>500</v>
      </c>
      <c r="E41" s="38" t="s">
        <v>1119</v>
      </c>
      <c r="F41" s="38"/>
      <c r="G41" s="38" t="s">
        <v>509</v>
      </c>
      <c r="H41" s="40" t="s">
        <v>1120</v>
      </c>
      <c r="I41" s="22" t="s">
        <v>1121</v>
      </c>
      <c r="J41" s="40" t="s">
        <v>1122</v>
      </c>
    </row>
    <row r="42" ht="32.25" customHeight="1" spans="1:10">
      <c r="A42" s="38"/>
      <c r="B42" s="38"/>
      <c r="C42" s="39" t="s">
        <v>1123</v>
      </c>
      <c r="D42" s="38" t="s">
        <v>500</v>
      </c>
      <c r="E42" s="38" t="s">
        <v>538</v>
      </c>
      <c r="F42" s="38" t="s">
        <v>516</v>
      </c>
      <c r="G42" s="38" t="s">
        <v>503</v>
      </c>
      <c r="H42" s="40" t="s">
        <v>1124</v>
      </c>
      <c r="I42" s="22" t="s">
        <v>1125</v>
      </c>
      <c r="J42" s="40" t="s">
        <v>1126</v>
      </c>
    </row>
    <row r="43" ht="32.25" customHeight="1" spans="1:10">
      <c r="A43" s="38" t="s">
        <v>511</v>
      </c>
      <c r="B43" s="38"/>
      <c r="C43" s="39"/>
      <c r="D43" s="38"/>
      <c r="E43" s="38"/>
      <c r="F43" s="38"/>
      <c r="G43" s="38"/>
      <c r="H43" s="40"/>
      <c r="I43" s="22"/>
      <c r="J43" s="40"/>
    </row>
    <row r="44" ht="32.25" customHeight="1" spans="1:10">
      <c r="A44" s="38"/>
      <c r="B44" s="38" t="s">
        <v>512</v>
      </c>
      <c r="C44" s="39"/>
      <c r="D44" s="38"/>
      <c r="E44" s="38"/>
      <c r="F44" s="38"/>
      <c r="G44" s="38"/>
      <c r="H44" s="40"/>
      <c r="I44" s="22"/>
      <c r="J44" s="40"/>
    </row>
    <row r="45" ht="32.25" customHeight="1" spans="1:10">
      <c r="A45" s="38"/>
      <c r="B45" s="38"/>
      <c r="C45" s="39" t="s">
        <v>1127</v>
      </c>
      <c r="D45" s="38" t="s">
        <v>514</v>
      </c>
      <c r="E45" s="38" t="s">
        <v>575</v>
      </c>
      <c r="F45" s="38" t="s">
        <v>516</v>
      </c>
      <c r="G45" s="38" t="s">
        <v>503</v>
      </c>
      <c r="H45" s="40" t="s">
        <v>1128</v>
      </c>
      <c r="I45" s="22" t="s">
        <v>1129</v>
      </c>
      <c r="J45" s="40" t="s">
        <v>1130</v>
      </c>
    </row>
  </sheetData>
  <mergeCells count="35">
    <mergeCell ref="A2:J2"/>
    <mergeCell ref="A3:C3"/>
    <mergeCell ref="B4:E4"/>
    <mergeCell ref="B4:E4"/>
    <mergeCell ref="F4:G4"/>
    <mergeCell ref="H4:J4"/>
    <mergeCell ref="H4:J4"/>
    <mergeCell ref="A5:I5"/>
    <mergeCell ref="B5:E5"/>
    <mergeCell ref="H5:J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"单位名称："&amp;"昆明市东川区水务局"</f>
        <v>单位名称：昆明市东川区水务局</v>
      </c>
      <c r="S3" s="79" t="s">
        <v>1</v>
      </c>
    </row>
    <row r="4" ht="21.75" customHeight="1" spans="1:19">
      <c r="A4" s="214" t="s">
        <v>53</v>
      </c>
      <c r="B4" s="215" t="s">
        <v>54</v>
      </c>
      <c r="C4" s="215" t="s">
        <v>55</v>
      </c>
      <c r="D4" s="216" t="s">
        <v>56</v>
      </c>
      <c r="E4" s="216"/>
      <c r="F4" s="216"/>
      <c r="G4" s="216"/>
      <c r="H4" s="216"/>
      <c r="I4" s="163"/>
      <c r="J4" s="216"/>
      <c r="K4" s="216"/>
      <c r="L4" s="216"/>
      <c r="M4" s="216"/>
      <c r="N4" s="217"/>
      <c r="O4" s="216" t="s">
        <v>45</v>
      </c>
      <c r="P4" s="216"/>
      <c r="Q4" s="216"/>
      <c r="R4" s="216"/>
      <c r="S4" s="217"/>
    </row>
    <row r="5" ht="27" customHeight="1" spans="1:19">
      <c r="A5" s="218"/>
      <c r="B5" s="219"/>
      <c r="C5" s="219"/>
      <c r="D5" s="219" t="s">
        <v>57</v>
      </c>
      <c r="E5" s="219" t="s">
        <v>58</v>
      </c>
      <c r="F5" s="219" t="s">
        <v>59</v>
      </c>
      <c r="G5" s="219" t="s">
        <v>60</v>
      </c>
      <c r="H5" s="219" t="s">
        <v>61</v>
      </c>
      <c r="I5" s="220" t="s">
        <v>62</v>
      </c>
      <c r="J5" s="221"/>
      <c r="K5" s="221"/>
      <c r="L5" s="221"/>
      <c r="M5" s="221"/>
      <c r="N5" s="222"/>
      <c r="O5" s="219" t="s">
        <v>57</v>
      </c>
      <c r="P5" s="219" t="s">
        <v>58</v>
      </c>
      <c r="Q5" s="219" t="s">
        <v>59</v>
      </c>
      <c r="R5" s="219" t="s">
        <v>60</v>
      </c>
      <c r="S5" s="219" t="s">
        <v>63</v>
      </c>
    </row>
    <row r="6" ht="30" customHeight="1" spans="1:19">
      <c r="A6" s="223"/>
      <c r="B6" s="139"/>
      <c r="C6" s="145"/>
      <c r="D6" s="145"/>
      <c r="E6" s="145"/>
      <c r="F6" s="145"/>
      <c r="G6" s="145"/>
      <c r="H6" s="145"/>
      <c r="I6" s="100" t="s">
        <v>57</v>
      </c>
      <c r="J6" s="222" t="s">
        <v>64</v>
      </c>
      <c r="K6" s="222" t="s">
        <v>65</v>
      </c>
      <c r="L6" s="222" t="s">
        <v>66</v>
      </c>
      <c r="M6" s="222" t="s">
        <v>67</v>
      </c>
      <c r="N6" s="222" t="s">
        <v>68</v>
      </c>
      <c r="O6" s="224"/>
      <c r="P6" s="224"/>
      <c r="Q6" s="224"/>
      <c r="R6" s="224"/>
      <c r="S6" s="145"/>
    </row>
    <row r="7" ht="15" customHeight="1" spans="1:19">
      <c r="A7" s="225">
        <v>1</v>
      </c>
      <c r="B7" s="225">
        <v>2</v>
      </c>
      <c r="C7" s="225">
        <v>3</v>
      </c>
      <c r="D7" s="225">
        <v>4</v>
      </c>
      <c r="E7" s="225">
        <v>5</v>
      </c>
      <c r="F7" s="225">
        <v>6</v>
      </c>
      <c r="G7" s="225">
        <v>7</v>
      </c>
      <c r="H7" s="225">
        <v>8</v>
      </c>
      <c r="I7" s="100">
        <v>9</v>
      </c>
      <c r="J7" s="225">
        <v>10</v>
      </c>
      <c r="K7" s="225">
        <v>11</v>
      </c>
      <c r="L7" s="225">
        <v>12</v>
      </c>
      <c r="M7" s="225">
        <v>13</v>
      </c>
      <c r="N7" s="225">
        <v>14</v>
      </c>
      <c r="O7" s="225">
        <v>15</v>
      </c>
      <c r="P7" s="225">
        <v>16</v>
      </c>
      <c r="Q7" s="225">
        <v>17</v>
      </c>
      <c r="R7" s="225">
        <v>18</v>
      </c>
      <c r="S7" s="225">
        <v>19</v>
      </c>
    </row>
    <row r="8" ht="18" customHeight="1" spans="1:19">
      <c r="A8" s="39" t="s">
        <v>69</v>
      </c>
      <c r="B8" s="39" t="s">
        <v>70</v>
      </c>
      <c r="C8" s="111">
        <v>115269082.84</v>
      </c>
      <c r="D8" s="111">
        <v>115269082.84</v>
      </c>
      <c r="E8" s="111">
        <v>102430304.2</v>
      </c>
      <c r="F8" s="111">
        <v>12685000</v>
      </c>
      <c r="G8" s="111"/>
      <c r="H8" s="111"/>
      <c r="I8" s="111">
        <v>153778.64</v>
      </c>
      <c r="J8" s="111"/>
      <c r="K8" s="111"/>
      <c r="L8" s="111"/>
      <c r="M8" s="111"/>
      <c r="N8" s="111">
        <v>153778.64</v>
      </c>
      <c r="O8" s="111"/>
      <c r="P8" s="111"/>
      <c r="Q8" s="111"/>
      <c r="R8" s="111"/>
      <c r="S8" s="111"/>
    </row>
    <row r="9" ht="18" customHeight="1" spans="1:19">
      <c r="A9" s="161" t="s">
        <v>71</v>
      </c>
      <c r="B9" s="161" t="s">
        <v>70</v>
      </c>
      <c r="C9" s="111">
        <v>92009169.07</v>
      </c>
      <c r="D9" s="111">
        <v>92009169.07</v>
      </c>
      <c r="E9" s="111">
        <v>79170390.43</v>
      </c>
      <c r="F9" s="111">
        <v>12685000</v>
      </c>
      <c r="G9" s="111"/>
      <c r="H9" s="111"/>
      <c r="I9" s="111">
        <v>153778.64</v>
      </c>
      <c r="J9" s="111"/>
      <c r="K9" s="111"/>
      <c r="L9" s="111"/>
      <c r="M9" s="111"/>
      <c r="N9" s="111">
        <v>153778.64</v>
      </c>
      <c r="O9" s="111"/>
      <c r="P9" s="111"/>
      <c r="Q9" s="111"/>
      <c r="R9" s="111"/>
      <c r="S9" s="111"/>
    </row>
    <row r="10" ht="18" customHeight="1" spans="1:19">
      <c r="A10" s="161" t="s">
        <v>72</v>
      </c>
      <c r="B10" s="161" t="s">
        <v>73</v>
      </c>
      <c r="C10" s="111">
        <v>3772758.23</v>
      </c>
      <c r="D10" s="111">
        <v>3772758.23</v>
      </c>
      <c r="E10" s="111">
        <v>3772758.23</v>
      </c>
      <c r="F10" s="111"/>
      <c r="G10" s="111"/>
      <c r="H10" s="111"/>
      <c r="I10" s="111"/>
      <c r="J10" s="111"/>
      <c r="K10" s="111"/>
      <c r="L10" s="111"/>
      <c r="M10" s="111"/>
      <c r="N10" s="111"/>
      <c r="O10" s="111"/>
      <c r="P10" s="111"/>
      <c r="Q10" s="111"/>
      <c r="R10" s="111"/>
      <c r="S10" s="111"/>
    </row>
    <row r="11" ht="18" customHeight="1" spans="1:19">
      <c r="A11" s="161" t="s">
        <v>74</v>
      </c>
      <c r="B11" s="161" t="s">
        <v>75</v>
      </c>
      <c r="C11" s="111">
        <v>4297120.68</v>
      </c>
      <c r="D11" s="111">
        <v>4297120.68</v>
      </c>
      <c r="E11" s="111">
        <v>4297120.68</v>
      </c>
      <c r="F11" s="111"/>
      <c r="G11" s="111"/>
      <c r="H11" s="111"/>
      <c r="I11" s="111"/>
      <c r="J11" s="111"/>
      <c r="K11" s="111"/>
      <c r="L11" s="111"/>
      <c r="M11" s="111"/>
      <c r="N11" s="111"/>
      <c r="O11" s="111"/>
      <c r="P11" s="111"/>
      <c r="Q11" s="111"/>
      <c r="R11" s="111"/>
      <c r="S11" s="111"/>
    </row>
    <row r="12" ht="18" customHeight="1" spans="1:19">
      <c r="A12" s="161" t="s">
        <v>76</v>
      </c>
      <c r="B12" s="161" t="s">
        <v>77</v>
      </c>
      <c r="C12" s="111">
        <v>3984214.36</v>
      </c>
      <c r="D12" s="111">
        <v>3984214.36</v>
      </c>
      <c r="E12" s="111">
        <v>3984214.36</v>
      </c>
      <c r="F12" s="111"/>
      <c r="G12" s="111"/>
      <c r="H12" s="111"/>
      <c r="I12" s="111"/>
      <c r="J12" s="111"/>
      <c r="K12" s="111"/>
      <c r="L12" s="111"/>
      <c r="M12" s="111"/>
      <c r="N12" s="111"/>
      <c r="O12" s="111"/>
      <c r="P12" s="111"/>
      <c r="Q12" s="111"/>
      <c r="R12" s="111"/>
      <c r="S12" s="111"/>
    </row>
    <row r="13" ht="18" customHeight="1" spans="1:19">
      <c r="A13" s="161" t="s">
        <v>78</v>
      </c>
      <c r="B13" s="161" t="s">
        <v>79</v>
      </c>
      <c r="C13" s="111">
        <v>1038840.74</v>
      </c>
      <c r="D13" s="111">
        <v>1038840.74</v>
      </c>
      <c r="E13" s="111">
        <v>1038840.74</v>
      </c>
      <c r="F13" s="111"/>
      <c r="G13" s="111"/>
      <c r="H13" s="111"/>
      <c r="I13" s="111"/>
      <c r="J13" s="111"/>
      <c r="K13" s="111"/>
      <c r="L13" s="111"/>
      <c r="M13" s="111"/>
      <c r="N13" s="111"/>
      <c r="O13" s="111"/>
      <c r="P13" s="111"/>
      <c r="Q13" s="111"/>
      <c r="R13" s="111"/>
      <c r="S13" s="111"/>
    </row>
    <row r="14" ht="18" customHeight="1" spans="1:19">
      <c r="A14" s="161" t="s">
        <v>80</v>
      </c>
      <c r="B14" s="161" t="s">
        <v>81</v>
      </c>
      <c r="C14" s="111">
        <v>10166979.76</v>
      </c>
      <c r="D14" s="111">
        <v>10166979.76</v>
      </c>
      <c r="E14" s="111">
        <v>10166979.76</v>
      </c>
      <c r="F14" s="111"/>
      <c r="G14" s="111"/>
      <c r="H14" s="111"/>
      <c r="I14" s="111"/>
      <c r="J14" s="111"/>
      <c r="K14" s="111"/>
      <c r="L14" s="111"/>
      <c r="M14" s="111"/>
      <c r="N14" s="111"/>
      <c r="O14" s="111"/>
      <c r="P14" s="111"/>
      <c r="Q14" s="111"/>
      <c r="R14" s="111"/>
      <c r="S14" s="111"/>
    </row>
    <row r="15" ht="18" customHeight="1" spans="1:19">
      <c r="A15" s="83" t="s">
        <v>55</v>
      </c>
      <c r="B15" s="226"/>
      <c r="C15" s="111">
        <v>115269082.84</v>
      </c>
      <c r="D15" s="111">
        <v>115269082.84</v>
      </c>
      <c r="E15" s="111">
        <v>102430304.2</v>
      </c>
      <c r="F15" s="111">
        <v>12685000</v>
      </c>
      <c r="G15" s="111"/>
      <c r="H15" s="111"/>
      <c r="I15" s="111">
        <v>153778.64</v>
      </c>
      <c r="J15" s="111"/>
      <c r="K15" s="111"/>
      <c r="L15" s="111"/>
      <c r="M15" s="111"/>
      <c r="N15" s="111">
        <v>153778.64</v>
      </c>
      <c r="O15" s="111"/>
      <c r="P15" s="111"/>
      <c r="Q15" s="111"/>
      <c r="R15" s="111"/>
      <c r="S15" s="111"/>
    </row>
  </sheetData>
  <mergeCells count="20">
    <mergeCell ref="A1:S1"/>
    <mergeCell ref="A2:S2"/>
    <mergeCell ref="A3:B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GridLines="0" showZeros="0" topLeftCell="A29"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82</v>
      </c>
    </row>
    <row r="2" ht="41.25" customHeight="1" spans="1:15">
      <c r="A2" s="74" t="str">
        <f>"2026"&amp;"年部门支出预算表"</f>
        <v>2026年部门支出预算表</v>
      </c>
    </row>
    <row r="3" ht="17.25" customHeight="1" spans="1:15">
      <c r="A3" s="77" t="str">
        <f>"单位名称："&amp;"昆明市东川区水务局"</f>
        <v>单位名称：昆明市东川区水务局</v>
      </c>
      <c r="O3" s="79" t="s">
        <v>1</v>
      </c>
    </row>
    <row r="4" ht="27" customHeight="1" spans="1:15">
      <c r="A4" s="200" t="s">
        <v>83</v>
      </c>
      <c r="B4" s="200" t="s">
        <v>84</v>
      </c>
      <c r="C4" s="200" t="s">
        <v>55</v>
      </c>
      <c r="D4" s="201" t="s">
        <v>58</v>
      </c>
      <c r="E4" s="202"/>
      <c r="F4" s="203"/>
      <c r="G4" s="204" t="s">
        <v>59</v>
      </c>
      <c r="H4" s="204" t="s">
        <v>60</v>
      </c>
      <c r="I4" s="204" t="s">
        <v>85</v>
      </c>
      <c r="J4" s="201" t="s">
        <v>62</v>
      </c>
      <c r="K4" s="202"/>
      <c r="L4" s="202"/>
      <c r="M4" s="202"/>
      <c r="N4" s="205"/>
      <c r="O4" s="206"/>
    </row>
    <row r="5" ht="42" customHeight="1" spans="1:15">
      <c r="A5" s="207"/>
      <c r="B5" s="207"/>
      <c r="C5" s="208"/>
      <c r="D5" s="209" t="s">
        <v>57</v>
      </c>
      <c r="E5" s="209" t="s">
        <v>86</v>
      </c>
      <c r="F5" s="209" t="s">
        <v>87</v>
      </c>
      <c r="G5" s="208"/>
      <c r="H5" s="208"/>
      <c r="I5" s="210"/>
      <c r="J5" s="209" t="s">
        <v>57</v>
      </c>
      <c r="K5" s="194" t="s">
        <v>88</v>
      </c>
      <c r="L5" s="194" t="s">
        <v>89</v>
      </c>
      <c r="M5" s="194" t="s">
        <v>90</v>
      </c>
      <c r="N5" s="194" t="s">
        <v>91</v>
      </c>
      <c r="O5" s="194" t="s">
        <v>92</v>
      </c>
    </row>
    <row r="6" ht="18" customHeight="1" spans="1:15">
      <c r="A6" s="86" t="s">
        <v>93</v>
      </c>
      <c r="B6" s="86" t="s">
        <v>94</v>
      </c>
      <c r="C6" s="86" t="s">
        <v>95</v>
      </c>
      <c r="D6" s="87" t="s">
        <v>96</v>
      </c>
      <c r="E6" s="87" t="s">
        <v>97</v>
      </c>
      <c r="F6" s="87" t="s">
        <v>98</v>
      </c>
      <c r="G6" s="87" t="s">
        <v>99</v>
      </c>
      <c r="H6" s="87" t="s">
        <v>100</v>
      </c>
      <c r="I6" s="87" t="s">
        <v>101</v>
      </c>
      <c r="J6" s="87" t="s">
        <v>102</v>
      </c>
      <c r="K6" s="87" t="s">
        <v>103</v>
      </c>
      <c r="L6" s="87" t="s">
        <v>104</v>
      </c>
      <c r="M6" s="87" t="s">
        <v>105</v>
      </c>
      <c r="N6" s="86" t="s">
        <v>106</v>
      </c>
      <c r="O6" s="87" t="s">
        <v>107</v>
      </c>
    </row>
    <row r="7" ht="21" customHeight="1" spans="1:15">
      <c r="A7" s="88" t="s">
        <v>108</v>
      </c>
      <c r="B7" s="88" t="s">
        <v>109</v>
      </c>
      <c r="C7" s="111">
        <v>4561658.62</v>
      </c>
      <c r="D7" s="111">
        <v>4561658.62</v>
      </c>
      <c r="E7" s="111">
        <v>4376448.7</v>
      </c>
      <c r="F7" s="111">
        <v>185209.92</v>
      </c>
      <c r="G7" s="111"/>
      <c r="H7" s="111"/>
      <c r="I7" s="111"/>
      <c r="J7" s="111"/>
      <c r="K7" s="111"/>
      <c r="L7" s="111"/>
      <c r="M7" s="111"/>
      <c r="N7" s="111"/>
      <c r="O7" s="111"/>
    </row>
    <row r="8" ht="21" customHeight="1" spans="1:15">
      <c r="A8" s="211" t="s">
        <v>110</v>
      </c>
      <c r="B8" s="211" t="s">
        <v>111</v>
      </c>
      <c r="C8" s="111">
        <v>4376448.7</v>
      </c>
      <c r="D8" s="111">
        <v>4376448.7</v>
      </c>
      <c r="E8" s="111">
        <v>4376448.7</v>
      </c>
      <c r="F8" s="111"/>
      <c r="G8" s="111"/>
      <c r="H8" s="111"/>
      <c r="I8" s="111"/>
      <c r="J8" s="111"/>
      <c r="K8" s="111"/>
      <c r="L8" s="111"/>
      <c r="M8" s="111"/>
      <c r="N8" s="111"/>
      <c r="O8" s="111"/>
    </row>
    <row r="9" ht="21" customHeight="1" spans="1:15">
      <c r="A9" s="212" t="s">
        <v>112</v>
      </c>
      <c r="B9" s="212" t="s">
        <v>113</v>
      </c>
      <c r="C9" s="111">
        <v>344400</v>
      </c>
      <c r="D9" s="111">
        <v>344400</v>
      </c>
      <c r="E9" s="111">
        <v>344400</v>
      </c>
      <c r="F9" s="111"/>
      <c r="G9" s="111"/>
      <c r="H9" s="111"/>
      <c r="I9" s="111"/>
      <c r="J9" s="111"/>
      <c r="K9" s="111"/>
      <c r="L9" s="111"/>
      <c r="M9" s="111"/>
      <c r="N9" s="111"/>
      <c r="O9" s="111"/>
    </row>
    <row r="10" ht="21" customHeight="1" spans="1:15">
      <c r="A10" s="212" t="s">
        <v>114</v>
      </c>
      <c r="B10" s="212" t="s">
        <v>115</v>
      </c>
      <c r="C10" s="111">
        <v>1022271.24</v>
      </c>
      <c r="D10" s="111">
        <v>1022271.24</v>
      </c>
      <c r="E10" s="111">
        <v>1022271.24</v>
      </c>
      <c r="F10" s="111"/>
      <c r="G10" s="111"/>
      <c r="H10" s="111"/>
      <c r="I10" s="111"/>
      <c r="J10" s="111"/>
      <c r="K10" s="111"/>
      <c r="L10" s="111"/>
      <c r="M10" s="111"/>
      <c r="N10" s="111"/>
      <c r="O10" s="111"/>
    </row>
    <row r="11" ht="21" customHeight="1" spans="1:15">
      <c r="A11" s="212" t="s">
        <v>116</v>
      </c>
      <c r="B11" s="212" t="s">
        <v>117</v>
      </c>
      <c r="C11" s="111">
        <v>2422889.68</v>
      </c>
      <c r="D11" s="111">
        <v>2422889.68</v>
      </c>
      <c r="E11" s="111">
        <v>2422889.68</v>
      </c>
      <c r="F11" s="111"/>
      <c r="G11" s="111"/>
      <c r="H11" s="111"/>
      <c r="I11" s="111"/>
      <c r="J11" s="111"/>
      <c r="K11" s="111"/>
      <c r="L11" s="111"/>
      <c r="M11" s="111"/>
      <c r="N11" s="111"/>
      <c r="O11" s="111"/>
    </row>
    <row r="12" ht="21" customHeight="1" spans="1:15">
      <c r="A12" s="212" t="s">
        <v>118</v>
      </c>
      <c r="B12" s="212" t="s">
        <v>119</v>
      </c>
      <c r="C12" s="111">
        <v>586887.78</v>
      </c>
      <c r="D12" s="111">
        <v>586887.78</v>
      </c>
      <c r="E12" s="111">
        <v>586887.78</v>
      </c>
      <c r="F12" s="111"/>
      <c r="G12" s="111"/>
      <c r="H12" s="111"/>
      <c r="I12" s="111"/>
      <c r="J12" s="111"/>
      <c r="K12" s="111"/>
      <c r="L12" s="111"/>
      <c r="M12" s="111"/>
      <c r="N12" s="111"/>
      <c r="O12" s="111"/>
    </row>
    <row r="13" ht="21" customHeight="1" spans="1:15">
      <c r="A13" s="211" t="s">
        <v>120</v>
      </c>
      <c r="B13" s="211" t="s">
        <v>121</v>
      </c>
      <c r="C13" s="111">
        <v>185209.92</v>
      </c>
      <c r="D13" s="111">
        <v>185209.92</v>
      </c>
      <c r="E13" s="111"/>
      <c r="F13" s="111">
        <v>185209.92</v>
      </c>
      <c r="G13" s="111"/>
      <c r="H13" s="111"/>
      <c r="I13" s="111"/>
      <c r="J13" s="111"/>
      <c r="K13" s="111"/>
      <c r="L13" s="111"/>
      <c r="M13" s="111"/>
      <c r="N13" s="111"/>
      <c r="O13" s="111"/>
    </row>
    <row r="14" ht="21" customHeight="1" spans="1:15">
      <c r="A14" s="212" t="s">
        <v>122</v>
      </c>
      <c r="B14" s="212" t="s">
        <v>123</v>
      </c>
      <c r="C14" s="111">
        <v>103033.92</v>
      </c>
      <c r="D14" s="111">
        <v>103033.92</v>
      </c>
      <c r="E14" s="111"/>
      <c r="F14" s="111">
        <v>103033.92</v>
      </c>
      <c r="G14" s="111"/>
      <c r="H14" s="111"/>
      <c r="I14" s="111"/>
      <c r="J14" s="111"/>
      <c r="K14" s="111"/>
      <c r="L14" s="111"/>
      <c r="M14" s="111"/>
      <c r="N14" s="111"/>
      <c r="O14" s="111"/>
    </row>
    <row r="15" ht="21" customHeight="1" spans="1:15">
      <c r="A15" s="212" t="s">
        <v>124</v>
      </c>
      <c r="B15" s="212" t="s">
        <v>125</v>
      </c>
      <c r="C15" s="111">
        <v>82176</v>
      </c>
      <c r="D15" s="111">
        <v>82176</v>
      </c>
      <c r="E15" s="111"/>
      <c r="F15" s="111">
        <v>82176</v>
      </c>
      <c r="G15" s="111"/>
      <c r="H15" s="111"/>
      <c r="I15" s="111"/>
      <c r="J15" s="111"/>
      <c r="K15" s="111"/>
      <c r="L15" s="111"/>
      <c r="M15" s="111"/>
      <c r="N15" s="111"/>
      <c r="O15" s="111"/>
    </row>
    <row r="16" ht="21" customHeight="1" spans="1:15">
      <c r="A16" s="88" t="s">
        <v>126</v>
      </c>
      <c r="B16" s="88" t="s">
        <v>127</v>
      </c>
      <c r="C16" s="111">
        <v>2361897.83</v>
      </c>
      <c r="D16" s="111">
        <v>2361897.83</v>
      </c>
      <c r="E16" s="111">
        <v>2361897.83</v>
      </c>
      <c r="F16" s="111"/>
      <c r="G16" s="111"/>
      <c r="H16" s="111"/>
      <c r="I16" s="111"/>
      <c r="J16" s="111"/>
      <c r="K16" s="111"/>
      <c r="L16" s="111"/>
      <c r="M16" s="111"/>
      <c r="N16" s="111"/>
      <c r="O16" s="111"/>
    </row>
    <row r="17" ht="21" customHeight="1" spans="1:15">
      <c r="A17" s="211" t="s">
        <v>128</v>
      </c>
      <c r="B17" s="211" t="s">
        <v>129</v>
      </c>
      <c r="C17" s="111">
        <v>2361897.83</v>
      </c>
      <c r="D17" s="111">
        <v>2361897.83</v>
      </c>
      <c r="E17" s="111">
        <v>2361897.83</v>
      </c>
      <c r="F17" s="111"/>
      <c r="G17" s="111"/>
      <c r="H17" s="111"/>
      <c r="I17" s="111"/>
      <c r="J17" s="111"/>
      <c r="K17" s="111"/>
      <c r="L17" s="111"/>
      <c r="M17" s="111"/>
      <c r="N17" s="111"/>
      <c r="O17" s="111"/>
    </row>
    <row r="18" ht="21" customHeight="1" spans="1:15">
      <c r="A18" s="212" t="s">
        <v>130</v>
      </c>
      <c r="B18" s="212" t="s">
        <v>131</v>
      </c>
      <c r="C18" s="111">
        <v>170880</v>
      </c>
      <c r="D18" s="111">
        <v>170880</v>
      </c>
      <c r="E18" s="111">
        <v>170880</v>
      </c>
      <c r="F18" s="111"/>
      <c r="G18" s="111"/>
      <c r="H18" s="111"/>
      <c r="I18" s="111"/>
      <c r="J18" s="111"/>
      <c r="K18" s="111"/>
      <c r="L18" s="111"/>
      <c r="M18" s="111"/>
      <c r="N18" s="111"/>
      <c r="O18" s="111"/>
    </row>
    <row r="19" ht="21" customHeight="1" spans="1:15">
      <c r="A19" s="212" t="s">
        <v>132</v>
      </c>
      <c r="B19" s="212" t="s">
        <v>133</v>
      </c>
      <c r="C19" s="111">
        <v>1060300</v>
      </c>
      <c r="D19" s="111">
        <v>1060300</v>
      </c>
      <c r="E19" s="111">
        <v>1060300</v>
      </c>
      <c r="F19" s="111"/>
      <c r="G19" s="111"/>
      <c r="H19" s="111"/>
      <c r="I19" s="111"/>
      <c r="J19" s="111"/>
      <c r="K19" s="111"/>
      <c r="L19" s="111"/>
      <c r="M19" s="111"/>
      <c r="N19" s="111"/>
      <c r="O19" s="111"/>
    </row>
    <row r="20" ht="21" customHeight="1" spans="1:15">
      <c r="A20" s="212" t="s">
        <v>134</v>
      </c>
      <c r="B20" s="212" t="s">
        <v>135</v>
      </c>
      <c r="C20" s="111">
        <v>1075520.07</v>
      </c>
      <c r="D20" s="111">
        <v>1075520.07</v>
      </c>
      <c r="E20" s="111">
        <v>1075520.07</v>
      </c>
      <c r="F20" s="111"/>
      <c r="G20" s="111"/>
      <c r="H20" s="111"/>
      <c r="I20" s="111"/>
      <c r="J20" s="111"/>
      <c r="K20" s="111"/>
      <c r="L20" s="111"/>
      <c r="M20" s="111"/>
      <c r="N20" s="111"/>
      <c r="O20" s="111"/>
    </row>
    <row r="21" ht="21" customHeight="1" spans="1:15">
      <c r="A21" s="212" t="s">
        <v>136</v>
      </c>
      <c r="B21" s="212" t="s">
        <v>137</v>
      </c>
      <c r="C21" s="111">
        <v>55197.76</v>
      </c>
      <c r="D21" s="111">
        <v>55197.76</v>
      </c>
      <c r="E21" s="111">
        <v>55197.76</v>
      </c>
      <c r="F21" s="111"/>
      <c r="G21" s="111"/>
      <c r="H21" s="111"/>
      <c r="I21" s="111"/>
      <c r="J21" s="111"/>
      <c r="K21" s="111"/>
      <c r="L21" s="111"/>
      <c r="M21" s="111"/>
      <c r="N21" s="111"/>
      <c r="O21" s="111"/>
    </row>
    <row r="22" ht="21" customHeight="1" spans="1:15">
      <c r="A22" s="88" t="s">
        <v>138</v>
      </c>
      <c r="B22" s="88" t="s">
        <v>139</v>
      </c>
      <c r="C22" s="111">
        <v>12685000</v>
      </c>
      <c r="D22" s="111"/>
      <c r="E22" s="111"/>
      <c r="F22" s="111"/>
      <c r="G22" s="111">
        <v>12685000</v>
      </c>
      <c r="H22" s="111"/>
      <c r="I22" s="111"/>
      <c r="J22" s="111"/>
      <c r="K22" s="111"/>
      <c r="L22" s="111"/>
      <c r="M22" s="111"/>
      <c r="N22" s="111"/>
      <c r="O22" s="111"/>
    </row>
    <row r="23" ht="21" customHeight="1" spans="1:15">
      <c r="A23" s="211" t="s">
        <v>140</v>
      </c>
      <c r="B23" s="211" t="s">
        <v>141</v>
      </c>
      <c r="C23" s="111">
        <v>12189000</v>
      </c>
      <c r="D23" s="111"/>
      <c r="E23" s="111"/>
      <c r="F23" s="111"/>
      <c r="G23" s="111">
        <v>12189000</v>
      </c>
      <c r="H23" s="111"/>
      <c r="I23" s="111"/>
      <c r="J23" s="111"/>
      <c r="K23" s="111"/>
      <c r="L23" s="111"/>
      <c r="M23" s="111"/>
      <c r="N23" s="111"/>
      <c r="O23" s="111"/>
    </row>
    <row r="24" ht="21" customHeight="1" spans="1:15">
      <c r="A24" s="212" t="s">
        <v>142</v>
      </c>
      <c r="B24" s="212" t="s">
        <v>143</v>
      </c>
      <c r="C24" s="111">
        <v>12189000</v>
      </c>
      <c r="D24" s="111"/>
      <c r="E24" s="111"/>
      <c r="F24" s="111"/>
      <c r="G24" s="111">
        <v>12189000</v>
      </c>
      <c r="H24" s="111"/>
      <c r="I24" s="111"/>
      <c r="J24" s="111"/>
      <c r="K24" s="111"/>
      <c r="L24" s="111"/>
      <c r="M24" s="111"/>
      <c r="N24" s="111"/>
      <c r="O24" s="111"/>
    </row>
    <row r="25" ht="21" customHeight="1" spans="1:15">
      <c r="A25" s="211" t="s">
        <v>144</v>
      </c>
      <c r="B25" s="211" t="s">
        <v>145</v>
      </c>
      <c r="C25" s="111">
        <v>496000</v>
      </c>
      <c r="D25" s="111"/>
      <c r="E25" s="111"/>
      <c r="F25" s="111"/>
      <c r="G25" s="111">
        <v>496000</v>
      </c>
      <c r="H25" s="111"/>
      <c r="I25" s="111"/>
      <c r="J25" s="111"/>
      <c r="K25" s="111"/>
      <c r="L25" s="111"/>
      <c r="M25" s="111"/>
      <c r="N25" s="111"/>
      <c r="O25" s="111"/>
    </row>
    <row r="26" ht="21" customHeight="1" spans="1:15">
      <c r="A26" s="212" t="s">
        <v>146</v>
      </c>
      <c r="B26" s="212" t="s">
        <v>147</v>
      </c>
      <c r="C26" s="111">
        <v>496000</v>
      </c>
      <c r="D26" s="111"/>
      <c r="E26" s="111"/>
      <c r="F26" s="111"/>
      <c r="G26" s="111">
        <v>496000</v>
      </c>
      <c r="H26" s="111"/>
      <c r="I26" s="111"/>
      <c r="J26" s="111"/>
      <c r="K26" s="111"/>
      <c r="L26" s="111"/>
      <c r="M26" s="111"/>
      <c r="N26" s="111"/>
      <c r="O26" s="111"/>
    </row>
    <row r="27" ht="21" customHeight="1" spans="1:15">
      <c r="A27" s="88" t="s">
        <v>148</v>
      </c>
      <c r="B27" s="88" t="s">
        <v>149</v>
      </c>
      <c r="C27" s="111">
        <v>93816125.39</v>
      </c>
      <c r="D27" s="111">
        <v>93662346.75</v>
      </c>
      <c r="E27" s="111">
        <v>16853089.41</v>
      </c>
      <c r="F27" s="111">
        <v>76809257.34</v>
      </c>
      <c r="G27" s="111"/>
      <c r="H27" s="111"/>
      <c r="I27" s="111"/>
      <c r="J27" s="111">
        <v>153778.64</v>
      </c>
      <c r="K27" s="111"/>
      <c r="L27" s="111"/>
      <c r="M27" s="111"/>
      <c r="N27" s="111"/>
      <c r="O27" s="111">
        <v>153778.64</v>
      </c>
    </row>
    <row r="28" ht="21" customHeight="1" spans="1:15">
      <c r="A28" s="211" t="s">
        <v>150</v>
      </c>
      <c r="B28" s="211" t="s">
        <v>151</v>
      </c>
      <c r="C28" s="111">
        <v>661.84</v>
      </c>
      <c r="D28" s="111">
        <v>661.84</v>
      </c>
      <c r="E28" s="111">
        <v>661.84</v>
      </c>
      <c r="F28" s="111"/>
      <c r="G28" s="111"/>
      <c r="H28" s="111"/>
      <c r="I28" s="111"/>
      <c r="J28" s="111"/>
      <c r="K28" s="111"/>
      <c r="L28" s="111"/>
      <c r="M28" s="111"/>
      <c r="N28" s="111"/>
      <c r="O28" s="111"/>
    </row>
    <row r="29" ht="21" customHeight="1" spans="1:15">
      <c r="A29" s="212" t="s">
        <v>152</v>
      </c>
      <c r="B29" s="212" t="s">
        <v>153</v>
      </c>
      <c r="C29" s="111">
        <v>661.84</v>
      </c>
      <c r="D29" s="111">
        <v>661.84</v>
      </c>
      <c r="E29" s="111">
        <v>661.84</v>
      </c>
      <c r="F29" s="111"/>
      <c r="G29" s="111"/>
      <c r="H29" s="111"/>
      <c r="I29" s="111"/>
      <c r="J29" s="111"/>
      <c r="K29" s="111"/>
      <c r="L29" s="111"/>
      <c r="M29" s="111"/>
      <c r="N29" s="111"/>
      <c r="O29" s="111"/>
    </row>
    <row r="30" ht="21" customHeight="1" spans="1:15">
      <c r="A30" s="211" t="s">
        <v>154</v>
      </c>
      <c r="B30" s="211" t="s">
        <v>155</v>
      </c>
      <c r="C30" s="111">
        <v>66850185.17</v>
      </c>
      <c r="D30" s="111">
        <v>66696406.53</v>
      </c>
      <c r="E30" s="111">
        <v>16852427.57</v>
      </c>
      <c r="F30" s="111">
        <v>49843978.96</v>
      </c>
      <c r="G30" s="111"/>
      <c r="H30" s="111"/>
      <c r="I30" s="111"/>
      <c r="J30" s="111">
        <v>153778.64</v>
      </c>
      <c r="K30" s="111"/>
      <c r="L30" s="111"/>
      <c r="M30" s="111"/>
      <c r="N30" s="111"/>
      <c r="O30" s="111">
        <v>153778.64</v>
      </c>
    </row>
    <row r="31" ht="21" customHeight="1" spans="1:15">
      <c r="A31" s="212" t="s">
        <v>156</v>
      </c>
      <c r="B31" s="212" t="s">
        <v>153</v>
      </c>
      <c r="C31" s="111">
        <v>2396980</v>
      </c>
      <c r="D31" s="111">
        <v>2396980</v>
      </c>
      <c r="E31" s="111">
        <v>2396980</v>
      </c>
      <c r="F31" s="111"/>
      <c r="G31" s="111"/>
      <c r="H31" s="111"/>
      <c r="I31" s="111"/>
      <c r="J31" s="111"/>
      <c r="K31" s="111"/>
      <c r="L31" s="111"/>
      <c r="M31" s="111"/>
      <c r="N31" s="111"/>
      <c r="O31" s="111"/>
    </row>
    <row r="32" ht="21" customHeight="1" spans="1:15">
      <c r="A32" s="212" t="s">
        <v>157</v>
      </c>
      <c r="B32" s="212" t="s">
        <v>158</v>
      </c>
      <c r="C32" s="111">
        <v>14444047.57</v>
      </c>
      <c r="D32" s="111">
        <v>14444047.57</v>
      </c>
      <c r="E32" s="111">
        <v>14444047.57</v>
      </c>
      <c r="F32" s="111"/>
      <c r="G32" s="111"/>
      <c r="H32" s="111"/>
      <c r="I32" s="111"/>
      <c r="J32" s="111"/>
      <c r="K32" s="111"/>
      <c r="L32" s="111"/>
      <c r="M32" s="111"/>
      <c r="N32" s="111"/>
      <c r="O32" s="111"/>
    </row>
    <row r="33" ht="21" customHeight="1" spans="1:15">
      <c r="A33" s="212" t="s">
        <v>159</v>
      </c>
      <c r="B33" s="212" t="s">
        <v>160</v>
      </c>
      <c r="C33" s="111">
        <v>28579274.93</v>
      </c>
      <c r="D33" s="111">
        <v>28425496.29</v>
      </c>
      <c r="E33" s="111"/>
      <c r="F33" s="111">
        <v>28425496.29</v>
      </c>
      <c r="G33" s="111"/>
      <c r="H33" s="111"/>
      <c r="I33" s="111"/>
      <c r="J33" s="111">
        <v>153778.64</v>
      </c>
      <c r="K33" s="111"/>
      <c r="L33" s="111"/>
      <c r="M33" s="111"/>
      <c r="N33" s="111"/>
      <c r="O33" s="111">
        <v>153778.64</v>
      </c>
    </row>
    <row r="34" ht="21" customHeight="1" spans="1:15">
      <c r="A34" s="212" t="s">
        <v>161</v>
      </c>
      <c r="B34" s="212" t="s">
        <v>162</v>
      </c>
      <c r="C34" s="111">
        <v>7792365.23</v>
      </c>
      <c r="D34" s="111">
        <v>7792365.23</v>
      </c>
      <c r="E34" s="111"/>
      <c r="F34" s="111">
        <v>7792365.23</v>
      </c>
      <c r="G34" s="111"/>
      <c r="H34" s="111"/>
      <c r="I34" s="111"/>
      <c r="J34" s="111"/>
      <c r="K34" s="111"/>
      <c r="L34" s="111"/>
      <c r="M34" s="111"/>
      <c r="N34" s="111"/>
      <c r="O34" s="111"/>
    </row>
    <row r="35" ht="21" customHeight="1" spans="1:15">
      <c r="A35" s="212" t="s">
        <v>163</v>
      </c>
      <c r="B35" s="212" t="s">
        <v>164</v>
      </c>
      <c r="C35" s="111">
        <v>2290000</v>
      </c>
      <c r="D35" s="111">
        <v>2290000</v>
      </c>
      <c r="E35" s="111"/>
      <c r="F35" s="111">
        <v>2290000</v>
      </c>
      <c r="G35" s="111"/>
      <c r="H35" s="111"/>
      <c r="I35" s="111"/>
      <c r="J35" s="111"/>
      <c r="K35" s="111"/>
      <c r="L35" s="111"/>
      <c r="M35" s="111"/>
      <c r="N35" s="111"/>
      <c r="O35" s="111"/>
    </row>
    <row r="36" ht="21" customHeight="1" spans="1:15">
      <c r="A36" s="212" t="s">
        <v>165</v>
      </c>
      <c r="B36" s="212" t="s">
        <v>166</v>
      </c>
      <c r="C36" s="111">
        <v>2020000</v>
      </c>
      <c r="D36" s="111">
        <v>2020000</v>
      </c>
      <c r="E36" s="111"/>
      <c r="F36" s="111">
        <v>2020000</v>
      </c>
      <c r="G36" s="111"/>
      <c r="H36" s="111"/>
      <c r="I36" s="111"/>
      <c r="J36" s="111"/>
      <c r="K36" s="111"/>
      <c r="L36" s="111"/>
      <c r="M36" s="111"/>
      <c r="N36" s="111"/>
      <c r="O36" s="111"/>
    </row>
    <row r="37" ht="21" customHeight="1" spans="1:15">
      <c r="A37" s="212" t="s">
        <v>167</v>
      </c>
      <c r="B37" s="212" t="s">
        <v>168</v>
      </c>
      <c r="C37" s="111">
        <v>2470000</v>
      </c>
      <c r="D37" s="111">
        <v>2470000</v>
      </c>
      <c r="E37" s="111"/>
      <c r="F37" s="111">
        <v>2470000</v>
      </c>
      <c r="G37" s="111"/>
      <c r="H37" s="111"/>
      <c r="I37" s="111"/>
      <c r="J37" s="111"/>
      <c r="K37" s="111"/>
      <c r="L37" s="111"/>
      <c r="M37" s="111"/>
      <c r="N37" s="111"/>
      <c r="O37" s="111"/>
    </row>
    <row r="38" ht="21" customHeight="1" spans="1:15">
      <c r="A38" s="212" t="s">
        <v>169</v>
      </c>
      <c r="B38" s="212" t="s">
        <v>170</v>
      </c>
      <c r="C38" s="111">
        <v>4828124.92</v>
      </c>
      <c r="D38" s="111">
        <v>4828124.92</v>
      </c>
      <c r="E38" s="111">
        <v>11400</v>
      </c>
      <c r="F38" s="111">
        <v>4816724.92</v>
      </c>
      <c r="G38" s="111"/>
      <c r="H38" s="111"/>
      <c r="I38" s="111"/>
      <c r="J38" s="111"/>
      <c r="K38" s="111"/>
      <c r="L38" s="111"/>
      <c r="M38" s="111"/>
      <c r="N38" s="111"/>
      <c r="O38" s="111"/>
    </row>
    <row r="39" ht="21" customHeight="1" spans="1:15">
      <c r="A39" s="212" t="s">
        <v>171</v>
      </c>
      <c r="B39" s="212" t="s">
        <v>172</v>
      </c>
      <c r="C39" s="111">
        <v>1909392.52</v>
      </c>
      <c r="D39" s="111">
        <v>1909392.52</v>
      </c>
      <c r="E39" s="111"/>
      <c r="F39" s="111">
        <v>1909392.52</v>
      </c>
      <c r="G39" s="111"/>
      <c r="H39" s="111"/>
      <c r="I39" s="111"/>
      <c r="J39" s="111"/>
      <c r="K39" s="111"/>
      <c r="L39" s="111"/>
      <c r="M39" s="111"/>
      <c r="N39" s="111"/>
      <c r="O39" s="111"/>
    </row>
    <row r="40" ht="21" customHeight="1" spans="1:15">
      <c r="A40" s="212" t="s">
        <v>173</v>
      </c>
      <c r="B40" s="212" t="s">
        <v>174</v>
      </c>
      <c r="C40" s="111">
        <v>120000</v>
      </c>
      <c r="D40" s="111">
        <v>120000</v>
      </c>
      <c r="E40" s="111"/>
      <c r="F40" s="111">
        <v>120000</v>
      </c>
      <c r="G40" s="111"/>
      <c r="H40" s="111"/>
      <c r="I40" s="111"/>
      <c r="J40" s="111"/>
      <c r="K40" s="111"/>
      <c r="L40" s="111"/>
      <c r="M40" s="111"/>
      <c r="N40" s="111"/>
      <c r="O40" s="111"/>
    </row>
    <row r="41" ht="21" customHeight="1" spans="1:15">
      <c r="A41" s="211" t="s">
        <v>175</v>
      </c>
      <c r="B41" s="211" t="s">
        <v>176</v>
      </c>
      <c r="C41" s="111">
        <v>26965278.38</v>
      </c>
      <c r="D41" s="111">
        <v>26965278.38</v>
      </c>
      <c r="E41" s="111"/>
      <c r="F41" s="111">
        <v>26965278.38</v>
      </c>
      <c r="G41" s="111"/>
      <c r="H41" s="111"/>
      <c r="I41" s="111"/>
      <c r="J41" s="111"/>
      <c r="K41" s="111"/>
      <c r="L41" s="111"/>
      <c r="M41" s="111"/>
      <c r="N41" s="111"/>
      <c r="O41" s="111"/>
    </row>
    <row r="42" ht="21" customHeight="1" spans="1:15">
      <c r="A42" s="212" t="s">
        <v>177</v>
      </c>
      <c r="B42" s="212" t="s">
        <v>178</v>
      </c>
      <c r="C42" s="111">
        <v>20307278.38</v>
      </c>
      <c r="D42" s="111">
        <v>20307278.38</v>
      </c>
      <c r="E42" s="111"/>
      <c r="F42" s="111">
        <v>20307278.38</v>
      </c>
      <c r="G42" s="111"/>
      <c r="H42" s="111"/>
      <c r="I42" s="111"/>
      <c r="J42" s="111"/>
      <c r="K42" s="111"/>
      <c r="L42" s="111"/>
      <c r="M42" s="111"/>
      <c r="N42" s="111"/>
      <c r="O42" s="111"/>
    </row>
    <row r="43" ht="21" customHeight="1" spans="1:15">
      <c r="A43" s="212" t="s">
        <v>179</v>
      </c>
      <c r="B43" s="212" t="s">
        <v>180</v>
      </c>
      <c r="C43" s="111">
        <v>6658000</v>
      </c>
      <c r="D43" s="111">
        <v>6658000</v>
      </c>
      <c r="E43" s="111"/>
      <c r="F43" s="111">
        <v>6658000</v>
      </c>
      <c r="G43" s="111"/>
      <c r="H43" s="111"/>
      <c r="I43" s="111"/>
      <c r="J43" s="111"/>
      <c r="K43" s="111"/>
      <c r="L43" s="111"/>
      <c r="M43" s="111"/>
      <c r="N43" s="111"/>
      <c r="O43" s="111"/>
    </row>
    <row r="44" ht="21" customHeight="1" spans="1:15">
      <c r="A44" s="88" t="s">
        <v>181</v>
      </c>
      <c r="B44" s="88" t="s">
        <v>182</v>
      </c>
      <c r="C44" s="111">
        <v>1844401</v>
      </c>
      <c r="D44" s="111">
        <v>1844401</v>
      </c>
      <c r="E44" s="111">
        <v>1844401</v>
      </c>
      <c r="F44" s="111"/>
      <c r="G44" s="111"/>
      <c r="H44" s="111"/>
      <c r="I44" s="111"/>
      <c r="J44" s="111"/>
      <c r="K44" s="111"/>
      <c r="L44" s="111"/>
      <c r="M44" s="111"/>
      <c r="N44" s="111"/>
      <c r="O44" s="111"/>
    </row>
    <row r="45" ht="21" customHeight="1" spans="1:15">
      <c r="A45" s="211" t="s">
        <v>183</v>
      </c>
      <c r="B45" s="211" t="s">
        <v>184</v>
      </c>
      <c r="C45" s="111">
        <v>1844401</v>
      </c>
      <c r="D45" s="111">
        <v>1844401</v>
      </c>
      <c r="E45" s="111">
        <v>1844401</v>
      </c>
      <c r="F45" s="111"/>
      <c r="G45" s="111"/>
      <c r="H45" s="111"/>
      <c r="I45" s="111"/>
      <c r="J45" s="111"/>
      <c r="K45" s="111"/>
      <c r="L45" s="111"/>
      <c r="M45" s="111"/>
      <c r="N45" s="111"/>
      <c r="O45" s="111"/>
    </row>
    <row r="46" ht="21" customHeight="1" spans="1:15">
      <c r="A46" s="212" t="s">
        <v>185</v>
      </c>
      <c r="B46" s="212" t="s">
        <v>186</v>
      </c>
      <c r="C46" s="111">
        <v>1844401</v>
      </c>
      <c r="D46" s="111">
        <v>1844401</v>
      </c>
      <c r="E46" s="111">
        <v>1844401</v>
      </c>
      <c r="F46" s="111"/>
      <c r="G46" s="111"/>
      <c r="H46" s="111"/>
      <c r="I46" s="111"/>
      <c r="J46" s="111"/>
      <c r="K46" s="111"/>
      <c r="L46" s="111"/>
      <c r="M46" s="111"/>
      <c r="N46" s="111"/>
      <c r="O46" s="111"/>
    </row>
    <row r="47" ht="21" customHeight="1" spans="1:15">
      <c r="A47" s="213" t="s">
        <v>55</v>
      </c>
      <c r="B47" s="70"/>
      <c r="C47" s="111">
        <v>115269082.84</v>
      </c>
      <c r="D47" s="111">
        <v>102430304.2</v>
      </c>
      <c r="E47" s="111">
        <v>25435836.94</v>
      </c>
      <c r="F47" s="111">
        <v>76994467.26</v>
      </c>
      <c r="G47" s="111">
        <v>12685000</v>
      </c>
      <c r="H47" s="111"/>
      <c r="I47" s="111"/>
      <c r="J47" s="111">
        <v>153778.64</v>
      </c>
      <c r="K47" s="111"/>
      <c r="L47" s="111"/>
      <c r="M47" s="111"/>
      <c r="N47" s="111"/>
      <c r="O47" s="111">
        <v>153778.64</v>
      </c>
    </row>
  </sheetData>
  <mergeCells count="12">
    <mergeCell ref="A1:O1"/>
    <mergeCell ref="A2:O2"/>
    <mergeCell ref="A3:B3"/>
    <mergeCell ref="D4:F4"/>
    <mergeCell ref="J4:O4"/>
    <mergeCell ref="A47:B4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187</v>
      </c>
    </row>
    <row r="2" ht="41.25" customHeight="1" spans="1:4">
      <c r="A2" s="74" t="str">
        <f>"2026"&amp;"年部门财政拨款收支预算总表"</f>
        <v>2026年部门财政拨款收支预算总表</v>
      </c>
    </row>
    <row r="3" ht="17.25" customHeight="1" spans="1:4">
      <c r="A3" s="77" t="str">
        <f>"单位名称："&amp;"昆明市东川区水务局"</f>
        <v>单位名称：昆明市东川区水务局</v>
      </c>
      <c r="B3" s="193"/>
      <c r="D3" s="79"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188</v>
      </c>
      <c r="B6" s="111">
        <v>115115304.2</v>
      </c>
      <c r="C6" s="196" t="s">
        <v>189</v>
      </c>
      <c r="D6" s="111">
        <v>115115304.2</v>
      </c>
    </row>
    <row r="7" ht="16.5" customHeight="1" spans="1:4">
      <c r="A7" s="196" t="s">
        <v>190</v>
      </c>
      <c r="B7" s="111">
        <v>102430304.2</v>
      </c>
      <c r="C7" s="196" t="s">
        <v>191</v>
      </c>
      <c r="D7" s="111"/>
    </row>
    <row r="8" ht="16.5" customHeight="1" spans="1:4">
      <c r="A8" s="196" t="s">
        <v>192</v>
      </c>
      <c r="B8" s="111">
        <v>12685000</v>
      </c>
      <c r="C8" s="196" t="s">
        <v>193</v>
      </c>
      <c r="D8" s="111"/>
    </row>
    <row r="9" ht="16.5" customHeight="1" spans="1:4">
      <c r="A9" s="196" t="s">
        <v>194</v>
      </c>
      <c r="B9" s="111"/>
      <c r="C9" s="196" t="s">
        <v>195</v>
      </c>
      <c r="D9" s="111"/>
    </row>
    <row r="10" ht="16.5" customHeight="1" spans="1:4">
      <c r="A10" s="196" t="s">
        <v>196</v>
      </c>
      <c r="B10" s="111"/>
      <c r="C10" s="196" t="s">
        <v>197</v>
      </c>
      <c r="D10" s="111"/>
    </row>
    <row r="11" ht="16.5" customHeight="1" spans="1:4">
      <c r="A11" s="196" t="s">
        <v>190</v>
      </c>
      <c r="B11" s="111"/>
      <c r="C11" s="196" t="s">
        <v>198</v>
      </c>
      <c r="D11" s="111"/>
    </row>
    <row r="12" ht="16.5" customHeight="1" spans="1:4">
      <c r="A12" s="26" t="s">
        <v>192</v>
      </c>
      <c r="B12" s="111"/>
      <c r="C12" s="99" t="s">
        <v>199</v>
      </c>
      <c r="D12" s="111"/>
    </row>
    <row r="13" ht="16.5" customHeight="1" spans="1:4">
      <c r="A13" s="26" t="s">
        <v>194</v>
      </c>
      <c r="B13" s="111"/>
      <c r="C13" s="99" t="s">
        <v>200</v>
      </c>
      <c r="D13" s="111"/>
    </row>
    <row r="14" ht="16.5" customHeight="1" spans="1:4">
      <c r="A14" s="197"/>
      <c r="B14" s="111"/>
      <c r="C14" s="99" t="s">
        <v>201</v>
      </c>
      <c r="D14" s="111">
        <v>4561658.62</v>
      </c>
    </row>
    <row r="15" ht="16.5" customHeight="1" spans="1:4">
      <c r="A15" s="197"/>
      <c r="B15" s="111"/>
      <c r="C15" s="99" t="s">
        <v>202</v>
      </c>
      <c r="D15" s="111">
        <v>2361897.83</v>
      </c>
    </row>
    <row r="16" ht="16.5" customHeight="1" spans="1:4">
      <c r="A16" s="197"/>
      <c r="B16" s="111"/>
      <c r="C16" s="99" t="s">
        <v>203</v>
      </c>
      <c r="D16" s="111"/>
    </row>
    <row r="17" ht="16.5" customHeight="1" spans="1:4">
      <c r="A17" s="197"/>
      <c r="B17" s="111"/>
      <c r="C17" s="99" t="s">
        <v>204</v>
      </c>
      <c r="D17" s="111">
        <v>12685000</v>
      </c>
    </row>
    <row r="18" ht="16.5" customHeight="1" spans="1:4">
      <c r="A18" s="197"/>
      <c r="B18" s="111"/>
      <c r="C18" s="99" t="s">
        <v>205</v>
      </c>
      <c r="D18" s="111">
        <v>93662346.75</v>
      </c>
    </row>
    <row r="19" ht="16.5" customHeight="1" spans="1:4">
      <c r="A19" s="197"/>
      <c r="B19" s="111"/>
      <c r="C19" s="99" t="s">
        <v>206</v>
      </c>
      <c r="D19" s="111"/>
    </row>
    <row r="20" ht="16.5" customHeight="1" spans="1:4">
      <c r="A20" s="197"/>
      <c r="B20" s="111"/>
      <c r="C20" s="99" t="s">
        <v>207</v>
      </c>
      <c r="D20" s="111"/>
    </row>
    <row r="21" ht="16.5" customHeight="1" spans="1:4">
      <c r="A21" s="197"/>
      <c r="B21" s="111"/>
      <c r="C21" s="99" t="s">
        <v>208</v>
      </c>
      <c r="D21" s="111"/>
    </row>
    <row r="22" ht="16.5" customHeight="1" spans="1:4">
      <c r="A22" s="197"/>
      <c r="B22" s="111"/>
      <c r="C22" s="99" t="s">
        <v>209</v>
      </c>
      <c r="D22" s="111"/>
    </row>
    <row r="23" ht="16.5" customHeight="1" spans="1:4">
      <c r="A23" s="197"/>
      <c r="B23" s="111"/>
      <c r="C23" s="99" t="s">
        <v>210</v>
      </c>
      <c r="D23" s="111"/>
    </row>
    <row r="24" ht="16.5" customHeight="1" spans="1:4">
      <c r="A24" s="197"/>
      <c r="B24" s="111"/>
      <c r="C24" s="99" t="s">
        <v>211</v>
      </c>
      <c r="D24" s="111"/>
    </row>
    <row r="25" ht="16.5" customHeight="1" spans="1:4">
      <c r="A25" s="197"/>
      <c r="B25" s="111"/>
      <c r="C25" s="99" t="s">
        <v>212</v>
      </c>
      <c r="D25" s="111">
        <v>1844401</v>
      </c>
    </row>
    <row r="26" ht="16.5" customHeight="1" spans="1:4">
      <c r="A26" s="197"/>
      <c r="B26" s="111"/>
      <c r="C26" s="99" t="s">
        <v>213</v>
      </c>
      <c r="D26" s="111"/>
    </row>
    <row r="27" ht="16.5" customHeight="1" spans="1:4">
      <c r="A27" s="197"/>
      <c r="B27" s="111"/>
      <c r="C27" s="99" t="s">
        <v>214</v>
      </c>
      <c r="D27" s="111"/>
    </row>
    <row r="28" ht="16.5" customHeight="1" spans="1:4">
      <c r="A28" s="197"/>
      <c r="B28" s="111"/>
      <c r="C28" s="99" t="s">
        <v>215</v>
      </c>
      <c r="D28" s="111"/>
    </row>
    <row r="29" ht="16.5" customHeight="1" spans="1:4">
      <c r="A29" s="197"/>
      <c r="B29" s="111"/>
      <c r="C29" s="99" t="s">
        <v>216</v>
      </c>
      <c r="D29" s="111"/>
    </row>
    <row r="30" ht="16.5" customHeight="1" spans="1:4">
      <c r="A30" s="197"/>
      <c r="B30" s="111"/>
      <c r="C30" s="99" t="s">
        <v>217</v>
      </c>
      <c r="D30" s="111"/>
    </row>
    <row r="31" ht="16.5" customHeight="1" spans="1:4">
      <c r="A31" s="197"/>
      <c r="B31" s="111"/>
      <c r="C31" s="26" t="s">
        <v>218</v>
      </c>
      <c r="D31" s="111"/>
    </row>
    <row r="32" ht="16.5" customHeight="1" spans="1:4">
      <c r="A32" s="197"/>
      <c r="B32" s="111"/>
      <c r="C32" s="26" t="s">
        <v>219</v>
      </c>
      <c r="D32" s="111"/>
    </row>
    <row r="33" ht="16.5" customHeight="1" spans="1:4">
      <c r="A33" s="197"/>
      <c r="B33" s="111"/>
      <c r="C33" s="22" t="s">
        <v>220</v>
      </c>
      <c r="D33" s="111"/>
    </row>
    <row r="34" ht="15" customHeight="1" spans="1:4">
      <c r="A34" s="198" t="s">
        <v>50</v>
      </c>
      <c r="B34" s="199">
        <v>115115304.2</v>
      </c>
      <c r="C34" s="198" t="s">
        <v>51</v>
      </c>
      <c r="D34" s="199">
        <v>115115304.2</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topLeftCell="A2" workbookViewId="0">
      <selection activeCell="C41" sqref="C4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8"/>
      <c r="F1" s="101"/>
      <c r="G1" s="169" t="s">
        <v>221</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4" t="str">
        <f>"单位名称："&amp;"昆明市东川区水务局"</f>
        <v>单位名称：昆明市东川区水务局</v>
      </c>
      <c r="F3" s="152"/>
      <c r="G3" s="169" t="s">
        <v>1</v>
      </c>
    </row>
    <row r="4" ht="20.25" customHeight="1" spans="1:7">
      <c r="A4" s="189" t="s">
        <v>222</v>
      </c>
      <c r="B4" s="190"/>
      <c r="C4" s="156" t="s">
        <v>55</v>
      </c>
      <c r="D4" s="177" t="s">
        <v>86</v>
      </c>
      <c r="E4" s="14"/>
      <c r="F4" s="15"/>
      <c r="G4" s="171" t="s">
        <v>87</v>
      </c>
    </row>
    <row r="5" ht="20.25" customHeight="1" spans="1:7">
      <c r="A5" s="191" t="s">
        <v>83</v>
      </c>
      <c r="B5" s="191" t="s">
        <v>84</v>
      </c>
      <c r="C5" s="55"/>
      <c r="D5" s="17" t="s">
        <v>57</v>
      </c>
      <c r="E5" s="17" t="s">
        <v>223</v>
      </c>
      <c r="F5" s="17" t="s">
        <v>224</v>
      </c>
      <c r="G5" s="173"/>
    </row>
    <row r="6" ht="15" customHeight="1" spans="1:7">
      <c r="A6" s="25" t="s">
        <v>93</v>
      </c>
      <c r="B6" s="25" t="s">
        <v>94</v>
      </c>
      <c r="C6" s="25" t="s">
        <v>95</v>
      </c>
      <c r="D6" s="25" t="s">
        <v>96</v>
      </c>
      <c r="E6" s="25" t="s">
        <v>97</v>
      </c>
      <c r="F6" s="25" t="s">
        <v>98</v>
      </c>
      <c r="G6" s="25" t="s">
        <v>99</v>
      </c>
    </row>
    <row r="7" ht="18" customHeight="1" spans="1:7">
      <c r="A7" s="22" t="s">
        <v>108</v>
      </c>
      <c r="B7" s="22" t="s">
        <v>109</v>
      </c>
      <c r="C7" s="111">
        <v>4561658.62</v>
      </c>
      <c r="D7" s="111">
        <v>4376448.7</v>
      </c>
      <c r="E7" s="111">
        <v>4328448.7</v>
      </c>
      <c r="F7" s="111">
        <v>48000</v>
      </c>
      <c r="G7" s="111">
        <v>185209.92</v>
      </c>
    </row>
    <row r="8" ht="18" customHeight="1" spans="1:7">
      <c r="A8" s="166" t="s">
        <v>110</v>
      </c>
      <c r="B8" s="166" t="s">
        <v>111</v>
      </c>
      <c r="C8" s="111">
        <v>4376448.7</v>
      </c>
      <c r="D8" s="111">
        <v>4376448.7</v>
      </c>
      <c r="E8" s="111">
        <v>4328448.7</v>
      </c>
      <c r="F8" s="111">
        <v>48000</v>
      </c>
      <c r="G8" s="111"/>
    </row>
    <row r="9" ht="18" customHeight="1" spans="1:7">
      <c r="A9" s="167" t="s">
        <v>112</v>
      </c>
      <c r="B9" s="167" t="s">
        <v>113</v>
      </c>
      <c r="C9" s="111">
        <v>344400</v>
      </c>
      <c r="D9" s="111">
        <v>344400</v>
      </c>
      <c r="E9" s="111">
        <v>331200</v>
      </c>
      <c r="F9" s="111">
        <v>13200</v>
      </c>
      <c r="G9" s="111"/>
    </row>
    <row r="10" ht="18" customHeight="1" spans="1:7">
      <c r="A10" s="167" t="s">
        <v>114</v>
      </c>
      <c r="B10" s="167" t="s">
        <v>115</v>
      </c>
      <c r="C10" s="111">
        <v>1022271.24</v>
      </c>
      <c r="D10" s="111">
        <v>1022271.24</v>
      </c>
      <c r="E10" s="111">
        <v>987471.24</v>
      </c>
      <c r="F10" s="111">
        <v>34800</v>
      </c>
      <c r="G10" s="111"/>
    </row>
    <row r="11" ht="18" customHeight="1" spans="1:7">
      <c r="A11" s="167" t="s">
        <v>116</v>
      </c>
      <c r="B11" s="167" t="s">
        <v>117</v>
      </c>
      <c r="C11" s="111">
        <v>2422889.68</v>
      </c>
      <c r="D11" s="111">
        <v>2422889.68</v>
      </c>
      <c r="E11" s="111">
        <v>2422889.68</v>
      </c>
      <c r="F11" s="111"/>
      <c r="G11" s="111"/>
    </row>
    <row r="12" ht="18" customHeight="1" spans="1:7">
      <c r="A12" s="167" t="s">
        <v>118</v>
      </c>
      <c r="B12" s="167" t="s">
        <v>119</v>
      </c>
      <c r="C12" s="111">
        <v>586887.78</v>
      </c>
      <c r="D12" s="111">
        <v>586887.78</v>
      </c>
      <c r="E12" s="111">
        <v>586887.78</v>
      </c>
      <c r="F12" s="111"/>
      <c r="G12" s="111"/>
    </row>
    <row r="13" ht="18" customHeight="1" spans="1:7">
      <c r="A13" s="166" t="s">
        <v>120</v>
      </c>
      <c r="B13" s="166" t="s">
        <v>121</v>
      </c>
      <c r="C13" s="111">
        <v>185209.92</v>
      </c>
      <c r="D13" s="111"/>
      <c r="E13" s="111"/>
      <c r="F13" s="111"/>
      <c r="G13" s="111">
        <v>185209.92</v>
      </c>
    </row>
    <row r="14" ht="18" customHeight="1" spans="1:7">
      <c r="A14" s="167" t="s">
        <v>122</v>
      </c>
      <c r="B14" s="167" t="s">
        <v>123</v>
      </c>
      <c r="C14" s="111">
        <v>103033.92</v>
      </c>
      <c r="D14" s="111"/>
      <c r="E14" s="111"/>
      <c r="F14" s="111"/>
      <c r="G14" s="111">
        <v>103033.92</v>
      </c>
    </row>
    <row r="15" ht="18" customHeight="1" spans="1:7">
      <c r="A15" s="167" t="s">
        <v>124</v>
      </c>
      <c r="B15" s="167" t="s">
        <v>125</v>
      </c>
      <c r="C15" s="111">
        <v>82176</v>
      </c>
      <c r="D15" s="111"/>
      <c r="E15" s="111"/>
      <c r="F15" s="111"/>
      <c r="G15" s="111">
        <v>82176</v>
      </c>
    </row>
    <row r="16" ht="18" customHeight="1" spans="1:7">
      <c r="A16" s="22" t="s">
        <v>126</v>
      </c>
      <c r="B16" s="22" t="s">
        <v>127</v>
      </c>
      <c r="C16" s="111">
        <v>2361897.83</v>
      </c>
      <c r="D16" s="111">
        <v>2361897.83</v>
      </c>
      <c r="E16" s="111">
        <v>2361897.83</v>
      </c>
      <c r="F16" s="111"/>
      <c r="G16" s="111"/>
    </row>
    <row r="17" ht="18" customHeight="1" spans="1:7">
      <c r="A17" s="166" t="s">
        <v>128</v>
      </c>
      <c r="B17" s="166" t="s">
        <v>129</v>
      </c>
      <c r="C17" s="111">
        <v>2361897.83</v>
      </c>
      <c r="D17" s="111">
        <v>2361897.83</v>
      </c>
      <c r="E17" s="111">
        <v>2361897.83</v>
      </c>
      <c r="F17" s="111"/>
      <c r="G17" s="111"/>
    </row>
    <row r="18" ht="18" customHeight="1" spans="1:7">
      <c r="A18" s="167" t="s">
        <v>130</v>
      </c>
      <c r="B18" s="167" t="s">
        <v>131</v>
      </c>
      <c r="C18" s="111">
        <v>170880</v>
      </c>
      <c r="D18" s="111">
        <v>170880</v>
      </c>
      <c r="E18" s="111">
        <v>170880</v>
      </c>
      <c r="F18" s="111"/>
      <c r="G18" s="111"/>
    </row>
    <row r="19" ht="18" customHeight="1" spans="1:7">
      <c r="A19" s="167" t="s">
        <v>132</v>
      </c>
      <c r="B19" s="167" t="s">
        <v>133</v>
      </c>
      <c r="C19" s="111">
        <v>1060300</v>
      </c>
      <c r="D19" s="111">
        <v>1060300</v>
      </c>
      <c r="E19" s="111">
        <v>1060300</v>
      </c>
      <c r="F19" s="111"/>
      <c r="G19" s="111"/>
    </row>
    <row r="20" ht="18" customHeight="1" spans="1:7">
      <c r="A20" s="167" t="s">
        <v>134</v>
      </c>
      <c r="B20" s="167" t="s">
        <v>135</v>
      </c>
      <c r="C20" s="111">
        <v>1075520.07</v>
      </c>
      <c r="D20" s="111">
        <v>1075520.07</v>
      </c>
      <c r="E20" s="111">
        <v>1075520.07</v>
      </c>
      <c r="F20" s="111"/>
      <c r="G20" s="111"/>
    </row>
    <row r="21" ht="18" customHeight="1" spans="1:7">
      <c r="A21" s="167" t="s">
        <v>136</v>
      </c>
      <c r="B21" s="167" t="s">
        <v>137</v>
      </c>
      <c r="C21" s="111">
        <v>55197.76</v>
      </c>
      <c r="D21" s="111">
        <v>55197.76</v>
      </c>
      <c r="E21" s="111">
        <v>55197.76</v>
      </c>
      <c r="F21" s="111"/>
      <c r="G21" s="111"/>
    </row>
    <row r="22" ht="18" customHeight="1" spans="1:7">
      <c r="A22" s="22" t="s">
        <v>148</v>
      </c>
      <c r="B22" s="22" t="s">
        <v>149</v>
      </c>
      <c r="C22" s="111">
        <v>93662346.75</v>
      </c>
      <c r="D22" s="111">
        <v>16853089.41</v>
      </c>
      <c r="E22" s="111">
        <v>15813079.41</v>
      </c>
      <c r="F22" s="111">
        <v>1040010</v>
      </c>
      <c r="G22" s="111">
        <v>76809257.34</v>
      </c>
    </row>
    <row r="23" ht="18" customHeight="1" spans="1:7">
      <c r="A23" s="166" t="s">
        <v>150</v>
      </c>
      <c r="B23" s="166" t="s">
        <v>151</v>
      </c>
      <c r="C23" s="111">
        <v>661.84</v>
      </c>
      <c r="D23" s="111">
        <v>661.84</v>
      </c>
      <c r="E23" s="111">
        <v>661.84</v>
      </c>
      <c r="F23" s="111"/>
      <c r="G23" s="111"/>
    </row>
    <row r="24" ht="18" customHeight="1" spans="1:7">
      <c r="A24" s="167" t="s">
        <v>152</v>
      </c>
      <c r="B24" s="167" t="s">
        <v>153</v>
      </c>
      <c r="C24" s="111">
        <v>661.84</v>
      </c>
      <c r="D24" s="111">
        <v>661.84</v>
      </c>
      <c r="E24" s="111">
        <v>661.84</v>
      </c>
      <c r="F24" s="111"/>
      <c r="G24" s="111"/>
    </row>
    <row r="25" ht="18" customHeight="1" spans="1:7">
      <c r="A25" s="166" t="s">
        <v>154</v>
      </c>
      <c r="B25" s="166" t="s">
        <v>155</v>
      </c>
      <c r="C25" s="111">
        <v>66696406.53</v>
      </c>
      <c r="D25" s="111">
        <v>16852427.57</v>
      </c>
      <c r="E25" s="111">
        <v>15812417.57</v>
      </c>
      <c r="F25" s="111">
        <v>1040010</v>
      </c>
      <c r="G25" s="111">
        <v>49843978.96</v>
      </c>
    </row>
    <row r="26" ht="18" customHeight="1" spans="1:7">
      <c r="A26" s="167" t="s">
        <v>156</v>
      </c>
      <c r="B26" s="167" t="s">
        <v>153</v>
      </c>
      <c r="C26" s="111">
        <v>2396980</v>
      </c>
      <c r="D26" s="111">
        <v>2396980</v>
      </c>
      <c r="E26" s="111">
        <v>2111410</v>
      </c>
      <c r="F26" s="111">
        <v>285570</v>
      </c>
      <c r="G26" s="111"/>
    </row>
    <row r="27" ht="18" customHeight="1" spans="1:7">
      <c r="A27" s="167" t="s">
        <v>157</v>
      </c>
      <c r="B27" s="167" t="s">
        <v>158</v>
      </c>
      <c r="C27" s="111">
        <v>14444047.57</v>
      </c>
      <c r="D27" s="111">
        <v>14444047.57</v>
      </c>
      <c r="E27" s="111">
        <v>13689607.57</v>
      </c>
      <c r="F27" s="111">
        <v>754440</v>
      </c>
      <c r="G27" s="111"/>
    </row>
    <row r="28" ht="18" customHeight="1" spans="1:7">
      <c r="A28" s="167" t="s">
        <v>159</v>
      </c>
      <c r="B28" s="167" t="s">
        <v>160</v>
      </c>
      <c r="C28" s="111">
        <v>28425496.29</v>
      </c>
      <c r="D28" s="111"/>
      <c r="E28" s="111"/>
      <c r="F28" s="111"/>
      <c r="G28" s="111">
        <v>28425496.29</v>
      </c>
    </row>
    <row r="29" ht="18" customHeight="1" spans="1:7">
      <c r="A29" s="167" t="s">
        <v>161</v>
      </c>
      <c r="B29" s="167" t="s">
        <v>162</v>
      </c>
      <c r="C29" s="111">
        <v>7792365.23</v>
      </c>
      <c r="D29" s="111"/>
      <c r="E29" s="111"/>
      <c r="F29" s="111"/>
      <c r="G29" s="111">
        <v>7792365.23</v>
      </c>
    </row>
    <row r="30" ht="18" customHeight="1" spans="1:7">
      <c r="A30" s="167" t="s">
        <v>163</v>
      </c>
      <c r="B30" s="167" t="s">
        <v>164</v>
      </c>
      <c r="C30" s="111">
        <v>2290000</v>
      </c>
      <c r="D30" s="111"/>
      <c r="E30" s="111"/>
      <c r="F30" s="111"/>
      <c r="G30" s="111">
        <v>2290000</v>
      </c>
    </row>
    <row r="31" ht="18" customHeight="1" spans="1:7">
      <c r="A31" s="167" t="s">
        <v>165</v>
      </c>
      <c r="B31" s="167" t="s">
        <v>166</v>
      </c>
      <c r="C31" s="111">
        <v>2020000</v>
      </c>
      <c r="D31" s="111"/>
      <c r="E31" s="111"/>
      <c r="F31" s="111"/>
      <c r="G31" s="111">
        <v>2020000</v>
      </c>
    </row>
    <row r="32" ht="18" customHeight="1" spans="1:7">
      <c r="A32" s="167" t="s">
        <v>167</v>
      </c>
      <c r="B32" s="167" t="s">
        <v>168</v>
      </c>
      <c r="C32" s="111">
        <v>2470000</v>
      </c>
      <c r="D32" s="111"/>
      <c r="E32" s="111"/>
      <c r="F32" s="111"/>
      <c r="G32" s="111">
        <v>2470000</v>
      </c>
    </row>
    <row r="33" ht="18" customHeight="1" spans="1:7">
      <c r="A33" s="167" t="s">
        <v>169</v>
      </c>
      <c r="B33" s="167" t="s">
        <v>170</v>
      </c>
      <c r="C33" s="111">
        <v>4828124.92</v>
      </c>
      <c r="D33" s="111">
        <v>11400</v>
      </c>
      <c r="E33" s="111">
        <v>11400</v>
      </c>
      <c r="F33" s="111"/>
      <c r="G33" s="111">
        <v>4816724.92</v>
      </c>
    </row>
    <row r="34" ht="18" customHeight="1" spans="1:7">
      <c r="A34" s="167" t="s">
        <v>171</v>
      </c>
      <c r="B34" s="167" t="s">
        <v>172</v>
      </c>
      <c r="C34" s="111">
        <v>1909392.52</v>
      </c>
      <c r="D34" s="111"/>
      <c r="E34" s="111"/>
      <c r="F34" s="111"/>
      <c r="G34" s="111">
        <v>1909392.52</v>
      </c>
    </row>
    <row r="35" ht="18" customHeight="1" spans="1:7">
      <c r="A35" s="167" t="s">
        <v>173</v>
      </c>
      <c r="B35" s="167" t="s">
        <v>174</v>
      </c>
      <c r="C35" s="111">
        <v>120000</v>
      </c>
      <c r="D35" s="111"/>
      <c r="E35" s="111"/>
      <c r="F35" s="111"/>
      <c r="G35" s="111">
        <v>120000</v>
      </c>
    </row>
    <row r="36" ht="18" customHeight="1" spans="1:7">
      <c r="A36" s="166" t="s">
        <v>175</v>
      </c>
      <c r="B36" s="166" t="s">
        <v>176</v>
      </c>
      <c r="C36" s="111">
        <v>26965278.38</v>
      </c>
      <c r="D36" s="111"/>
      <c r="E36" s="111"/>
      <c r="F36" s="111"/>
      <c r="G36" s="111">
        <v>26965278.38</v>
      </c>
    </row>
    <row r="37" ht="18" customHeight="1" spans="1:7">
      <c r="A37" s="167" t="s">
        <v>177</v>
      </c>
      <c r="B37" s="167" t="s">
        <v>178</v>
      </c>
      <c r="C37" s="111">
        <v>20307278.38</v>
      </c>
      <c r="D37" s="111"/>
      <c r="E37" s="111"/>
      <c r="F37" s="111"/>
      <c r="G37" s="111">
        <v>20307278.38</v>
      </c>
    </row>
    <row r="38" ht="18" customHeight="1" spans="1:7">
      <c r="A38" s="167" t="s">
        <v>179</v>
      </c>
      <c r="B38" s="167" t="s">
        <v>180</v>
      </c>
      <c r="C38" s="111">
        <v>6658000</v>
      </c>
      <c r="D38" s="111"/>
      <c r="E38" s="111"/>
      <c r="F38" s="111"/>
      <c r="G38" s="111">
        <v>6658000</v>
      </c>
    </row>
    <row r="39" ht="18" customHeight="1" spans="1:7">
      <c r="A39" s="22" t="s">
        <v>181</v>
      </c>
      <c r="B39" s="22" t="s">
        <v>182</v>
      </c>
      <c r="C39" s="111">
        <v>1844401</v>
      </c>
      <c r="D39" s="111">
        <v>1844401</v>
      </c>
      <c r="E39" s="111">
        <v>1844401</v>
      </c>
      <c r="F39" s="111"/>
      <c r="G39" s="111"/>
    </row>
    <row r="40" ht="18" customHeight="1" spans="1:7">
      <c r="A40" s="166" t="s">
        <v>183</v>
      </c>
      <c r="B40" s="166" t="s">
        <v>184</v>
      </c>
      <c r="C40" s="111">
        <v>1844401</v>
      </c>
      <c r="D40" s="111">
        <v>1844401</v>
      </c>
      <c r="E40" s="111">
        <v>1844401</v>
      </c>
      <c r="F40" s="111"/>
      <c r="G40" s="111"/>
    </row>
    <row r="41" ht="18" customHeight="1" spans="1:7">
      <c r="A41" s="167" t="s">
        <v>185</v>
      </c>
      <c r="B41" s="167" t="s">
        <v>186</v>
      </c>
      <c r="C41" s="111">
        <v>1844401</v>
      </c>
      <c r="D41" s="111">
        <v>1844401</v>
      </c>
      <c r="E41" s="111">
        <v>1844401</v>
      </c>
      <c r="F41" s="111"/>
      <c r="G41" s="111"/>
    </row>
    <row r="42" ht="18" customHeight="1" spans="1:7">
      <c r="A42" s="110" t="s">
        <v>225</v>
      </c>
      <c r="B42" s="192" t="s">
        <v>225</v>
      </c>
      <c r="C42" s="111">
        <v>102430304.2</v>
      </c>
      <c r="D42" s="111">
        <v>25435836.94</v>
      </c>
      <c r="E42" s="111">
        <v>24347826.94</v>
      </c>
      <c r="F42" s="111">
        <v>1088010</v>
      </c>
      <c r="G42" s="111">
        <v>76994467.26</v>
      </c>
    </row>
  </sheetData>
  <mergeCells count="6">
    <mergeCell ref="A2:G2"/>
    <mergeCell ref="A4:B4"/>
    <mergeCell ref="D4:F4"/>
    <mergeCell ref="A42:B42"/>
    <mergeCell ref="C4:C5"/>
    <mergeCell ref="G4:G5"/>
  </mergeCells>
  <printOptions horizontalCentered="1"/>
  <pageMargins left="0.37" right="0.37" top="0.56" bottom="0.56" header="0.48" footer="0.48"/>
  <pageSetup paperSize="9" scale="5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5" t="s">
        <v>226</v>
      </c>
    </row>
    <row r="2" ht="41.25" customHeight="1" spans="1:6">
      <c r="A2" s="186" t="str">
        <f>"2026"&amp;"年一般公共预算“三公”经费支出预算表"</f>
        <v>2026年一般公共预算“三公”经费支出预算表</v>
      </c>
      <c r="B2" s="76"/>
      <c r="C2" s="76"/>
      <c r="D2" s="76"/>
      <c r="E2" s="75"/>
      <c r="F2" s="76"/>
    </row>
    <row r="3" customHeight="1" spans="1:6">
      <c r="A3" s="140" t="str">
        <f>"单位名称："&amp;"昆明市东川区水务局"</f>
        <v>单位名称：昆明市东川区水务局</v>
      </c>
      <c r="B3" s="187"/>
      <c r="D3" s="76"/>
      <c r="E3" s="75"/>
      <c r="F3" s="80" t="s">
        <v>1</v>
      </c>
    </row>
    <row r="4" ht="27" customHeight="1" spans="1:6">
      <c r="A4" s="81" t="s">
        <v>227</v>
      </c>
      <c r="B4" s="81" t="s">
        <v>228</v>
      </c>
      <c r="C4" s="83" t="s">
        <v>229</v>
      </c>
      <c r="D4" s="81"/>
      <c r="E4" s="82"/>
      <c r="F4" s="81" t="s">
        <v>230</v>
      </c>
    </row>
    <row r="5" ht="28.5" customHeight="1" spans="1:6">
      <c r="A5" s="188"/>
      <c r="B5" s="85"/>
      <c r="C5" s="82" t="s">
        <v>57</v>
      </c>
      <c r="D5" s="82" t="s">
        <v>231</v>
      </c>
      <c r="E5" s="82" t="s">
        <v>232</v>
      </c>
      <c r="F5" s="84"/>
    </row>
    <row r="6" ht="17.25" customHeight="1" spans="1:6">
      <c r="A6" s="87" t="s">
        <v>93</v>
      </c>
      <c r="B6" s="87" t="s">
        <v>94</v>
      </c>
      <c r="C6" s="87" t="s">
        <v>95</v>
      </c>
      <c r="D6" s="87" t="s">
        <v>96</v>
      </c>
      <c r="E6" s="87" t="s">
        <v>97</v>
      </c>
      <c r="F6" s="87" t="s">
        <v>98</v>
      </c>
    </row>
    <row r="7" ht="17.25" customHeight="1" spans="1:6">
      <c r="A7" s="111">
        <v>120600</v>
      </c>
      <c r="B7" s="111"/>
      <c r="C7" s="111">
        <v>96000</v>
      </c>
      <c r="D7" s="111"/>
      <c r="E7" s="111">
        <v>96000</v>
      </c>
      <c r="F7" s="111">
        <v>24600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209"/>
  <sheetViews>
    <sheetView showZeros="0" topLeftCell="A67" workbookViewId="0">
      <selection activeCell="D14" sqref="D1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8"/>
      <c r="C1" s="174"/>
      <c r="E1" s="175"/>
      <c r="F1" s="175"/>
      <c r="G1" s="175"/>
      <c r="H1" s="175"/>
      <c r="I1" s="112"/>
      <c r="J1" s="112"/>
      <c r="K1" s="112"/>
      <c r="L1" s="112"/>
      <c r="M1" s="112"/>
      <c r="N1" s="112"/>
      <c r="O1" s="112"/>
      <c r="S1" s="112"/>
      <c r="W1" s="174"/>
      <c r="Y1" s="42" t="s">
        <v>233</v>
      </c>
    </row>
    <row r="2" ht="45.75" customHeight="1" spans="1:25">
      <c r="A2" s="97" t="str">
        <f>"2026"&amp;"年部门基本支出预算表"</f>
        <v>2026年部门基本支出预算表</v>
      </c>
      <c r="B2" s="43"/>
      <c r="C2" s="97"/>
      <c r="D2" s="97"/>
      <c r="E2" s="97"/>
      <c r="F2" s="97"/>
      <c r="G2" s="97"/>
      <c r="H2" s="97"/>
      <c r="I2" s="97"/>
      <c r="J2" s="97"/>
      <c r="K2" s="97"/>
      <c r="L2" s="97"/>
      <c r="M2" s="97"/>
      <c r="N2" s="97"/>
      <c r="O2" s="97"/>
      <c r="P2" s="43"/>
      <c r="Q2" s="43"/>
      <c r="R2" s="43"/>
      <c r="S2" s="97"/>
      <c r="T2" s="97"/>
      <c r="U2" s="97"/>
      <c r="V2" s="97"/>
      <c r="W2" s="97"/>
      <c r="X2" s="97"/>
      <c r="Y2" s="97"/>
    </row>
    <row r="3" ht="18.75" customHeight="1" spans="1:25">
      <c r="A3" s="44" t="str">
        <f>"单位名称："&amp;"昆明市东川区水务局"</f>
        <v>单位名称：昆明市东川区水务局</v>
      </c>
      <c r="B3" s="45"/>
      <c r="C3" s="176"/>
      <c r="D3" s="176"/>
      <c r="E3" s="176"/>
      <c r="F3" s="176"/>
      <c r="G3" s="176"/>
      <c r="H3" s="176"/>
      <c r="I3" s="117"/>
      <c r="J3" s="117"/>
      <c r="K3" s="117"/>
      <c r="L3" s="117"/>
      <c r="M3" s="117"/>
      <c r="N3" s="117"/>
      <c r="O3" s="117"/>
      <c r="P3" s="46"/>
      <c r="Q3" s="46"/>
      <c r="R3" s="46"/>
      <c r="S3" s="117"/>
      <c r="W3" s="174"/>
      <c r="Y3" s="42" t="s">
        <v>1</v>
      </c>
    </row>
    <row r="4" ht="18" customHeight="1" spans="1:25">
      <c r="A4" s="48" t="s">
        <v>234</v>
      </c>
      <c r="B4" s="48" t="s">
        <v>235</v>
      </c>
      <c r="C4" s="48" t="s">
        <v>236</v>
      </c>
      <c r="D4" s="48" t="s">
        <v>237</v>
      </c>
      <c r="E4" s="48" t="s">
        <v>238</v>
      </c>
      <c r="F4" s="48" t="s">
        <v>239</v>
      </c>
      <c r="G4" s="48" t="s">
        <v>240</v>
      </c>
      <c r="H4" s="48" t="s">
        <v>241</v>
      </c>
      <c r="I4" s="177" t="s">
        <v>242</v>
      </c>
      <c r="J4" s="123" t="s">
        <v>242</v>
      </c>
      <c r="K4" s="123"/>
      <c r="L4" s="123"/>
      <c r="M4" s="123"/>
      <c r="N4" s="123"/>
      <c r="O4" s="123"/>
      <c r="P4" s="14"/>
      <c r="Q4" s="14"/>
      <c r="R4" s="14"/>
      <c r="S4" s="122" t="s">
        <v>61</v>
      </c>
      <c r="T4" s="123" t="s">
        <v>62</v>
      </c>
      <c r="U4" s="123"/>
      <c r="V4" s="123"/>
      <c r="W4" s="123"/>
      <c r="X4" s="123"/>
      <c r="Y4" s="107"/>
    </row>
    <row r="5" ht="18" customHeight="1" spans="1:25">
      <c r="A5" s="50"/>
      <c r="B5" s="63"/>
      <c r="C5" s="158"/>
      <c r="D5" s="50"/>
      <c r="E5" s="50"/>
      <c r="F5" s="50"/>
      <c r="G5" s="50"/>
      <c r="H5" s="50"/>
      <c r="I5" s="156" t="s">
        <v>243</v>
      </c>
      <c r="J5" s="177" t="s">
        <v>58</v>
      </c>
      <c r="K5" s="123"/>
      <c r="L5" s="123"/>
      <c r="M5" s="123"/>
      <c r="N5" s="123"/>
      <c r="O5" s="107"/>
      <c r="P5" s="13" t="s">
        <v>244</v>
      </c>
      <c r="Q5" s="14"/>
      <c r="R5" s="15"/>
      <c r="S5" s="48" t="s">
        <v>61</v>
      </c>
      <c r="T5" s="177" t="s">
        <v>62</v>
      </c>
      <c r="U5" s="122" t="s">
        <v>64</v>
      </c>
      <c r="V5" s="123" t="s">
        <v>62</v>
      </c>
      <c r="W5" s="122" t="s">
        <v>66</v>
      </c>
      <c r="X5" s="122" t="s">
        <v>67</v>
      </c>
      <c r="Y5" s="178" t="s">
        <v>68</v>
      </c>
    </row>
    <row r="6" ht="19.5" customHeight="1" spans="1:25">
      <c r="A6" s="63"/>
      <c r="B6" s="63"/>
      <c r="C6" s="63"/>
      <c r="D6" s="63"/>
      <c r="E6" s="63"/>
      <c r="F6" s="63"/>
      <c r="G6" s="63"/>
      <c r="H6" s="63"/>
      <c r="I6" s="63"/>
      <c r="J6" s="179" t="s">
        <v>245</v>
      </c>
      <c r="K6" s="48"/>
      <c r="L6" s="48" t="s">
        <v>246</v>
      </c>
      <c r="M6" s="48" t="s">
        <v>247</v>
      </c>
      <c r="N6" s="48" t="s">
        <v>248</v>
      </c>
      <c r="O6" s="48" t="s">
        <v>249</v>
      </c>
      <c r="P6" s="48" t="s">
        <v>58</v>
      </c>
      <c r="Q6" s="48" t="s">
        <v>59</v>
      </c>
      <c r="R6" s="48" t="s">
        <v>60</v>
      </c>
      <c r="S6" s="63"/>
      <c r="T6" s="48" t="s">
        <v>57</v>
      </c>
      <c r="U6" s="48" t="s">
        <v>64</v>
      </c>
      <c r="V6" s="48" t="s">
        <v>250</v>
      </c>
      <c r="W6" s="48" t="s">
        <v>66</v>
      </c>
      <c r="X6" s="48" t="s">
        <v>67</v>
      </c>
      <c r="Y6" s="48" t="s">
        <v>68</v>
      </c>
    </row>
    <row r="7" ht="37.5" customHeight="1" spans="1:25">
      <c r="A7" s="180"/>
      <c r="B7" s="55"/>
      <c r="C7" s="180"/>
      <c r="D7" s="180"/>
      <c r="E7" s="180"/>
      <c r="F7" s="180"/>
      <c r="G7" s="180"/>
      <c r="H7" s="180"/>
      <c r="I7" s="180"/>
      <c r="J7" s="181" t="s">
        <v>57</v>
      </c>
      <c r="K7" s="182" t="s">
        <v>251</v>
      </c>
      <c r="L7" s="53" t="s">
        <v>252</v>
      </c>
      <c r="M7" s="53" t="s">
        <v>247</v>
      </c>
      <c r="N7" s="53" t="s">
        <v>248</v>
      </c>
      <c r="O7" s="53" t="s">
        <v>249</v>
      </c>
      <c r="P7" s="53" t="s">
        <v>247</v>
      </c>
      <c r="Q7" s="53" t="s">
        <v>248</v>
      </c>
      <c r="R7" s="53" t="s">
        <v>249</v>
      </c>
      <c r="S7" s="53" t="s">
        <v>61</v>
      </c>
      <c r="T7" s="53" t="s">
        <v>57</v>
      </c>
      <c r="U7" s="53" t="s">
        <v>64</v>
      </c>
      <c r="V7" s="53" t="s">
        <v>250</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253</v>
      </c>
      <c r="D9" s="26" t="s">
        <v>254</v>
      </c>
      <c r="E9" s="26" t="s">
        <v>156</v>
      </c>
      <c r="F9" s="26" t="s">
        <v>153</v>
      </c>
      <c r="G9" s="26" t="s">
        <v>255</v>
      </c>
      <c r="H9" s="26" t="s">
        <v>256</v>
      </c>
      <c r="I9" s="111">
        <v>802452</v>
      </c>
      <c r="J9" s="111">
        <v>802452</v>
      </c>
      <c r="K9" s="111"/>
      <c r="L9" s="111"/>
      <c r="M9" s="111"/>
      <c r="N9" s="111">
        <v>802452</v>
      </c>
      <c r="O9" s="111"/>
      <c r="P9" s="111"/>
      <c r="Q9" s="111"/>
      <c r="R9" s="111"/>
      <c r="S9" s="111"/>
      <c r="T9" s="111"/>
      <c r="U9" s="111"/>
      <c r="V9" s="111"/>
      <c r="W9" s="111"/>
      <c r="X9" s="111"/>
      <c r="Y9" s="111"/>
    </row>
    <row r="10" ht="20.25" customHeight="1" spans="1:25">
      <c r="A10" s="26" t="s">
        <v>70</v>
      </c>
      <c r="B10" s="26" t="s">
        <v>70</v>
      </c>
      <c r="C10" s="26" t="s">
        <v>253</v>
      </c>
      <c r="D10" s="26" t="s">
        <v>254</v>
      </c>
      <c r="E10" s="26" t="s">
        <v>156</v>
      </c>
      <c r="F10" s="26" t="s">
        <v>153</v>
      </c>
      <c r="G10" s="26" t="s">
        <v>257</v>
      </c>
      <c r="H10" s="26" t="s">
        <v>258</v>
      </c>
      <c r="I10" s="111">
        <v>987216</v>
      </c>
      <c r="J10" s="111">
        <v>987216</v>
      </c>
      <c r="K10" s="31"/>
      <c r="L10" s="31"/>
      <c r="M10" s="31"/>
      <c r="N10" s="111">
        <v>987216</v>
      </c>
      <c r="O10" s="31"/>
      <c r="P10" s="111"/>
      <c r="Q10" s="111"/>
      <c r="R10" s="111"/>
      <c r="S10" s="111"/>
      <c r="T10" s="111"/>
      <c r="U10" s="111"/>
      <c r="V10" s="111"/>
      <c r="W10" s="111"/>
      <c r="X10" s="111"/>
      <c r="Y10" s="111"/>
    </row>
    <row r="11" ht="20.25" customHeight="1" spans="1:25">
      <c r="A11" s="26" t="s">
        <v>70</v>
      </c>
      <c r="B11" s="26" t="s">
        <v>70</v>
      </c>
      <c r="C11" s="26" t="s">
        <v>253</v>
      </c>
      <c r="D11" s="26" t="s">
        <v>254</v>
      </c>
      <c r="E11" s="26" t="s">
        <v>156</v>
      </c>
      <c r="F11" s="26" t="s">
        <v>153</v>
      </c>
      <c r="G11" s="26" t="s">
        <v>259</v>
      </c>
      <c r="H11" s="26" t="s">
        <v>260</v>
      </c>
      <c r="I11" s="111">
        <v>6111</v>
      </c>
      <c r="J11" s="111">
        <v>6111</v>
      </c>
      <c r="K11" s="31"/>
      <c r="L11" s="31"/>
      <c r="M11" s="31"/>
      <c r="N11" s="111">
        <v>6111</v>
      </c>
      <c r="O11" s="31"/>
      <c r="P11" s="111"/>
      <c r="Q11" s="111"/>
      <c r="R11" s="111"/>
      <c r="S11" s="111"/>
      <c r="T11" s="111"/>
      <c r="U11" s="111"/>
      <c r="V11" s="111"/>
      <c r="W11" s="111"/>
      <c r="X11" s="111"/>
      <c r="Y11" s="111"/>
    </row>
    <row r="12" ht="20.25" customHeight="1" spans="1:25">
      <c r="A12" s="26" t="s">
        <v>70</v>
      </c>
      <c r="B12" s="26" t="s">
        <v>70</v>
      </c>
      <c r="C12" s="26" t="s">
        <v>253</v>
      </c>
      <c r="D12" s="26" t="s">
        <v>254</v>
      </c>
      <c r="E12" s="26" t="s">
        <v>156</v>
      </c>
      <c r="F12" s="26" t="s">
        <v>153</v>
      </c>
      <c r="G12" s="26" t="s">
        <v>259</v>
      </c>
      <c r="H12" s="26" t="s">
        <v>260</v>
      </c>
      <c r="I12" s="111">
        <v>66871</v>
      </c>
      <c r="J12" s="111">
        <v>66871</v>
      </c>
      <c r="K12" s="31"/>
      <c r="L12" s="31"/>
      <c r="M12" s="31"/>
      <c r="N12" s="111">
        <v>66871</v>
      </c>
      <c r="O12" s="31"/>
      <c r="P12" s="111"/>
      <c r="Q12" s="111"/>
      <c r="R12" s="111"/>
      <c r="S12" s="111"/>
      <c r="T12" s="111"/>
      <c r="U12" s="111"/>
      <c r="V12" s="111"/>
      <c r="W12" s="111"/>
      <c r="X12" s="111"/>
      <c r="Y12" s="111"/>
    </row>
    <row r="13" ht="20.25" customHeight="1" spans="1:25">
      <c r="A13" s="26" t="s">
        <v>70</v>
      </c>
      <c r="B13" s="26" t="s">
        <v>70</v>
      </c>
      <c r="C13" s="26" t="s">
        <v>261</v>
      </c>
      <c r="D13" s="26" t="s">
        <v>262</v>
      </c>
      <c r="E13" s="26" t="s">
        <v>157</v>
      </c>
      <c r="F13" s="26" t="s">
        <v>158</v>
      </c>
      <c r="G13" s="26" t="s">
        <v>255</v>
      </c>
      <c r="H13" s="26" t="s">
        <v>256</v>
      </c>
      <c r="I13" s="111">
        <v>955440</v>
      </c>
      <c r="J13" s="111">
        <v>955440</v>
      </c>
      <c r="K13" s="31"/>
      <c r="L13" s="31"/>
      <c r="M13" s="31"/>
      <c r="N13" s="111">
        <v>955440</v>
      </c>
      <c r="O13" s="31"/>
      <c r="P13" s="111"/>
      <c r="Q13" s="111"/>
      <c r="R13" s="111"/>
      <c r="S13" s="111"/>
      <c r="T13" s="111"/>
      <c r="U13" s="111"/>
      <c r="V13" s="111"/>
      <c r="W13" s="111"/>
      <c r="X13" s="111"/>
      <c r="Y13" s="111"/>
    </row>
    <row r="14" ht="20.25" customHeight="1" spans="1:25">
      <c r="A14" s="26" t="s">
        <v>70</v>
      </c>
      <c r="B14" s="26" t="s">
        <v>70</v>
      </c>
      <c r="C14" s="26" t="s">
        <v>261</v>
      </c>
      <c r="D14" s="26" t="s">
        <v>262</v>
      </c>
      <c r="E14" s="26" t="s">
        <v>157</v>
      </c>
      <c r="F14" s="26" t="s">
        <v>158</v>
      </c>
      <c r="G14" s="26" t="s">
        <v>257</v>
      </c>
      <c r="H14" s="26" t="s">
        <v>258</v>
      </c>
      <c r="I14" s="111">
        <v>59880</v>
      </c>
      <c r="J14" s="111">
        <v>59880</v>
      </c>
      <c r="K14" s="31"/>
      <c r="L14" s="31"/>
      <c r="M14" s="31"/>
      <c r="N14" s="111">
        <v>59880</v>
      </c>
      <c r="O14" s="31"/>
      <c r="P14" s="111"/>
      <c r="Q14" s="111"/>
      <c r="R14" s="111"/>
      <c r="S14" s="111"/>
      <c r="T14" s="111"/>
      <c r="U14" s="111"/>
      <c r="V14" s="111"/>
      <c r="W14" s="111"/>
      <c r="X14" s="111"/>
      <c r="Y14" s="111"/>
    </row>
    <row r="15" ht="20.25" customHeight="1" spans="1:25">
      <c r="A15" s="26" t="s">
        <v>70</v>
      </c>
      <c r="B15" s="26" t="s">
        <v>70</v>
      </c>
      <c r="C15" s="26" t="s">
        <v>261</v>
      </c>
      <c r="D15" s="26" t="s">
        <v>262</v>
      </c>
      <c r="E15" s="26" t="s">
        <v>157</v>
      </c>
      <c r="F15" s="26" t="s">
        <v>158</v>
      </c>
      <c r="G15" s="26" t="s">
        <v>259</v>
      </c>
      <c r="H15" s="26" t="s">
        <v>260</v>
      </c>
      <c r="I15" s="111">
        <v>79620</v>
      </c>
      <c r="J15" s="111">
        <v>79620</v>
      </c>
      <c r="K15" s="31"/>
      <c r="L15" s="31"/>
      <c r="M15" s="31"/>
      <c r="N15" s="111">
        <v>79620</v>
      </c>
      <c r="O15" s="31"/>
      <c r="P15" s="111"/>
      <c r="Q15" s="111"/>
      <c r="R15" s="111"/>
      <c r="S15" s="111"/>
      <c r="T15" s="111"/>
      <c r="U15" s="111"/>
      <c r="V15" s="111"/>
      <c r="W15" s="111"/>
      <c r="X15" s="111"/>
      <c r="Y15" s="111"/>
    </row>
    <row r="16" ht="20.25" customHeight="1" spans="1:25">
      <c r="A16" s="26" t="s">
        <v>70</v>
      </c>
      <c r="B16" s="26" t="s">
        <v>70</v>
      </c>
      <c r="C16" s="26" t="s">
        <v>261</v>
      </c>
      <c r="D16" s="26" t="s">
        <v>262</v>
      </c>
      <c r="E16" s="26" t="s">
        <v>157</v>
      </c>
      <c r="F16" s="26" t="s">
        <v>158</v>
      </c>
      <c r="G16" s="26" t="s">
        <v>263</v>
      </c>
      <c r="H16" s="26" t="s">
        <v>264</v>
      </c>
      <c r="I16" s="111">
        <v>190315.32</v>
      </c>
      <c r="J16" s="111">
        <v>190315.32</v>
      </c>
      <c r="K16" s="31"/>
      <c r="L16" s="31"/>
      <c r="M16" s="31"/>
      <c r="N16" s="111">
        <v>190315.32</v>
      </c>
      <c r="O16" s="31"/>
      <c r="P16" s="111"/>
      <c r="Q16" s="111"/>
      <c r="R16" s="111"/>
      <c r="S16" s="111"/>
      <c r="T16" s="111"/>
      <c r="U16" s="111"/>
      <c r="V16" s="111"/>
      <c r="W16" s="111"/>
      <c r="X16" s="111"/>
      <c r="Y16" s="111"/>
    </row>
    <row r="17" ht="20.25" customHeight="1" spans="1:25">
      <c r="A17" s="26" t="s">
        <v>70</v>
      </c>
      <c r="B17" s="26" t="s">
        <v>70</v>
      </c>
      <c r="C17" s="26" t="s">
        <v>261</v>
      </c>
      <c r="D17" s="26" t="s">
        <v>262</v>
      </c>
      <c r="E17" s="26" t="s">
        <v>157</v>
      </c>
      <c r="F17" s="26" t="s">
        <v>158</v>
      </c>
      <c r="G17" s="26" t="s">
        <v>263</v>
      </c>
      <c r="H17" s="26" t="s">
        <v>264</v>
      </c>
      <c r="I17" s="111">
        <v>383028</v>
      </c>
      <c r="J17" s="111">
        <v>383028</v>
      </c>
      <c r="K17" s="31"/>
      <c r="L17" s="31"/>
      <c r="M17" s="31"/>
      <c r="N17" s="111">
        <v>383028</v>
      </c>
      <c r="O17" s="31"/>
      <c r="P17" s="111"/>
      <c r="Q17" s="111"/>
      <c r="R17" s="111"/>
      <c r="S17" s="111"/>
      <c r="T17" s="111"/>
      <c r="U17" s="111"/>
      <c r="V17" s="111"/>
      <c r="W17" s="111"/>
      <c r="X17" s="111"/>
      <c r="Y17" s="111"/>
    </row>
    <row r="18" ht="20.25" customHeight="1" spans="1:25">
      <c r="A18" s="26" t="s">
        <v>70</v>
      </c>
      <c r="B18" s="26" t="s">
        <v>70</v>
      </c>
      <c r="C18" s="26" t="s">
        <v>261</v>
      </c>
      <c r="D18" s="26" t="s">
        <v>262</v>
      </c>
      <c r="E18" s="26" t="s">
        <v>157</v>
      </c>
      <c r="F18" s="26" t="s">
        <v>158</v>
      </c>
      <c r="G18" s="26" t="s">
        <v>263</v>
      </c>
      <c r="H18" s="26" t="s">
        <v>264</v>
      </c>
      <c r="I18" s="111">
        <v>349356</v>
      </c>
      <c r="J18" s="111">
        <v>349356</v>
      </c>
      <c r="K18" s="31"/>
      <c r="L18" s="31"/>
      <c r="M18" s="31"/>
      <c r="N18" s="111">
        <v>349356</v>
      </c>
      <c r="O18" s="31"/>
      <c r="P18" s="111"/>
      <c r="Q18" s="111"/>
      <c r="R18" s="111"/>
      <c r="S18" s="111"/>
      <c r="T18" s="111"/>
      <c r="U18" s="111"/>
      <c r="V18" s="111"/>
      <c r="W18" s="111"/>
      <c r="X18" s="111"/>
      <c r="Y18" s="111"/>
    </row>
    <row r="19" ht="20.25" customHeight="1" spans="1:25">
      <c r="A19" s="26" t="s">
        <v>70</v>
      </c>
      <c r="B19" s="26" t="s">
        <v>70</v>
      </c>
      <c r="C19" s="26" t="s">
        <v>265</v>
      </c>
      <c r="D19" s="26" t="s">
        <v>266</v>
      </c>
      <c r="E19" s="26" t="s">
        <v>116</v>
      </c>
      <c r="F19" s="26" t="s">
        <v>117</v>
      </c>
      <c r="G19" s="26" t="s">
        <v>267</v>
      </c>
      <c r="H19" s="26" t="s">
        <v>268</v>
      </c>
      <c r="I19" s="111">
        <v>306896.64</v>
      </c>
      <c r="J19" s="111">
        <v>306896.64</v>
      </c>
      <c r="K19" s="31"/>
      <c r="L19" s="31"/>
      <c r="M19" s="31"/>
      <c r="N19" s="111">
        <v>306896.64</v>
      </c>
      <c r="O19" s="31"/>
      <c r="P19" s="111"/>
      <c r="Q19" s="111"/>
      <c r="R19" s="111"/>
      <c r="S19" s="111"/>
      <c r="T19" s="111"/>
      <c r="U19" s="111"/>
      <c r="V19" s="111"/>
      <c r="W19" s="111"/>
      <c r="X19" s="111"/>
      <c r="Y19" s="111"/>
    </row>
    <row r="20" ht="20.25" customHeight="1" spans="1:25">
      <c r="A20" s="26" t="s">
        <v>70</v>
      </c>
      <c r="B20" s="26" t="s">
        <v>70</v>
      </c>
      <c r="C20" s="26" t="s">
        <v>265</v>
      </c>
      <c r="D20" s="26" t="s">
        <v>266</v>
      </c>
      <c r="E20" s="26" t="s">
        <v>116</v>
      </c>
      <c r="F20" s="26" t="s">
        <v>117</v>
      </c>
      <c r="G20" s="26" t="s">
        <v>267</v>
      </c>
      <c r="H20" s="26" t="s">
        <v>268</v>
      </c>
      <c r="I20" s="111">
        <v>365472</v>
      </c>
      <c r="J20" s="111">
        <v>365472</v>
      </c>
      <c r="K20" s="31"/>
      <c r="L20" s="31"/>
      <c r="M20" s="31"/>
      <c r="N20" s="111">
        <v>365472</v>
      </c>
      <c r="O20" s="31"/>
      <c r="P20" s="111"/>
      <c r="Q20" s="111"/>
      <c r="R20" s="111"/>
      <c r="S20" s="111"/>
      <c r="T20" s="111"/>
      <c r="U20" s="111"/>
      <c r="V20" s="111"/>
      <c r="W20" s="111"/>
      <c r="X20" s="111"/>
      <c r="Y20" s="111"/>
    </row>
    <row r="21" ht="20.25" customHeight="1" spans="1:25">
      <c r="A21" s="26" t="s">
        <v>70</v>
      </c>
      <c r="B21" s="26" t="s">
        <v>70</v>
      </c>
      <c r="C21" s="26" t="s">
        <v>265</v>
      </c>
      <c r="D21" s="26" t="s">
        <v>266</v>
      </c>
      <c r="E21" s="26" t="s">
        <v>118</v>
      </c>
      <c r="F21" s="26" t="s">
        <v>119</v>
      </c>
      <c r="G21" s="26" t="s">
        <v>269</v>
      </c>
      <c r="H21" s="26" t="s">
        <v>270</v>
      </c>
      <c r="I21" s="111">
        <v>140731</v>
      </c>
      <c r="J21" s="111">
        <v>140731</v>
      </c>
      <c r="K21" s="31"/>
      <c r="L21" s="31"/>
      <c r="M21" s="31"/>
      <c r="N21" s="111">
        <v>140731</v>
      </c>
      <c r="O21" s="31"/>
      <c r="P21" s="111"/>
      <c r="Q21" s="111"/>
      <c r="R21" s="111"/>
      <c r="S21" s="111"/>
      <c r="T21" s="111"/>
      <c r="U21" s="111"/>
      <c r="V21" s="111"/>
      <c r="W21" s="111"/>
      <c r="X21" s="111"/>
      <c r="Y21" s="111"/>
    </row>
    <row r="22" ht="20.25" customHeight="1" spans="1:25">
      <c r="A22" s="26" t="s">
        <v>70</v>
      </c>
      <c r="B22" s="26" t="s">
        <v>70</v>
      </c>
      <c r="C22" s="26" t="s">
        <v>265</v>
      </c>
      <c r="D22" s="26" t="s">
        <v>266</v>
      </c>
      <c r="E22" s="26" t="s">
        <v>130</v>
      </c>
      <c r="F22" s="26" t="s">
        <v>131</v>
      </c>
      <c r="G22" s="26" t="s">
        <v>271</v>
      </c>
      <c r="H22" s="26" t="s">
        <v>272</v>
      </c>
      <c r="I22" s="111">
        <v>11505</v>
      </c>
      <c r="J22" s="111">
        <v>11505</v>
      </c>
      <c r="K22" s="31"/>
      <c r="L22" s="31"/>
      <c r="M22" s="31"/>
      <c r="N22" s="111">
        <v>11505</v>
      </c>
      <c r="O22" s="31"/>
      <c r="P22" s="111"/>
      <c r="Q22" s="111"/>
      <c r="R22" s="111"/>
      <c r="S22" s="111"/>
      <c r="T22" s="111"/>
      <c r="U22" s="111"/>
      <c r="V22" s="111"/>
      <c r="W22" s="111"/>
      <c r="X22" s="111"/>
      <c r="Y22" s="111"/>
    </row>
    <row r="23" ht="20.25" customHeight="1" spans="1:25">
      <c r="A23" s="26" t="s">
        <v>70</v>
      </c>
      <c r="B23" s="26" t="s">
        <v>70</v>
      </c>
      <c r="C23" s="26" t="s">
        <v>265</v>
      </c>
      <c r="D23" s="26" t="s">
        <v>266</v>
      </c>
      <c r="E23" s="26" t="s">
        <v>130</v>
      </c>
      <c r="F23" s="26" t="s">
        <v>131</v>
      </c>
      <c r="G23" s="26" t="s">
        <v>271</v>
      </c>
      <c r="H23" s="26" t="s">
        <v>272</v>
      </c>
      <c r="I23" s="111">
        <v>159375</v>
      </c>
      <c r="J23" s="111">
        <v>159375</v>
      </c>
      <c r="K23" s="31"/>
      <c r="L23" s="31"/>
      <c r="M23" s="31"/>
      <c r="N23" s="111">
        <v>159375</v>
      </c>
      <c r="O23" s="31"/>
      <c r="P23" s="111"/>
      <c r="Q23" s="111"/>
      <c r="R23" s="111"/>
      <c r="S23" s="111"/>
      <c r="T23" s="111"/>
      <c r="U23" s="111"/>
      <c r="V23" s="111"/>
      <c r="W23" s="111"/>
      <c r="X23" s="111"/>
      <c r="Y23" s="111"/>
    </row>
    <row r="24" ht="20.25" customHeight="1" spans="1:25">
      <c r="A24" s="26" t="s">
        <v>70</v>
      </c>
      <c r="B24" s="26" t="s">
        <v>70</v>
      </c>
      <c r="C24" s="26" t="s">
        <v>265</v>
      </c>
      <c r="D24" s="26" t="s">
        <v>266</v>
      </c>
      <c r="E24" s="26" t="s">
        <v>132</v>
      </c>
      <c r="F24" s="26" t="s">
        <v>133</v>
      </c>
      <c r="G24" s="26" t="s">
        <v>271</v>
      </c>
      <c r="H24" s="26" t="s">
        <v>272</v>
      </c>
      <c r="I24" s="111">
        <v>177639</v>
      </c>
      <c r="J24" s="111">
        <v>177639</v>
      </c>
      <c r="K24" s="31"/>
      <c r="L24" s="31"/>
      <c r="M24" s="31"/>
      <c r="N24" s="111">
        <v>177639</v>
      </c>
      <c r="O24" s="31"/>
      <c r="P24" s="111"/>
      <c r="Q24" s="111"/>
      <c r="R24" s="111"/>
      <c r="S24" s="111"/>
      <c r="T24" s="111"/>
      <c r="U24" s="111"/>
      <c r="V24" s="111"/>
      <c r="W24" s="111"/>
      <c r="X24" s="111"/>
      <c r="Y24" s="111"/>
    </row>
    <row r="25" ht="20.25" customHeight="1" spans="1:25">
      <c r="A25" s="26" t="s">
        <v>70</v>
      </c>
      <c r="B25" s="26" t="s">
        <v>70</v>
      </c>
      <c r="C25" s="26" t="s">
        <v>265</v>
      </c>
      <c r="D25" s="26" t="s">
        <v>266</v>
      </c>
      <c r="E25" s="26" t="s">
        <v>134</v>
      </c>
      <c r="F25" s="26" t="s">
        <v>135</v>
      </c>
      <c r="G25" s="26" t="s">
        <v>273</v>
      </c>
      <c r="H25" s="26" t="s">
        <v>274</v>
      </c>
      <c r="I25" s="111">
        <v>106041</v>
      </c>
      <c r="J25" s="111">
        <v>106041</v>
      </c>
      <c r="K25" s="31"/>
      <c r="L25" s="31"/>
      <c r="M25" s="31"/>
      <c r="N25" s="111">
        <v>106041</v>
      </c>
      <c r="O25" s="31"/>
      <c r="P25" s="111"/>
      <c r="Q25" s="111"/>
      <c r="R25" s="111"/>
      <c r="S25" s="111"/>
      <c r="T25" s="111"/>
      <c r="U25" s="111"/>
      <c r="V25" s="111"/>
      <c r="W25" s="111"/>
      <c r="X25" s="111"/>
      <c r="Y25" s="111"/>
    </row>
    <row r="26" ht="20.25" customHeight="1" spans="1:25">
      <c r="A26" s="26" t="s">
        <v>70</v>
      </c>
      <c r="B26" s="26" t="s">
        <v>70</v>
      </c>
      <c r="C26" s="26" t="s">
        <v>265</v>
      </c>
      <c r="D26" s="26" t="s">
        <v>266</v>
      </c>
      <c r="E26" s="26" t="s">
        <v>134</v>
      </c>
      <c r="F26" s="26" t="s">
        <v>135</v>
      </c>
      <c r="G26" s="26" t="s">
        <v>273</v>
      </c>
      <c r="H26" s="26" t="s">
        <v>274</v>
      </c>
      <c r="I26" s="111">
        <v>105810</v>
      </c>
      <c r="J26" s="111">
        <v>105810</v>
      </c>
      <c r="K26" s="31"/>
      <c r="L26" s="31"/>
      <c r="M26" s="31"/>
      <c r="N26" s="111">
        <v>105810</v>
      </c>
      <c r="O26" s="31"/>
      <c r="P26" s="111"/>
      <c r="Q26" s="111"/>
      <c r="R26" s="111"/>
      <c r="S26" s="111"/>
      <c r="T26" s="111"/>
      <c r="U26" s="111"/>
      <c r="V26" s="111"/>
      <c r="W26" s="111"/>
      <c r="X26" s="111"/>
      <c r="Y26" s="111"/>
    </row>
    <row r="27" ht="20.25" customHeight="1" spans="1:25">
      <c r="A27" s="26" t="s">
        <v>70</v>
      </c>
      <c r="B27" s="26" t="s">
        <v>70</v>
      </c>
      <c r="C27" s="26" t="s">
        <v>265</v>
      </c>
      <c r="D27" s="26" t="s">
        <v>266</v>
      </c>
      <c r="E27" s="26" t="s">
        <v>134</v>
      </c>
      <c r="F27" s="26" t="s">
        <v>135</v>
      </c>
      <c r="G27" s="26" t="s">
        <v>273</v>
      </c>
      <c r="H27" s="26" t="s">
        <v>274</v>
      </c>
      <c r="I27" s="111">
        <v>95906</v>
      </c>
      <c r="J27" s="111">
        <v>95906</v>
      </c>
      <c r="K27" s="31"/>
      <c r="L27" s="31"/>
      <c r="M27" s="31"/>
      <c r="N27" s="111">
        <v>95906</v>
      </c>
      <c r="O27" s="31"/>
      <c r="P27" s="111"/>
      <c r="Q27" s="111"/>
      <c r="R27" s="111"/>
      <c r="S27" s="111"/>
      <c r="T27" s="111"/>
      <c r="U27" s="111"/>
      <c r="V27" s="111"/>
      <c r="W27" s="111"/>
      <c r="X27" s="111"/>
      <c r="Y27" s="111"/>
    </row>
    <row r="28" ht="20.25" customHeight="1" spans="1:25">
      <c r="A28" s="26" t="s">
        <v>70</v>
      </c>
      <c r="B28" s="26" t="s">
        <v>70</v>
      </c>
      <c r="C28" s="26" t="s">
        <v>265</v>
      </c>
      <c r="D28" s="26" t="s">
        <v>266</v>
      </c>
      <c r="E28" s="26" t="s">
        <v>136</v>
      </c>
      <c r="F28" s="26" t="s">
        <v>137</v>
      </c>
      <c r="G28" s="26" t="s">
        <v>275</v>
      </c>
      <c r="H28" s="26" t="s">
        <v>276</v>
      </c>
      <c r="I28" s="111">
        <v>3338.69</v>
      </c>
      <c r="J28" s="111">
        <v>3338.69</v>
      </c>
      <c r="K28" s="31"/>
      <c r="L28" s="31"/>
      <c r="M28" s="31"/>
      <c r="N28" s="111">
        <v>3338.69</v>
      </c>
      <c r="O28" s="31"/>
      <c r="P28" s="111"/>
      <c r="Q28" s="111"/>
      <c r="R28" s="111"/>
      <c r="S28" s="111"/>
      <c r="T28" s="111"/>
      <c r="U28" s="111"/>
      <c r="V28" s="111"/>
      <c r="W28" s="111"/>
      <c r="X28" s="111"/>
      <c r="Y28" s="111"/>
    </row>
    <row r="29" ht="20.25" customHeight="1" spans="1:25">
      <c r="A29" s="26" t="s">
        <v>70</v>
      </c>
      <c r="B29" s="26" t="s">
        <v>70</v>
      </c>
      <c r="C29" s="26" t="s">
        <v>265</v>
      </c>
      <c r="D29" s="26" t="s">
        <v>266</v>
      </c>
      <c r="E29" s="26" t="s">
        <v>136</v>
      </c>
      <c r="F29" s="26" t="s">
        <v>137</v>
      </c>
      <c r="G29" s="26" t="s">
        <v>275</v>
      </c>
      <c r="H29" s="26" t="s">
        <v>276</v>
      </c>
      <c r="I29" s="111">
        <v>4232.4</v>
      </c>
      <c r="J29" s="111">
        <v>4232.4</v>
      </c>
      <c r="K29" s="31"/>
      <c r="L29" s="31"/>
      <c r="M29" s="31"/>
      <c r="N29" s="111">
        <v>4232.4</v>
      </c>
      <c r="O29" s="31"/>
      <c r="P29" s="111"/>
      <c r="Q29" s="111"/>
      <c r="R29" s="111"/>
      <c r="S29" s="111"/>
      <c r="T29" s="111"/>
      <c r="U29" s="111"/>
      <c r="V29" s="111"/>
      <c r="W29" s="111"/>
      <c r="X29" s="111"/>
      <c r="Y29" s="111"/>
    </row>
    <row r="30" ht="20.25" customHeight="1" spans="1:25">
      <c r="A30" s="26" t="s">
        <v>70</v>
      </c>
      <c r="B30" s="26" t="s">
        <v>70</v>
      </c>
      <c r="C30" s="26" t="s">
        <v>265</v>
      </c>
      <c r="D30" s="26" t="s">
        <v>266</v>
      </c>
      <c r="E30" s="26" t="s">
        <v>152</v>
      </c>
      <c r="F30" s="26" t="s">
        <v>153</v>
      </c>
      <c r="G30" s="26" t="s">
        <v>275</v>
      </c>
      <c r="H30" s="26" t="s">
        <v>276</v>
      </c>
      <c r="I30" s="111">
        <v>661.84</v>
      </c>
      <c r="J30" s="111">
        <v>661.84</v>
      </c>
      <c r="K30" s="31"/>
      <c r="L30" s="31"/>
      <c r="M30" s="31"/>
      <c r="N30" s="111">
        <v>661.84</v>
      </c>
      <c r="O30" s="31"/>
      <c r="P30" s="111"/>
      <c r="Q30" s="111"/>
      <c r="R30" s="111"/>
      <c r="S30" s="111"/>
      <c r="T30" s="111"/>
      <c r="U30" s="111"/>
      <c r="V30" s="111"/>
      <c r="W30" s="111"/>
      <c r="X30" s="111"/>
      <c r="Y30" s="111"/>
    </row>
    <row r="31" ht="20.25" customHeight="1" spans="1:25">
      <c r="A31" s="26" t="s">
        <v>70</v>
      </c>
      <c r="B31" s="26" t="s">
        <v>70</v>
      </c>
      <c r="C31" s="26" t="s">
        <v>265</v>
      </c>
      <c r="D31" s="26" t="s">
        <v>266</v>
      </c>
      <c r="E31" s="26" t="s">
        <v>157</v>
      </c>
      <c r="F31" s="26" t="s">
        <v>158</v>
      </c>
      <c r="G31" s="26" t="s">
        <v>275</v>
      </c>
      <c r="H31" s="26" t="s">
        <v>276</v>
      </c>
      <c r="I31" s="111">
        <v>14813.4</v>
      </c>
      <c r="J31" s="111">
        <v>14813.4</v>
      </c>
      <c r="K31" s="31"/>
      <c r="L31" s="31"/>
      <c r="M31" s="31"/>
      <c r="N31" s="111">
        <v>14813.4</v>
      </c>
      <c r="O31" s="31"/>
      <c r="P31" s="111"/>
      <c r="Q31" s="111"/>
      <c r="R31" s="111"/>
      <c r="S31" s="111"/>
      <c r="T31" s="111"/>
      <c r="U31" s="111"/>
      <c r="V31" s="111"/>
      <c r="W31" s="111"/>
      <c r="X31" s="111"/>
      <c r="Y31" s="111"/>
    </row>
    <row r="32" ht="20.25" customHeight="1" spans="1:25">
      <c r="A32" s="26" t="s">
        <v>70</v>
      </c>
      <c r="B32" s="26" t="s">
        <v>70</v>
      </c>
      <c r="C32" s="26" t="s">
        <v>277</v>
      </c>
      <c r="D32" s="26" t="s">
        <v>186</v>
      </c>
      <c r="E32" s="26" t="s">
        <v>185</v>
      </c>
      <c r="F32" s="26" t="s">
        <v>186</v>
      </c>
      <c r="G32" s="26" t="s">
        <v>278</v>
      </c>
      <c r="H32" s="26" t="s">
        <v>186</v>
      </c>
      <c r="I32" s="111">
        <v>277024</v>
      </c>
      <c r="J32" s="111">
        <v>277024</v>
      </c>
      <c r="K32" s="31"/>
      <c r="L32" s="31"/>
      <c r="M32" s="31"/>
      <c r="N32" s="111">
        <v>277024</v>
      </c>
      <c r="O32" s="31"/>
      <c r="P32" s="111"/>
      <c r="Q32" s="111"/>
      <c r="R32" s="111"/>
      <c r="S32" s="111"/>
      <c r="T32" s="111"/>
      <c r="U32" s="111"/>
      <c r="V32" s="111"/>
      <c r="W32" s="111"/>
      <c r="X32" s="111"/>
      <c r="Y32" s="111"/>
    </row>
    <row r="33" ht="20.25" customHeight="1" spans="1:25">
      <c r="A33" s="26" t="s">
        <v>70</v>
      </c>
      <c r="B33" s="26" t="s">
        <v>70</v>
      </c>
      <c r="C33" s="26" t="s">
        <v>277</v>
      </c>
      <c r="D33" s="26" t="s">
        <v>186</v>
      </c>
      <c r="E33" s="26" t="s">
        <v>185</v>
      </c>
      <c r="F33" s="26" t="s">
        <v>186</v>
      </c>
      <c r="G33" s="26" t="s">
        <v>278</v>
      </c>
      <c r="H33" s="26" t="s">
        <v>186</v>
      </c>
      <c r="I33" s="111">
        <v>243455</v>
      </c>
      <c r="J33" s="111">
        <v>243455</v>
      </c>
      <c r="K33" s="31"/>
      <c r="L33" s="31"/>
      <c r="M33" s="31"/>
      <c r="N33" s="111">
        <v>243455</v>
      </c>
      <c r="O33" s="31"/>
      <c r="P33" s="111"/>
      <c r="Q33" s="111"/>
      <c r="R33" s="111"/>
      <c r="S33" s="111"/>
      <c r="T33" s="111"/>
      <c r="U33" s="111"/>
      <c r="V33" s="111"/>
      <c r="W33" s="111"/>
      <c r="X33" s="111"/>
      <c r="Y33" s="111"/>
    </row>
    <row r="34" ht="20.25" customHeight="1" spans="1:25">
      <c r="A34" s="26" t="s">
        <v>70</v>
      </c>
      <c r="B34" s="26" t="s">
        <v>70</v>
      </c>
      <c r="C34" s="26" t="s">
        <v>279</v>
      </c>
      <c r="D34" s="26" t="s">
        <v>280</v>
      </c>
      <c r="E34" s="26" t="s">
        <v>169</v>
      </c>
      <c r="F34" s="26" t="s">
        <v>170</v>
      </c>
      <c r="G34" s="26" t="s">
        <v>281</v>
      </c>
      <c r="H34" s="26" t="s">
        <v>282</v>
      </c>
      <c r="I34" s="111">
        <v>11400</v>
      </c>
      <c r="J34" s="111">
        <v>11400</v>
      </c>
      <c r="K34" s="31"/>
      <c r="L34" s="31"/>
      <c r="M34" s="31"/>
      <c r="N34" s="111">
        <v>11400</v>
      </c>
      <c r="O34" s="31"/>
      <c r="P34" s="111"/>
      <c r="Q34" s="111"/>
      <c r="R34" s="111"/>
      <c r="S34" s="111"/>
      <c r="T34" s="111"/>
      <c r="U34" s="111"/>
      <c r="V34" s="111"/>
      <c r="W34" s="111"/>
      <c r="X34" s="111"/>
      <c r="Y34" s="111"/>
    </row>
    <row r="35" ht="20.25" customHeight="1" spans="1:25">
      <c r="A35" s="26" t="s">
        <v>70</v>
      </c>
      <c r="B35" s="26" t="s">
        <v>70</v>
      </c>
      <c r="C35" s="26" t="s">
        <v>283</v>
      </c>
      <c r="D35" s="26" t="s">
        <v>284</v>
      </c>
      <c r="E35" s="26" t="s">
        <v>114</v>
      </c>
      <c r="F35" s="26" t="s">
        <v>115</v>
      </c>
      <c r="G35" s="26" t="s">
        <v>285</v>
      </c>
      <c r="H35" s="26" t="s">
        <v>284</v>
      </c>
      <c r="I35" s="111">
        <v>59871.24</v>
      </c>
      <c r="J35" s="111">
        <v>59871.24</v>
      </c>
      <c r="K35" s="31"/>
      <c r="L35" s="31"/>
      <c r="M35" s="31"/>
      <c r="N35" s="111">
        <v>59871.24</v>
      </c>
      <c r="O35" s="31"/>
      <c r="P35" s="111"/>
      <c r="Q35" s="111"/>
      <c r="R35" s="111"/>
      <c r="S35" s="111"/>
      <c r="T35" s="111"/>
      <c r="U35" s="111"/>
      <c r="V35" s="111"/>
      <c r="W35" s="111"/>
      <c r="X35" s="111"/>
      <c r="Y35" s="111"/>
    </row>
    <row r="36" ht="20.25" customHeight="1" spans="1:25">
      <c r="A36" s="26" t="s">
        <v>70</v>
      </c>
      <c r="B36" s="26" t="s">
        <v>70</v>
      </c>
      <c r="C36" s="26" t="s">
        <v>286</v>
      </c>
      <c r="D36" s="26" t="s">
        <v>287</v>
      </c>
      <c r="E36" s="26" t="s">
        <v>156</v>
      </c>
      <c r="F36" s="26" t="s">
        <v>153</v>
      </c>
      <c r="G36" s="26" t="s">
        <v>288</v>
      </c>
      <c r="H36" s="26" t="s">
        <v>289</v>
      </c>
      <c r="I36" s="111">
        <v>36000</v>
      </c>
      <c r="J36" s="111">
        <v>36000</v>
      </c>
      <c r="K36" s="31"/>
      <c r="L36" s="31"/>
      <c r="M36" s="31"/>
      <c r="N36" s="111">
        <v>36000</v>
      </c>
      <c r="O36" s="31"/>
      <c r="P36" s="111"/>
      <c r="Q36" s="111"/>
      <c r="R36" s="111"/>
      <c r="S36" s="111"/>
      <c r="T36" s="111"/>
      <c r="U36" s="111"/>
      <c r="V36" s="111"/>
      <c r="W36" s="111"/>
      <c r="X36" s="111"/>
      <c r="Y36" s="111"/>
    </row>
    <row r="37" ht="20.25" customHeight="1" spans="1:25">
      <c r="A37" s="26" t="s">
        <v>70</v>
      </c>
      <c r="B37" s="26" t="s">
        <v>70</v>
      </c>
      <c r="C37" s="26" t="s">
        <v>290</v>
      </c>
      <c r="D37" s="26" t="s">
        <v>230</v>
      </c>
      <c r="E37" s="26" t="s">
        <v>156</v>
      </c>
      <c r="F37" s="26" t="s">
        <v>153</v>
      </c>
      <c r="G37" s="26" t="s">
        <v>291</v>
      </c>
      <c r="H37" s="26" t="s">
        <v>230</v>
      </c>
      <c r="I37" s="111">
        <v>3000</v>
      </c>
      <c r="J37" s="111">
        <v>3000</v>
      </c>
      <c r="K37" s="31"/>
      <c r="L37" s="31"/>
      <c r="M37" s="31"/>
      <c r="N37" s="111">
        <v>3000</v>
      </c>
      <c r="O37" s="31"/>
      <c r="P37" s="111"/>
      <c r="Q37" s="111"/>
      <c r="R37" s="111"/>
      <c r="S37" s="111"/>
      <c r="T37" s="111"/>
      <c r="U37" s="111"/>
      <c r="V37" s="111"/>
      <c r="W37" s="111"/>
      <c r="X37" s="111"/>
      <c r="Y37" s="111"/>
    </row>
    <row r="38" ht="20.25" customHeight="1" spans="1:25">
      <c r="A38" s="26" t="s">
        <v>70</v>
      </c>
      <c r="B38" s="26" t="s">
        <v>70</v>
      </c>
      <c r="C38" s="26" t="s">
        <v>290</v>
      </c>
      <c r="D38" s="26" t="s">
        <v>230</v>
      </c>
      <c r="E38" s="26" t="s">
        <v>157</v>
      </c>
      <c r="F38" s="26" t="s">
        <v>158</v>
      </c>
      <c r="G38" s="26" t="s">
        <v>291</v>
      </c>
      <c r="H38" s="26" t="s">
        <v>230</v>
      </c>
      <c r="I38" s="111">
        <v>3800</v>
      </c>
      <c r="J38" s="111">
        <v>3800</v>
      </c>
      <c r="K38" s="31"/>
      <c r="L38" s="31"/>
      <c r="M38" s="31"/>
      <c r="N38" s="111">
        <v>3800</v>
      </c>
      <c r="O38" s="31"/>
      <c r="P38" s="111"/>
      <c r="Q38" s="111"/>
      <c r="R38" s="111"/>
      <c r="S38" s="111"/>
      <c r="T38" s="111"/>
      <c r="U38" s="111"/>
      <c r="V38" s="111"/>
      <c r="W38" s="111"/>
      <c r="X38" s="111"/>
      <c r="Y38" s="111"/>
    </row>
    <row r="39" ht="20.25" customHeight="1" spans="1:25">
      <c r="A39" s="26" t="s">
        <v>70</v>
      </c>
      <c r="B39" s="26" t="s">
        <v>70</v>
      </c>
      <c r="C39" s="26" t="s">
        <v>292</v>
      </c>
      <c r="D39" s="26" t="s">
        <v>293</v>
      </c>
      <c r="E39" s="26" t="s">
        <v>156</v>
      </c>
      <c r="F39" s="26" t="s">
        <v>153</v>
      </c>
      <c r="G39" s="26" t="s">
        <v>294</v>
      </c>
      <c r="H39" s="26" t="s">
        <v>295</v>
      </c>
      <c r="I39" s="111">
        <v>139200</v>
      </c>
      <c r="J39" s="111">
        <v>139200</v>
      </c>
      <c r="K39" s="31"/>
      <c r="L39" s="31"/>
      <c r="M39" s="31"/>
      <c r="N39" s="111">
        <v>139200</v>
      </c>
      <c r="O39" s="31"/>
      <c r="P39" s="111"/>
      <c r="Q39" s="111"/>
      <c r="R39" s="111"/>
      <c r="S39" s="111"/>
      <c r="T39" s="111"/>
      <c r="U39" s="111"/>
      <c r="V39" s="111"/>
      <c r="W39" s="111"/>
      <c r="X39" s="111"/>
      <c r="Y39" s="111"/>
    </row>
    <row r="40" ht="20.25" customHeight="1" spans="1:25">
      <c r="A40" s="26" t="s">
        <v>70</v>
      </c>
      <c r="B40" s="26" t="s">
        <v>70</v>
      </c>
      <c r="C40" s="26" t="s">
        <v>296</v>
      </c>
      <c r="D40" s="26" t="s">
        <v>297</v>
      </c>
      <c r="E40" s="26" t="s">
        <v>156</v>
      </c>
      <c r="F40" s="26" t="s">
        <v>153</v>
      </c>
      <c r="G40" s="26" t="s">
        <v>298</v>
      </c>
      <c r="H40" s="26" t="s">
        <v>297</v>
      </c>
      <c r="I40" s="111">
        <v>40500</v>
      </c>
      <c r="J40" s="111">
        <v>40500</v>
      </c>
      <c r="K40" s="31"/>
      <c r="L40" s="31"/>
      <c r="M40" s="31"/>
      <c r="N40" s="111">
        <v>40500</v>
      </c>
      <c r="O40" s="31"/>
      <c r="P40" s="111"/>
      <c r="Q40" s="111"/>
      <c r="R40" s="111"/>
      <c r="S40" s="111"/>
      <c r="T40" s="111"/>
      <c r="U40" s="111"/>
      <c r="V40" s="111"/>
      <c r="W40" s="111"/>
      <c r="X40" s="111"/>
      <c r="Y40" s="111"/>
    </row>
    <row r="41" ht="20.25" customHeight="1" spans="1:25">
      <c r="A41" s="26" t="s">
        <v>70</v>
      </c>
      <c r="B41" s="26" t="s">
        <v>70</v>
      </c>
      <c r="C41" s="26" t="s">
        <v>296</v>
      </c>
      <c r="D41" s="26" t="s">
        <v>297</v>
      </c>
      <c r="E41" s="26" t="s">
        <v>157</v>
      </c>
      <c r="F41" s="26" t="s">
        <v>158</v>
      </c>
      <c r="G41" s="26" t="s">
        <v>298</v>
      </c>
      <c r="H41" s="26" t="s">
        <v>297</v>
      </c>
      <c r="I41" s="111">
        <v>51300</v>
      </c>
      <c r="J41" s="111">
        <v>51300</v>
      </c>
      <c r="K41" s="31"/>
      <c r="L41" s="31"/>
      <c r="M41" s="31"/>
      <c r="N41" s="111">
        <v>51300</v>
      </c>
      <c r="O41" s="31"/>
      <c r="P41" s="111"/>
      <c r="Q41" s="111"/>
      <c r="R41" s="111"/>
      <c r="S41" s="111"/>
      <c r="T41" s="111"/>
      <c r="U41" s="111"/>
      <c r="V41" s="111"/>
      <c r="W41" s="111"/>
      <c r="X41" s="111"/>
      <c r="Y41" s="111"/>
    </row>
    <row r="42" ht="20.25" customHeight="1" spans="1:25">
      <c r="A42" s="26" t="s">
        <v>70</v>
      </c>
      <c r="B42" s="26" t="s">
        <v>70</v>
      </c>
      <c r="C42" s="26" t="s">
        <v>299</v>
      </c>
      <c r="D42" s="26" t="s">
        <v>300</v>
      </c>
      <c r="E42" s="26" t="s">
        <v>112</v>
      </c>
      <c r="F42" s="26" t="s">
        <v>113</v>
      </c>
      <c r="G42" s="26" t="s">
        <v>301</v>
      </c>
      <c r="H42" s="26" t="s">
        <v>302</v>
      </c>
      <c r="I42" s="111">
        <v>13200</v>
      </c>
      <c r="J42" s="111">
        <v>13200</v>
      </c>
      <c r="K42" s="31"/>
      <c r="L42" s="31"/>
      <c r="M42" s="31"/>
      <c r="N42" s="111">
        <v>13200</v>
      </c>
      <c r="O42" s="31"/>
      <c r="P42" s="111"/>
      <c r="Q42" s="111"/>
      <c r="R42" s="111"/>
      <c r="S42" s="111"/>
      <c r="T42" s="111"/>
      <c r="U42" s="111"/>
      <c r="V42" s="111"/>
      <c r="W42" s="111"/>
      <c r="X42" s="111"/>
      <c r="Y42" s="111"/>
    </row>
    <row r="43" ht="20.25" customHeight="1" spans="1:25">
      <c r="A43" s="26" t="s">
        <v>70</v>
      </c>
      <c r="B43" s="26" t="s">
        <v>70</v>
      </c>
      <c r="C43" s="26" t="s">
        <v>303</v>
      </c>
      <c r="D43" s="26" t="s">
        <v>304</v>
      </c>
      <c r="E43" s="26" t="s">
        <v>156</v>
      </c>
      <c r="F43" s="26" t="s">
        <v>153</v>
      </c>
      <c r="G43" s="26" t="s">
        <v>305</v>
      </c>
      <c r="H43" s="26" t="s">
        <v>306</v>
      </c>
      <c r="I43" s="111">
        <v>13500</v>
      </c>
      <c r="J43" s="111">
        <v>13500</v>
      </c>
      <c r="K43" s="31"/>
      <c r="L43" s="31"/>
      <c r="M43" s="31"/>
      <c r="N43" s="111">
        <v>13500</v>
      </c>
      <c r="O43" s="31"/>
      <c r="P43" s="111"/>
      <c r="Q43" s="111"/>
      <c r="R43" s="111"/>
      <c r="S43" s="111"/>
      <c r="T43" s="111"/>
      <c r="U43" s="111"/>
      <c r="V43" s="111"/>
      <c r="W43" s="111"/>
      <c r="X43" s="111"/>
      <c r="Y43" s="111"/>
    </row>
    <row r="44" ht="20.25" customHeight="1" spans="1:25">
      <c r="A44" s="26" t="s">
        <v>70</v>
      </c>
      <c r="B44" s="26" t="s">
        <v>70</v>
      </c>
      <c r="C44" s="26" t="s">
        <v>303</v>
      </c>
      <c r="D44" s="26" t="s">
        <v>304</v>
      </c>
      <c r="E44" s="26" t="s">
        <v>157</v>
      </c>
      <c r="F44" s="26" t="s">
        <v>158</v>
      </c>
      <c r="G44" s="26" t="s">
        <v>305</v>
      </c>
      <c r="H44" s="26" t="s">
        <v>306</v>
      </c>
      <c r="I44" s="111">
        <v>17100</v>
      </c>
      <c r="J44" s="111">
        <v>17100</v>
      </c>
      <c r="K44" s="31"/>
      <c r="L44" s="31"/>
      <c r="M44" s="31"/>
      <c r="N44" s="111">
        <v>17100</v>
      </c>
      <c r="O44" s="31"/>
      <c r="P44" s="111"/>
      <c r="Q44" s="111"/>
      <c r="R44" s="111"/>
      <c r="S44" s="111"/>
      <c r="T44" s="111"/>
      <c r="U44" s="111"/>
      <c r="V44" s="111"/>
      <c r="W44" s="111"/>
      <c r="X44" s="111"/>
      <c r="Y44" s="111"/>
    </row>
    <row r="45" ht="20.25" customHeight="1" spans="1:25">
      <c r="A45" s="26" t="s">
        <v>70</v>
      </c>
      <c r="B45" s="26" t="s">
        <v>70</v>
      </c>
      <c r="C45" s="26" t="s">
        <v>303</v>
      </c>
      <c r="D45" s="26" t="s">
        <v>304</v>
      </c>
      <c r="E45" s="26" t="s">
        <v>156</v>
      </c>
      <c r="F45" s="26" t="s">
        <v>153</v>
      </c>
      <c r="G45" s="26" t="s">
        <v>307</v>
      </c>
      <c r="H45" s="26" t="s">
        <v>308</v>
      </c>
      <c r="I45" s="111">
        <v>3000</v>
      </c>
      <c r="J45" s="111">
        <v>3000</v>
      </c>
      <c r="K45" s="31"/>
      <c r="L45" s="31"/>
      <c r="M45" s="31"/>
      <c r="N45" s="111">
        <v>3000</v>
      </c>
      <c r="O45" s="31"/>
      <c r="P45" s="111"/>
      <c r="Q45" s="111"/>
      <c r="R45" s="111"/>
      <c r="S45" s="111"/>
      <c r="T45" s="111"/>
      <c r="U45" s="111"/>
      <c r="V45" s="111"/>
      <c r="W45" s="111"/>
      <c r="X45" s="111"/>
      <c r="Y45" s="111"/>
    </row>
    <row r="46" ht="20.25" customHeight="1" spans="1:25">
      <c r="A46" s="26" t="s">
        <v>70</v>
      </c>
      <c r="B46" s="26" t="s">
        <v>70</v>
      </c>
      <c r="C46" s="26" t="s">
        <v>303</v>
      </c>
      <c r="D46" s="26" t="s">
        <v>304</v>
      </c>
      <c r="E46" s="26" t="s">
        <v>157</v>
      </c>
      <c r="F46" s="26" t="s">
        <v>158</v>
      </c>
      <c r="G46" s="26" t="s">
        <v>307</v>
      </c>
      <c r="H46" s="26" t="s">
        <v>308</v>
      </c>
      <c r="I46" s="111">
        <v>3800</v>
      </c>
      <c r="J46" s="111">
        <v>3800</v>
      </c>
      <c r="K46" s="31"/>
      <c r="L46" s="31"/>
      <c r="M46" s="31"/>
      <c r="N46" s="111">
        <v>3800</v>
      </c>
      <c r="O46" s="31"/>
      <c r="P46" s="111"/>
      <c r="Q46" s="111"/>
      <c r="R46" s="111"/>
      <c r="S46" s="111"/>
      <c r="T46" s="111"/>
      <c r="U46" s="111"/>
      <c r="V46" s="111"/>
      <c r="W46" s="111"/>
      <c r="X46" s="111"/>
      <c r="Y46" s="111"/>
    </row>
    <row r="47" ht="20.25" customHeight="1" spans="1:25">
      <c r="A47" s="26" t="s">
        <v>70</v>
      </c>
      <c r="B47" s="26" t="s">
        <v>70</v>
      </c>
      <c r="C47" s="26" t="s">
        <v>303</v>
      </c>
      <c r="D47" s="26" t="s">
        <v>304</v>
      </c>
      <c r="E47" s="26" t="s">
        <v>156</v>
      </c>
      <c r="F47" s="26" t="s">
        <v>153</v>
      </c>
      <c r="G47" s="26" t="s">
        <v>309</v>
      </c>
      <c r="H47" s="26" t="s">
        <v>310</v>
      </c>
      <c r="I47" s="111">
        <v>3000</v>
      </c>
      <c r="J47" s="111">
        <v>3000</v>
      </c>
      <c r="K47" s="31"/>
      <c r="L47" s="31"/>
      <c r="M47" s="31"/>
      <c r="N47" s="111">
        <v>3000</v>
      </c>
      <c r="O47" s="31"/>
      <c r="P47" s="111"/>
      <c r="Q47" s="111"/>
      <c r="R47" s="111"/>
      <c r="S47" s="111"/>
      <c r="T47" s="111"/>
      <c r="U47" s="111"/>
      <c r="V47" s="111"/>
      <c r="W47" s="111"/>
      <c r="X47" s="111"/>
      <c r="Y47" s="111"/>
    </row>
    <row r="48" ht="20.25" customHeight="1" spans="1:25">
      <c r="A48" s="26" t="s">
        <v>70</v>
      </c>
      <c r="B48" s="26" t="s">
        <v>70</v>
      </c>
      <c r="C48" s="26" t="s">
        <v>303</v>
      </c>
      <c r="D48" s="26" t="s">
        <v>304</v>
      </c>
      <c r="E48" s="26" t="s">
        <v>157</v>
      </c>
      <c r="F48" s="26" t="s">
        <v>158</v>
      </c>
      <c r="G48" s="26" t="s">
        <v>309</v>
      </c>
      <c r="H48" s="26" t="s">
        <v>310</v>
      </c>
      <c r="I48" s="111">
        <v>3800</v>
      </c>
      <c r="J48" s="111">
        <v>3800</v>
      </c>
      <c r="K48" s="31"/>
      <c r="L48" s="31"/>
      <c r="M48" s="31"/>
      <c r="N48" s="111">
        <v>3800</v>
      </c>
      <c r="O48" s="31"/>
      <c r="P48" s="111"/>
      <c r="Q48" s="111"/>
      <c r="R48" s="111"/>
      <c r="S48" s="111"/>
      <c r="T48" s="111"/>
      <c r="U48" s="111"/>
      <c r="V48" s="111"/>
      <c r="W48" s="111"/>
      <c r="X48" s="111"/>
      <c r="Y48" s="111"/>
    </row>
    <row r="49" ht="20.25" customHeight="1" spans="1:25">
      <c r="A49" s="26" t="s">
        <v>70</v>
      </c>
      <c r="B49" s="26" t="s">
        <v>70</v>
      </c>
      <c r="C49" s="26" t="s">
        <v>303</v>
      </c>
      <c r="D49" s="26" t="s">
        <v>304</v>
      </c>
      <c r="E49" s="26" t="s">
        <v>156</v>
      </c>
      <c r="F49" s="26" t="s">
        <v>153</v>
      </c>
      <c r="G49" s="26" t="s">
        <v>311</v>
      </c>
      <c r="H49" s="26" t="s">
        <v>312</v>
      </c>
      <c r="I49" s="111">
        <v>10500</v>
      </c>
      <c r="J49" s="111">
        <v>10500</v>
      </c>
      <c r="K49" s="31"/>
      <c r="L49" s="31"/>
      <c r="M49" s="31"/>
      <c r="N49" s="111">
        <v>10500</v>
      </c>
      <c r="O49" s="31"/>
      <c r="P49" s="111"/>
      <c r="Q49" s="111"/>
      <c r="R49" s="111"/>
      <c r="S49" s="111"/>
      <c r="T49" s="111"/>
      <c r="U49" s="111"/>
      <c r="V49" s="111"/>
      <c r="W49" s="111"/>
      <c r="X49" s="111"/>
      <c r="Y49" s="111"/>
    </row>
    <row r="50" ht="20.25" customHeight="1" spans="1:25">
      <c r="A50" s="26" t="s">
        <v>70</v>
      </c>
      <c r="B50" s="26" t="s">
        <v>70</v>
      </c>
      <c r="C50" s="26" t="s">
        <v>303</v>
      </c>
      <c r="D50" s="26" t="s">
        <v>304</v>
      </c>
      <c r="E50" s="26" t="s">
        <v>157</v>
      </c>
      <c r="F50" s="26" t="s">
        <v>158</v>
      </c>
      <c r="G50" s="26" t="s">
        <v>311</v>
      </c>
      <c r="H50" s="26" t="s">
        <v>312</v>
      </c>
      <c r="I50" s="111">
        <v>13300</v>
      </c>
      <c r="J50" s="111">
        <v>13300</v>
      </c>
      <c r="K50" s="31"/>
      <c r="L50" s="31"/>
      <c r="M50" s="31"/>
      <c r="N50" s="111">
        <v>13300</v>
      </c>
      <c r="O50" s="31"/>
      <c r="P50" s="111"/>
      <c r="Q50" s="111"/>
      <c r="R50" s="111"/>
      <c r="S50" s="111"/>
      <c r="T50" s="111"/>
      <c r="U50" s="111"/>
      <c r="V50" s="111"/>
      <c r="W50" s="111"/>
      <c r="X50" s="111"/>
      <c r="Y50" s="111"/>
    </row>
    <row r="51" ht="20.25" customHeight="1" spans="1:25">
      <c r="A51" s="26" t="s">
        <v>70</v>
      </c>
      <c r="B51" s="26" t="s">
        <v>70</v>
      </c>
      <c r="C51" s="26" t="s">
        <v>303</v>
      </c>
      <c r="D51" s="26" t="s">
        <v>304</v>
      </c>
      <c r="E51" s="26" t="s">
        <v>156</v>
      </c>
      <c r="F51" s="26" t="s">
        <v>153</v>
      </c>
      <c r="G51" s="26" t="s">
        <v>313</v>
      </c>
      <c r="H51" s="26" t="s">
        <v>314</v>
      </c>
      <c r="I51" s="111">
        <v>19200</v>
      </c>
      <c r="J51" s="111">
        <v>19200</v>
      </c>
      <c r="K51" s="31"/>
      <c r="L51" s="31"/>
      <c r="M51" s="31"/>
      <c r="N51" s="111">
        <v>19200</v>
      </c>
      <c r="O51" s="31"/>
      <c r="P51" s="111"/>
      <c r="Q51" s="111"/>
      <c r="R51" s="111"/>
      <c r="S51" s="111"/>
      <c r="T51" s="111"/>
      <c r="U51" s="111"/>
      <c r="V51" s="111"/>
      <c r="W51" s="111"/>
      <c r="X51" s="111"/>
      <c r="Y51" s="111"/>
    </row>
    <row r="52" ht="20.25" customHeight="1" spans="1:25">
      <c r="A52" s="26" t="s">
        <v>70</v>
      </c>
      <c r="B52" s="26" t="s">
        <v>70</v>
      </c>
      <c r="C52" s="26" t="s">
        <v>303</v>
      </c>
      <c r="D52" s="26" t="s">
        <v>304</v>
      </c>
      <c r="E52" s="26" t="s">
        <v>157</v>
      </c>
      <c r="F52" s="26" t="s">
        <v>158</v>
      </c>
      <c r="G52" s="26" t="s">
        <v>313</v>
      </c>
      <c r="H52" s="26" t="s">
        <v>314</v>
      </c>
      <c r="I52" s="111">
        <v>24320</v>
      </c>
      <c r="J52" s="111">
        <v>24320</v>
      </c>
      <c r="K52" s="31"/>
      <c r="L52" s="31"/>
      <c r="M52" s="31"/>
      <c r="N52" s="111">
        <v>24320</v>
      </c>
      <c r="O52" s="31"/>
      <c r="P52" s="111"/>
      <c r="Q52" s="111"/>
      <c r="R52" s="111"/>
      <c r="S52" s="111"/>
      <c r="T52" s="111"/>
      <c r="U52" s="111"/>
      <c r="V52" s="111"/>
      <c r="W52" s="111"/>
      <c r="X52" s="111"/>
      <c r="Y52" s="111"/>
    </row>
    <row r="53" ht="20.25" customHeight="1" spans="1:25">
      <c r="A53" s="26" t="s">
        <v>70</v>
      </c>
      <c r="B53" s="26" t="s">
        <v>70</v>
      </c>
      <c r="C53" s="26" t="s">
        <v>303</v>
      </c>
      <c r="D53" s="26" t="s">
        <v>304</v>
      </c>
      <c r="E53" s="26" t="s">
        <v>156</v>
      </c>
      <c r="F53" s="26" t="s">
        <v>153</v>
      </c>
      <c r="G53" s="26" t="s">
        <v>315</v>
      </c>
      <c r="H53" s="26" t="s">
        <v>316</v>
      </c>
      <c r="I53" s="111">
        <v>2250</v>
      </c>
      <c r="J53" s="111">
        <v>2250</v>
      </c>
      <c r="K53" s="31"/>
      <c r="L53" s="31"/>
      <c r="M53" s="31"/>
      <c r="N53" s="111">
        <v>2250</v>
      </c>
      <c r="O53" s="31"/>
      <c r="P53" s="111"/>
      <c r="Q53" s="111"/>
      <c r="R53" s="111"/>
      <c r="S53" s="111"/>
      <c r="T53" s="111"/>
      <c r="U53" s="111"/>
      <c r="V53" s="111"/>
      <c r="W53" s="111"/>
      <c r="X53" s="111"/>
      <c r="Y53" s="111"/>
    </row>
    <row r="54" ht="20.25" customHeight="1" spans="1:25">
      <c r="A54" s="26" t="s">
        <v>70</v>
      </c>
      <c r="B54" s="26" t="s">
        <v>70</v>
      </c>
      <c r="C54" s="26" t="s">
        <v>303</v>
      </c>
      <c r="D54" s="26" t="s">
        <v>304</v>
      </c>
      <c r="E54" s="26" t="s">
        <v>157</v>
      </c>
      <c r="F54" s="26" t="s">
        <v>158</v>
      </c>
      <c r="G54" s="26" t="s">
        <v>315</v>
      </c>
      <c r="H54" s="26" t="s">
        <v>316</v>
      </c>
      <c r="I54" s="111">
        <v>2850</v>
      </c>
      <c r="J54" s="111">
        <v>2850</v>
      </c>
      <c r="K54" s="31"/>
      <c r="L54" s="31"/>
      <c r="M54" s="31"/>
      <c r="N54" s="111">
        <v>2850</v>
      </c>
      <c r="O54" s="31"/>
      <c r="P54" s="111"/>
      <c r="Q54" s="111"/>
      <c r="R54" s="111"/>
      <c r="S54" s="111"/>
      <c r="T54" s="111"/>
      <c r="U54" s="111"/>
      <c r="V54" s="111"/>
      <c r="W54" s="111"/>
      <c r="X54" s="111"/>
      <c r="Y54" s="111"/>
    </row>
    <row r="55" ht="20.25" customHeight="1" spans="1:25">
      <c r="A55" s="26" t="s">
        <v>70</v>
      </c>
      <c r="B55" s="26" t="s">
        <v>70</v>
      </c>
      <c r="C55" s="26" t="s">
        <v>303</v>
      </c>
      <c r="D55" s="26" t="s">
        <v>304</v>
      </c>
      <c r="E55" s="26" t="s">
        <v>156</v>
      </c>
      <c r="F55" s="26" t="s">
        <v>153</v>
      </c>
      <c r="G55" s="26" t="s">
        <v>317</v>
      </c>
      <c r="H55" s="26" t="s">
        <v>318</v>
      </c>
      <c r="I55" s="111">
        <v>750</v>
      </c>
      <c r="J55" s="111">
        <v>750</v>
      </c>
      <c r="K55" s="31"/>
      <c r="L55" s="31"/>
      <c r="M55" s="31"/>
      <c r="N55" s="111">
        <v>750</v>
      </c>
      <c r="O55" s="31"/>
      <c r="P55" s="111"/>
      <c r="Q55" s="111"/>
      <c r="R55" s="111"/>
      <c r="S55" s="111"/>
      <c r="T55" s="111"/>
      <c r="U55" s="111"/>
      <c r="V55" s="111"/>
      <c r="W55" s="111"/>
      <c r="X55" s="111"/>
      <c r="Y55" s="111"/>
    </row>
    <row r="56" ht="20.25" customHeight="1" spans="1:25">
      <c r="A56" s="26" t="s">
        <v>70</v>
      </c>
      <c r="B56" s="26" t="s">
        <v>70</v>
      </c>
      <c r="C56" s="26" t="s">
        <v>303</v>
      </c>
      <c r="D56" s="26" t="s">
        <v>304</v>
      </c>
      <c r="E56" s="26" t="s">
        <v>157</v>
      </c>
      <c r="F56" s="26" t="s">
        <v>158</v>
      </c>
      <c r="G56" s="26" t="s">
        <v>317</v>
      </c>
      <c r="H56" s="26" t="s">
        <v>318</v>
      </c>
      <c r="I56" s="111">
        <v>950</v>
      </c>
      <c r="J56" s="111">
        <v>950</v>
      </c>
      <c r="K56" s="31"/>
      <c r="L56" s="31"/>
      <c r="M56" s="31"/>
      <c r="N56" s="111">
        <v>950</v>
      </c>
      <c r="O56" s="31"/>
      <c r="P56" s="111"/>
      <c r="Q56" s="111"/>
      <c r="R56" s="111"/>
      <c r="S56" s="111"/>
      <c r="T56" s="111"/>
      <c r="U56" s="111"/>
      <c r="V56" s="111"/>
      <c r="W56" s="111"/>
      <c r="X56" s="111"/>
      <c r="Y56" s="111"/>
    </row>
    <row r="57" ht="20.25" customHeight="1" spans="1:25">
      <c r="A57" s="26" t="s">
        <v>70</v>
      </c>
      <c r="B57" s="26" t="s">
        <v>70</v>
      </c>
      <c r="C57" s="26" t="s">
        <v>303</v>
      </c>
      <c r="D57" s="26" t="s">
        <v>304</v>
      </c>
      <c r="E57" s="26" t="s">
        <v>156</v>
      </c>
      <c r="F57" s="26" t="s">
        <v>153</v>
      </c>
      <c r="G57" s="26" t="s">
        <v>319</v>
      </c>
      <c r="H57" s="26" t="s">
        <v>320</v>
      </c>
      <c r="I57" s="111">
        <v>750</v>
      </c>
      <c r="J57" s="111">
        <v>750</v>
      </c>
      <c r="K57" s="31"/>
      <c r="L57" s="31"/>
      <c r="M57" s="31"/>
      <c r="N57" s="111">
        <v>750</v>
      </c>
      <c r="O57" s="31"/>
      <c r="P57" s="111"/>
      <c r="Q57" s="111"/>
      <c r="R57" s="111"/>
      <c r="S57" s="111"/>
      <c r="T57" s="111"/>
      <c r="U57" s="111"/>
      <c r="V57" s="111"/>
      <c r="W57" s="111"/>
      <c r="X57" s="111"/>
      <c r="Y57" s="111"/>
    </row>
    <row r="58" ht="20.25" customHeight="1" spans="1:25">
      <c r="A58" s="26" t="s">
        <v>70</v>
      </c>
      <c r="B58" s="26" t="s">
        <v>70</v>
      </c>
      <c r="C58" s="26" t="s">
        <v>303</v>
      </c>
      <c r="D58" s="26" t="s">
        <v>304</v>
      </c>
      <c r="E58" s="26" t="s">
        <v>157</v>
      </c>
      <c r="F58" s="26" t="s">
        <v>158</v>
      </c>
      <c r="G58" s="26" t="s">
        <v>319</v>
      </c>
      <c r="H58" s="26" t="s">
        <v>320</v>
      </c>
      <c r="I58" s="111">
        <v>950</v>
      </c>
      <c r="J58" s="111">
        <v>950</v>
      </c>
      <c r="K58" s="31"/>
      <c r="L58" s="31"/>
      <c r="M58" s="31"/>
      <c r="N58" s="111">
        <v>950</v>
      </c>
      <c r="O58" s="31"/>
      <c r="P58" s="111"/>
      <c r="Q58" s="111"/>
      <c r="R58" s="111"/>
      <c r="S58" s="111"/>
      <c r="T58" s="111"/>
      <c r="U58" s="111"/>
      <c r="V58" s="111"/>
      <c r="W58" s="111"/>
      <c r="X58" s="111"/>
      <c r="Y58" s="111"/>
    </row>
    <row r="59" ht="20.25" customHeight="1" spans="1:25">
      <c r="A59" s="26" t="s">
        <v>70</v>
      </c>
      <c r="B59" s="26" t="s">
        <v>70</v>
      </c>
      <c r="C59" s="26" t="s">
        <v>321</v>
      </c>
      <c r="D59" s="26" t="s">
        <v>322</v>
      </c>
      <c r="E59" s="26" t="s">
        <v>156</v>
      </c>
      <c r="F59" s="26" t="s">
        <v>153</v>
      </c>
      <c r="G59" s="26" t="s">
        <v>294</v>
      </c>
      <c r="H59" s="26" t="s">
        <v>295</v>
      </c>
      <c r="I59" s="111">
        <v>13920</v>
      </c>
      <c r="J59" s="111">
        <v>13920</v>
      </c>
      <c r="K59" s="31"/>
      <c r="L59" s="31"/>
      <c r="M59" s="31"/>
      <c r="N59" s="111">
        <v>13920</v>
      </c>
      <c r="O59" s="31"/>
      <c r="P59" s="111"/>
      <c r="Q59" s="111"/>
      <c r="R59" s="111"/>
      <c r="S59" s="111"/>
      <c r="T59" s="111"/>
      <c r="U59" s="111"/>
      <c r="V59" s="111"/>
      <c r="W59" s="111"/>
      <c r="X59" s="111"/>
      <c r="Y59" s="111"/>
    </row>
    <row r="60" ht="20.25" customHeight="1" spans="1:25">
      <c r="A60" s="26" t="s">
        <v>70</v>
      </c>
      <c r="B60" s="26" t="s">
        <v>70</v>
      </c>
      <c r="C60" s="26" t="s">
        <v>323</v>
      </c>
      <c r="D60" s="26" t="s">
        <v>324</v>
      </c>
      <c r="E60" s="26" t="s">
        <v>112</v>
      </c>
      <c r="F60" s="26" t="s">
        <v>113</v>
      </c>
      <c r="G60" s="26" t="s">
        <v>281</v>
      </c>
      <c r="H60" s="26" t="s">
        <v>282</v>
      </c>
      <c r="I60" s="111">
        <v>331200</v>
      </c>
      <c r="J60" s="111">
        <v>331200</v>
      </c>
      <c r="K60" s="31"/>
      <c r="L60" s="31"/>
      <c r="M60" s="31"/>
      <c r="N60" s="111">
        <v>331200</v>
      </c>
      <c r="O60" s="31"/>
      <c r="P60" s="111"/>
      <c r="Q60" s="111"/>
      <c r="R60" s="111"/>
      <c r="S60" s="111"/>
      <c r="T60" s="111"/>
      <c r="U60" s="111"/>
      <c r="V60" s="111"/>
      <c r="W60" s="111"/>
      <c r="X60" s="111"/>
      <c r="Y60" s="111"/>
    </row>
    <row r="61" ht="20.25" customHeight="1" spans="1:25">
      <c r="A61" s="26" t="s">
        <v>70</v>
      </c>
      <c r="B61" s="26" t="s">
        <v>70</v>
      </c>
      <c r="C61" s="26" t="s">
        <v>325</v>
      </c>
      <c r="D61" s="26" t="s">
        <v>326</v>
      </c>
      <c r="E61" s="26" t="s">
        <v>156</v>
      </c>
      <c r="F61" s="26" t="s">
        <v>153</v>
      </c>
      <c r="G61" s="26" t="s">
        <v>259</v>
      </c>
      <c r="H61" s="26" t="s">
        <v>260</v>
      </c>
      <c r="I61" s="111">
        <v>248760</v>
      </c>
      <c r="J61" s="111">
        <v>248760</v>
      </c>
      <c r="K61" s="31"/>
      <c r="L61" s="31"/>
      <c r="M61" s="31"/>
      <c r="N61" s="111">
        <v>248760</v>
      </c>
      <c r="O61" s="31"/>
      <c r="P61" s="111"/>
      <c r="Q61" s="111"/>
      <c r="R61" s="111"/>
      <c r="S61" s="111"/>
      <c r="T61" s="111"/>
      <c r="U61" s="111"/>
      <c r="V61" s="111"/>
      <c r="W61" s="111"/>
      <c r="X61" s="111"/>
      <c r="Y61" s="111"/>
    </row>
    <row r="62" ht="20.25" customHeight="1" spans="1:25">
      <c r="A62" s="26" t="s">
        <v>70</v>
      </c>
      <c r="B62" s="26" t="s">
        <v>70</v>
      </c>
      <c r="C62" s="26" t="s">
        <v>327</v>
      </c>
      <c r="D62" s="26" t="s">
        <v>328</v>
      </c>
      <c r="E62" s="26" t="s">
        <v>157</v>
      </c>
      <c r="F62" s="26" t="s">
        <v>158</v>
      </c>
      <c r="G62" s="26" t="s">
        <v>263</v>
      </c>
      <c r="H62" s="26" t="s">
        <v>264</v>
      </c>
      <c r="I62" s="111">
        <v>159600</v>
      </c>
      <c r="J62" s="111">
        <v>159600</v>
      </c>
      <c r="K62" s="31"/>
      <c r="L62" s="31"/>
      <c r="M62" s="31"/>
      <c r="N62" s="111">
        <v>159600</v>
      </c>
      <c r="O62" s="31"/>
      <c r="P62" s="111"/>
      <c r="Q62" s="111"/>
      <c r="R62" s="111"/>
      <c r="S62" s="111"/>
      <c r="T62" s="111"/>
      <c r="U62" s="111"/>
      <c r="V62" s="111"/>
      <c r="W62" s="111"/>
      <c r="X62" s="111"/>
      <c r="Y62" s="111"/>
    </row>
    <row r="63" ht="20.25" customHeight="1" spans="1:25">
      <c r="A63" s="26" t="s">
        <v>70</v>
      </c>
      <c r="B63" s="26" t="s">
        <v>73</v>
      </c>
      <c r="C63" s="26" t="s">
        <v>329</v>
      </c>
      <c r="D63" s="26" t="s">
        <v>262</v>
      </c>
      <c r="E63" s="26" t="s">
        <v>157</v>
      </c>
      <c r="F63" s="26" t="s">
        <v>158</v>
      </c>
      <c r="G63" s="26" t="s">
        <v>255</v>
      </c>
      <c r="H63" s="26" t="s">
        <v>256</v>
      </c>
      <c r="I63" s="111">
        <v>1044744</v>
      </c>
      <c r="J63" s="111">
        <v>1044744</v>
      </c>
      <c r="K63" s="31"/>
      <c r="L63" s="31"/>
      <c r="M63" s="31"/>
      <c r="N63" s="111">
        <v>1044744</v>
      </c>
      <c r="O63" s="31"/>
      <c r="P63" s="111"/>
      <c r="Q63" s="111"/>
      <c r="R63" s="111"/>
      <c r="S63" s="111"/>
      <c r="T63" s="111"/>
      <c r="U63" s="111"/>
      <c r="V63" s="111"/>
      <c r="W63" s="111"/>
      <c r="X63" s="111"/>
      <c r="Y63" s="111"/>
    </row>
    <row r="64" ht="20.25" customHeight="1" spans="1:25">
      <c r="A64" s="26" t="s">
        <v>70</v>
      </c>
      <c r="B64" s="26" t="s">
        <v>73</v>
      </c>
      <c r="C64" s="26" t="s">
        <v>329</v>
      </c>
      <c r="D64" s="26" t="s">
        <v>262</v>
      </c>
      <c r="E64" s="26" t="s">
        <v>157</v>
      </c>
      <c r="F64" s="26" t="s">
        <v>158</v>
      </c>
      <c r="G64" s="26" t="s">
        <v>257</v>
      </c>
      <c r="H64" s="26" t="s">
        <v>258</v>
      </c>
      <c r="I64" s="111">
        <v>62880</v>
      </c>
      <c r="J64" s="111">
        <v>62880</v>
      </c>
      <c r="K64" s="31"/>
      <c r="L64" s="31"/>
      <c r="M64" s="31"/>
      <c r="N64" s="111">
        <v>62880</v>
      </c>
      <c r="O64" s="31"/>
      <c r="P64" s="111"/>
      <c r="Q64" s="111"/>
      <c r="R64" s="111"/>
      <c r="S64" s="111"/>
      <c r="T64" s="111"/>
      <c r="U64" s="111"/>
      <c r="V64" s="111"/>
      <c r="W64" s="111"/>
      <c r="X64" s="111"/>
      <c r="Y64" s="111"/>
    </row>
    <row r="65" ht="20.25" customHeight="1" spans="1:25">
      <c r="A65" s="26" t="s">
        <v>70</v>
      </c>
      <c r="B65" s="26" t="s">
        <v>73</v>
      </c>
      <c r="C65" s="26" t="s">
        <v>329</v>
      </c>
      <c r="D65" s="26" t="s">
        <v>262</v>
      </c>
      <c r="E65" s="26" t="s">
        <v>157</v>
      </c>
      <c r="F65" s="26" t="s">
        <v>158</v>
      </c>
      <c r="G65" s="26" t="s">
        <v>259</v>
      </c>
      <c r="H65" s="26" t="s">
        <v>260</v>
      </c>
      <c r="I65" s="111">
        <v>1632</v>
      </c>
      <c r="J65" s="111">
        <v>1632</v>
      </c>
      <c r="K65" s="31"/>
      <c r="L65" s="31"/>
      <c r="M65" s="31"/>
      <c r="N65" s="111">
        <v>1632</v>
      </c>
      <c r="O65" s="31"/>
      <c r="P65" s="111"/>
      <c r="Q65" s="111"/>
      <c r="R65" s="111"/>
      <c r="S65" s="111"/>
      <c r="T65" s="111"/>
      <c r="U65" s="111"/>
      <c r="V65" s="111"/>
      <c r="W65" s="111"/>
      <c r="X65" s="111"/>
      <c r="Y65" s="111"/>
    </row>
    <row r="66" ht="20.25" customHeight="1" spans="1:25">
      <c r="A66" s="26" t="s">
        <v>70</v>
      </c>
      <c r="B66" s="26" t="s">
        <v>73</v>
      </c>
      <c r="C66" s="26" t="s">
        <v>329</v>
      </c>
      <c r="D66" s="26" t="s">
        <v>262</v>
      </c>
      <c r="E66" s="26" t="s">
        <v>157</v>
      </c>
      <c r="F66" s="26" t="s">
        <v>158</v>
      </c>
      <c r="G66" s="26" t="s">
        <v>259</v>
      </c>
      <c r="H66" s="26" t="s">
        <v>260</v>
      </c>
      <c r="I66" s="111">
        <v>87062</v>
      </c>
      <c r="J66" s="111">
        <v>87062</v>
      </c>
      <c r="K66" s="31"/>
      <c r="L66" s="31"/>
      <c r="M66" s="31"/>
      <c r="N66" s="111">
        <v>87062</v>
      </c>
      <c r="O66" s="31"/>
      <c r="P66" s="111"/>
      <c r="Q66" s="111"/>
      <c r="R66" s="111"/>
      <c r="S66" s="111"/>
      <c r="T66" s="111"/>
      <c r="U66" s="111"/>
      <c r="V66" s="111"/>
      <c r="W66" s="111"/>
      <c r="X66" s="111"/>
      <c r="Y66" s="111"/>
    </row>
    <row r="67" ht="20.25" customHeight="1" spans="1:25">
      <c r="A67" s="26" t="s">
        <v>70</v>
      </c>
      <c r="B67" s="26" t="s">
        <v>73</v>
      </c>
      <c r="C67" s="26" t="s">
        <v>329</v>
      </c>
      <c r="D67" s="26" t="s">
        <v>262</v>
      </c>
      <c r="E67" s="26" t="s">
        <v>157</v>
      </c>
      <c r="F67" s="26" t="s">
        <v>158</v>
      </c>
      <c r="G67" s="26" t="s">
        <v>263</v>
      </c>
      <c r="H67" s="26" t="s">
        <v>264</v>
      </c>
      <c r="I67" s="111">
        <v>2970</v>
      </c>
      <c r="J67" s="111">
        <v>2970</v>
      </c>
      <c r="K67" s="31"/>
      <c r="L67" s="31"/>
      <c r="M67" s="31"/>
      <c r="N67" s="111">
        <v>2970</v>
      </c>
      <c r="O67" s="31"/>
      <c r="P67" s="111"/>
      <c r="Q67" s="111"/>
      <c r="R67" s="111"/>
      <c r="S67" s="111"/>
      <c r="T67" s="111"/>
      <c r="U67" s="111"/>
      <c r="V67" s="111"/>
      <c r="W67" s="111"/>
      <c r="X67" s="111"/>
      <c r="Y67" s="111"/>
    </row>
    <row r="68" ht="20.25" customHeight="1" spans="1:25">
      <c r="A68" s="26" t="s">
        <v>70</v>
      </c>
      <c r="B68" s="26" t="s">
        <v>73</v>
      </c>
      <c r="C68" s="26" t="s">
        <v>329</v>
      </c>
      <c r="D68" s="26" t="s">
        <v>262</v>
      </c>
      <c r="E68" s="26" t="s">
        <v>157</v>
      </c>
      <c r="F68" s="26" t="s">
        <v>158</v>
      </c>
      <c r="G68" s="26" t="s">
        <v>263</v>
      </c>
      <c r="H68" s="26" t="s">
        <v>264</v>
      </c>
      <c r="I68" s="111">
        <v>367836</v>
      </c>
      <c r="J68" s="111">
        <v>367836</v>
      </c>
      <c r="K68" s="31"/>
      <c r="L68" s="31"/>
      <c r="M68" s="31"/>
      <c r="N68" s="111">
        <v>367836</v>
      </c>
      <c r="O68" s="31"/>
      <c r="P68" s="111"/>
      <c r="Q68" s="111"/>
      <c r="R68" s="111"/>
      <c r="S68" s="111"/>
      <c r="T68" s="111"/>
      <c r="U68" s="111"/>
      <c r="V68" s="111"/>
      <c r="W68" s="111"/>
      <c r="X68" s="111"/>
      <c r="Y68" s="111"/>
    </row>
    <row r="69" ht="20.25" customHeight="1" spans="1:25">
      <c r="A69" s="26" t="s">
        <v>70</v>
      </c>
      <c r="B69" s="26" t="s">
        <v>73</v>
      </c>
      <c r="C69" s="26" t="s">
        <v>329</v>
      </c>
      <c r="D69" s="26" t="s">
        <v>262</v>
      </c>
      <c r="E69" s="26" t="s">
        <v>157</v>
      </c>
      <c r="F69" s="26" t="s">
        <v>158</v>
      </c>
      <c r="G69" s="26" t="s">
        <v>263</v>
      </c>
      <c r="H69" s="26" t="s">
        <v>264</v>
      </c>
      <c r="I69" s="111">
        <v>192936</v>
      </c>
      <c r="J69" s="111">
        <v>192936</v>
      </c>
      <c r="K69" s="31"/>
      <c r="L69" s="31"/>
      <c r="M69" s="31"/>
      <c r="N69" s="111">
        <v>192936</v>
      </c>
      <c r="O69" s="31"/>
      <c r="P69" s="111"/>
      <c r="Q69" s="111"/>
      <c r="R69" s="111"/>
      <c r="S69" s="111"/>
      <c r="T69" s="111"/>
      <c r="U69" s="111"/>
      <c r="V69" s="111"/>
      <c r="W69" s="111"/>
      <c r="X69" s="111"/>
      <c r="Y69" s="111"/>
    </row>
    <row r="70" ht="20.25" customHeight="1" spans="1:25">
      <c r="A70" s="26" t="s">
        <v>70</v>
      </c>
      <c r="B70" s="26" t="s">
        <v>73</v>
      </c>
      <c r="C70" s="26" t="s">
        <v>329</v>
      </c>
      <c r="D70" s="26" t="s">
        <v>262</v>
      </c>
      <c r="E70" s="26" t="s">
        <v>157</v>
      </c>
      <c r="F70" s="26" t="s">
        <v>158</v>
      </c>
      <c r="G70" s="26" t="s">
        <v>263</v>
      </c>
      <c r="H70" s="26" t="s">
        <v>264</v>
      </c>
      <c r="I70" s="111">
        <v>346860</v>
      </c>
      <c r="J70" s="111">
        <v>346860</v>
      </c>
      <c r="K70" s="31"/>
      <c r="L70" s="31"/>
      <c r="M70" s="31"/>
      <c r="N70" s="111">
        <v>346860</v>
      </c>
      <c r="O70" s="31"/>
      <c r="P70" s="111"/>
      <c r="Q70" s="111"/>
      <c r="R70" s="111"/>
      <c r="S70" s="111"/>
      <c r="T70" s="111"/>
      <c r="U70" s="111"/>
      <c r="V70" s="111"/>
      <c r="W70" s="111"/>
      <c r="X70" s="111"/>
      <c r="Y70" s="111"/>
    </row>
    <row r="71" ht="20.25" customHeight="1" spans="1:25">
      <c r="A71" s="26" t="s">
        <v>70</v>
      </c>
      <c r="B71" s="26" t="s">
        <v>73</v>
      </c>
      <c r="C71" s="26" t="s">
        <v>330</v>
      </c>
      <c r="D71" s="26" t="s">
        <v>266</v>
      </c>
      <c r="E71" s="26" t="s">
        <v>116</v>
      </c>
      <c r="F71" s="26" t="s">
        <v>117</v>
      </c>
      <c r="G71" s="26" t="s">
        <v>267</v>
      </c>
      <c r="H71" s="26" t="s">
        <v>268</v>
      </c>
      <c r="I71" s="111">
        <v>360097.92</v>
      </c>
      <c r="J71" s="111">
        <v>360097.92</v>
      </c>
      <c r="K71" s="31"/>
      <c r="L71" s="31"/>
      <c r="M71" s="31"/>
      <c r="N71" s="111">
        <v>360097.92</v>
      </c>
      <c r="O71" s="31"/>
      <c r="P71" s="111"/>
      <c r="Q71" s="111"/>
      <c r="R71" s="111"/>
      <c r="S71" s="111"/>
      <c r="T71" s="111"/>
      <c r="U71" s="111"/>
      <c r="V71" s="111"/>
      <c r="W71" s="111"/>
      <c r="X71" s="111"/>
      <c r="Y71" s="111"/>
    </row>
    <row r="72" ht="20.25" customHeight="1" spans="1:25">
      <c r="A72" s="26" t="s">
        <v>70</v>
      </c>
      <c r="B72" s="26" t="s">
        <v>73</v>
      </c>
      <c r="C72" s="26" t="s">
        <v>330</v>
      </c>
      <c r="D72" s="26" t="s">
        <v>266</v>
      </c>
      <c r="E72" s="26" t="s">
        <v>118</v>
      </c>
      <c r="F72" s="26" t="s">
        <v>119</v>
      </c>
      <c r="G72" s="26" t="s">
        <v>269</v>
      </c>
      <c r="H72" s="26" t="s">
        <v>270</v>
      </c>
      <c r="I72" s="111">
        <v>175067.21</v>
      </c>
      <c r="J72" s="111">
        <v>175067.21</v>
      </c>
      <c r="K72" s="31"/>
      <c r="L72" s="31"/>
      <c r="M72" s="31"/>
      <c r="N72" s="111">
        <v>175067.21</v>
      </c>
      <c r="O72" s="31"/>
      <c r="P72" s="111"/>
      <c r="Q72" s="111"/>
      <c r="R72" s="111"/>
      <c r="S72" s="111"/>
      <c r="T72" s="111"/>
      <c r="U72" s="111"/>
      <c r="V72" s="111"/>
      <c r="W72" s="111"/>
      <c r="X72" s="111"/>
      <c r="Y72" s="111"/>
    </row>
    <row r="73" ht="20.25" customHeight="1" spans="1:25">
      <c r="A73" s="26" t="s">
        <v>70</v>
      </c>
      <c r="B73" s="26" t="s">
        <v>73</v>
      </c>
      <c r="C73" s="26" t="s">
        <v>330</v>
      </c>
      <c r="D73" s="26" t="s">
        <v>266</v>
      </c>
      <c r="E73" s="26" t="s">
        <v>132</v>
      </c>
      <c r="F73" s="26" t="s">
        <v>133</v>
      </c>
      <c r="G73" s="26" t="s">
        <v>271</v>
      </c>
      <c r="H73" s="26" t="s">
        <v>272</v>
      </c>
      <c r="I73" s="111">
        <v>175267</v>
      </c>
      <c r="J73" s="111">
        <v>175267</v>
      </c>
      <c r="K73" s="31"/>
      <c r="L73" s="31"/>
      <c r="M73" s="31"/>
      <c r="N73" s="111">
        <v>175267</v>
      </c>
      <c r="O73" s="31"/>
      <c r="P73" s="111"/>
      <c r="Q73" s="111"/>
      <c r="R73" s="111"/>
      <c r="S73" s="111"/>
      <c r="T73" s="111"/>
      <c r="U73" s="111"/>
      <c r="V73" s="111"/>
      <c r="W73" s="111"/>
      <c r="X73" s="111"/>
      <c r="Y73" s="111"/>
    </row>
    <row r="74" ht="20.25" customHeight="1" spans="1:25">
      <c r="A74" s="26" t="s">
        <v>70</v>
      </c>
      <c r="B74" s="26" t="s">
        <v>73</v>
      </c>
      <c r="C74" s="26" t="s">
        <v>330</v>
      </c>
      <c r="D74" s="26" t="s">
        <v>266</v>
      </c>
      <c r="E74" s="26" t="s">
        <v>132</v>
      </c>
      <c r="F74" s="26" t="s">
        <v>133</v>
      </c>
      <c r="G74" s="26" t="s">
        <v>271</v>
      </c>
      <c r="H74" s="26" t="s">
        <v>272</v>
      </c>
      <c r="I74" s="111">
        <v>6799</v>
      </c>
      <c r="J74" s="111">
        <v>6799</v>
      </c>
      <c r="K74" s="31"/>
      <c r="L74" s="31"/>
      <c r="M74" s="31"/>
      <c r="N74" s="111">
        <v>6799</v>
      </c>
      <c r="O74" s="31"/>
      <c r="P74" s="111"/>
      <c r="Q74" s="111"/>
      <c r="R74" s="111"/>
      <c r="S74" s="111"/>
      <c r="T74" s="111"/>
      <c r="U74" s="111"/>
      <c r="V74" s="111"/>
      <c r="W74" s="111"/>
      <c r="X74" s="111"/>
      <c r="Y74" s="111"/>
    </row>
    <row r="75" ht="20.25" customHeight="1" spans="1:25">
      <c r="A75" s="26" t="s">
        <v>70</v>
      </c>
      <c r="B75" s="26" t="s">
        <v>73</v>
      </c>
      <c r="C75" s="26" t="s">
        <v>330</v>
      </c>
      <c r="D75" s="26" t="s">
        <v>266</v>
      </c>
      <c r="E75" s="26" t="s">
        <v>134</v>
      </c>
      <c r="F75" s="26" t="s">
        <v>135</v>
      </c>
      <c r="G75" s="26" t="s">
        <v>273</v>
      </c>
      <c r="H75" s="26" t="s">
        <v>274</v>
      </c>
      <c r="I75" s="111">
        <v>59786</v>
      </c>
      <c r="J75" s="111">
        <v>59786</v>
      </c>
      <c r="K75" s="31"/>
      <c r="L75" s="31"/>
      <c r="M75" s="31"/>
      <c r="N75" s="111">
        <v>59786</v>
      </c>
      <c r="O75" s="31"/>
      <c r="P75" s="111"/>
      <c r="Q75" s="111"/>
      <c r="R75" s="111"/>
      <c r="S75" s="111"/>
      <c r="T75" s="111"/>
      <c r="U75" s="111"/>
      <c r="V75" s="111"/>
      <c r="W75" s="111"/>
      <c r="X75" s="111"/>
      <c r="Y75" s="111"/>
    </row>
    <row r="76" ht="20.25" customHeight="1" spans="1:25">
      <c r="A76" s="26" t="s">
        <v>70</v>
      </c>
      <c r="B76" s="26" t="s">
        <v>73</v>
      </c>
      <c r="C76" s="26" t="s">
        <v>330</v>
      </c>
      <c r="D76" s="26" t="s">
        <v>266</v>
      </c>
      <c r="E76" s="26" t="s">
        <v>134</v>
      </c>
      <c r="F76" s="26" t="s">
        <v>135</v>
      </c>
      <c r="G76" s="26" t="s">
        <v>273</v>
      </c>
      <c r="H76" s="26" t="s">
        <v>274</v>
      </c>
      <c r="I76" s="111">
        <v>104971</v>
      </c>
      <c r="J76" s="111">
        <v>104971</v>
      </c>
      <c r="K76" s="31"/>
      <c r="L76" s="31"/>
      <c r="M76" s="31"/>
      <c r="N76" s="111">
        <v>104971</v>
      </c>
      <c r="O76" s="31"/>
      <c r="P76" s="111"/>
      <c r="Q76" s="111"/>
      <c r="R76" s="111"/>
      <c r="S76" s="111"/>
      <c r="T76" s="111"/>
      <c r="U76" s="111"/>
      <c r="V76" s="111"/>
      <c r="W76" s="111"/>
      <c r="X76" s="111"/>
      <c r="Y76" s="111"/>
    </row>
    <row r="77" ht="20.25" customHeight="1" spans="1:25">
      <c r="A77" s="26" t="s">
        <v>70</v>
      </c>
      <c r="B77" s="26" t="s">
        <v>73</v>
      </c>
      <c r="C77" s="26" t="s">
        <v>330</v>
      </c>
      <c r="D77" s="26" t="s">
        <v>266</v>
      </c>
      <c r="E77" s="26" t="s">
        <v>136</v>
      </c>
      <c r="F77" s="26" t="s">
        <v>137</v>
      </c>
      <c r="G77" s="26" t="s">
        <v>275</v>
      </c>
      <c r="H77" s="26" t="s">
        <v>276</v>
      </c>
      <c r="I77" s="111">
        <v>4198.82</v>
      </c>
      <c r="J77" s="111">
        <v>4198.82</v>
      </c>
      <c r="K77" s="31"/>
      <c r="L77" s="31"/>
      <c r="M77" s="31"/>
      <c r="N77" s="111">
        <v>4198.82</v>
      </c>
      <c r="O77" s="31"/>
      <c r="P77" s="111"/>
      <c r="Q77" s="111"/>
      <c r="R77" s="111"/>
      <c r="S77" s="111"/>
      <c r="T77" s="111"/>
      <c r="U77" s="111"/>
      <c r="V77" s="111"/>
      <c r="W77" s="111"/>
      <c r="X77" s="111"/>
      <c r="Y77" s="111"/>
    </row>
    <row r="78" ht="20.25" customHeight="1" spans="1:25">
      <c r="A78" s="26" t="s">
        <v>70</v>
      </c>
      <c r="B78" s="26" t="s">
        <v>73</v>
      </c>
      <c r="C78" s="26" t="s">
        <v>330</v>
      </c>
      <c r="D78" s="26" t="s">
        <v>266</v>
      </c>
      <c r="E78" s="26" t="s">
        <v>157</v>
      </c>
      <c r="F78" s="26" t="s">
        <v>158</v>
      </c>
      <c r="G78" s="26" t="s">
        <v>275</v>
      </c>
      <c r="H78" s="26" t="s">
        <v>276</v>
      </c>
      <c r="I78" s="111">
        <v>14695.88</v>
      </c>
      <c r="J78" s="111">
        <v>14695.88</v>
      </c>
      <c r="K78" s="31"/>
      <c r="L78" s="31"/>
      <c r="M78" s="31"/>
      <c r="N78" s="111">
        <v>14695.88</v>
      </c>
      <c r="O78" s="31"/>
      <c r="P78" s="111"/>
      <c r="Q78" s="111"/>
      <c r="R78" s="111"/>
      <c r="S78" s="111"/>
      <c r="T78" s="111"/>
      <c r="U78" s="111"/>
      <c r="V78" s="111"/>
      <c r="W78" s="111"/>
      <c r="X78" s="111"/>
      <c r="Y78" s="111"/>
    </row>
    <row r="79" ht="20.25" customHeight="1" spans="1:25">
      <c r="A79" s="26" t="s">
        <v>70</v>
      </c>
      <c r="B79" s="26" t="s">
        <v>73</v>
      </c>
      <c r="C79" s="26" t="s">
        <v>331</v>
      </c>
      <c r="D79" s="26" t="s">
        <v>186</v>
      </c>
      <c r="E79" s="26" t="s">
        <v>185</v>
      </c>
      <c r="F79" s="26" t="s">
        <v>186</v>
      </c>
      <c r="G79" s="26" t="s">
        <v>278</v>
      </c>
      <c r="H79" s="26" t="s">
        <v>186</v>
      </c>
      <c r="I79" s="111">
        <v>272929</v>
      </c>
      <c r="J79" s="111">
        <v>272929</v>
      </c>
      <c r="K79" s="31"/>
      <c r="L79" s="31"/>
      <c r="M79" s="31"/>
      <c r="N79" s="111">
        <v>272929</v>
      </c>
      <c r="O79" s="31"/>
      <c r="P79" s="111"/>
      <c r="Q79" s="111"/>
      <c r="R79" s="111"/>
      <c r="S79" s="111"/>
      <c r="T79" s="111"/>
      <c r="U79" s="111"/>
      <c r="V79" s="111"/>
      <c r="W79" s="111"/>
      <c r="X79" s="111"/>
      <c r="Y79" s="111"/>
    </row>
    <row r="80" ht="20.25" customHeight="1" spans="1:25">
      <c r="A80" s="26" t="s">
        <v>70</v>
      </c>
      <c r="B80" s="26" t="s">
        <v>73</v>
      </c>
      <c r="C80" s="26" t="s">
        <v>332</v>
      </c>
      <c r="D80" s="26" t="s">
        <v>287</v>
      </c>
      <c r="E80" s="26" t="s">
        <v>157</v>
      </c>
      <c r="F80" s="26" t="s">
        <v>158</v>
      </c>
      <c r="G80" s="26" t="s">
        <v>288</v>
      </c>
      <c r="H80" s="26" t="s">
        <v>289</v>
      </c>
      <c r="I80" s="111">
        <v>12000</v>
      </c>
      <c r="J80" s="111">
        <v>12000</v>
      </c>
      <c r="K80" s="31"/>
      <c r="L80" s="31"/>
      <c r="M80" s="31"/>
      <c r="N80" s="111">
        <v>12000</v>
      </c>
      <c r="O80" s="31"/>
      <c r="P80" s="111"/>
      <c r="Q80" s="111"/>
      <c r="R80" s="111"/>
      <c r="S80" s="111"/>
      <c r="T80" s="111"/>
      <c r="U80" s="111"/>
      <c r="V80" s="111"/>
      <c r="W80" s="111"/>
      <c r="X80" s="111"/>
      <c r="Y80" s="111"/>
    </row>
    <row r="81" ht="20.25" customHeight="1" spans="1:25">
      <c r="A81" s="26" t="s">
        <v>70</v>
      </c>
      <c r="B81" s="26" t="s">
        <v>73</v>
      </c>
      <c r="C81" s="26" t="s">
        <v>333</v>
      </c>
      <c r="D81" s="26" t="s">
        <v>230</v>
      </c>
      <c r="E81" s="26" t="s">
        <v>157</v>
      </c>
      <c r="F81" s="26" t="s">
        <v>158</v>
      </c>
      <c r="G81" s="26" t="s">
        <v>291</v>
      </c>
      <c r="H81" s="26" t="s">
        <v>230</v>
      </c>
      <c r="I81" s="111">
        <v>3600</v>
      </c>
      <c r="J81" s="111">
        <v>3600</v>
      </c>
      <c r="K81" s="31"/>
      <c r="L81" s="31"/>
      <c r="M81" s="31"/>
      <c r="N81" s="111">
        <v>3600</v>
      </c>
      <c r="O81" s="31"/>
      <c r="P81" s="111"/>
      <c r="Q81" s="111"/>
      <c r="R81" s="111"/>
      <c r="S81" s="111"/>
      <c r="T81" s="111"/>
      <c r="U81" s="111"/>
      <c r="V81" s="111"/>
      <c r="W81" s="111"/>
      <c r="X81" s="111"/>
      <c r="Y81" s="111"/>
    </row>
    <row r="82" ht="20.25" customHeight="1" spans="1:25">
      <c r="A82" s="26" t="s">
        <v>70</v>
      </c>
      <c r="B82" s="26" t="s">
        <v>73</v>
      </c>
      <c r="C82" s="26" t="s">
        <v>334</v>
      </c>
      <c r="D82" s="26" t="s">
        <v>297</v>
      </c>
      <c r="E82" s="26" t="s">
        <v>157</v>
      </c>
      <c r="F82" s="26" t="s">
        <v>158</v>
      </c>
      <c r="G82" s="26" t="s">
        <v>298</v>
      </c>
      <c r="H82" s="26" t="s">
        <v>297</v>
      </c>
      <c r="I82" s="111">
        <v>48600</v>
      </c>
      <c r="J82" s="111">
        <v>48600</v>
      </c>
      <c r="K82" s="31"/>
      <c r="L82" s="31"/>
      <c r="M82" s="31"/>
      <c r="N82" s="111">
        <v>48600</v>
      </c>
      <c r="O82" s="31"/>
      <c r="P82" s="111"/>
      <c r="Q82" s="111"/>
      <c r="R82" s="111"/>
      <c r="S82" s="111"/>
      <c r="T82" s="111"/>
      <c r="U82" s="111"/>
      <c r="V82" s="111"/>
      <c r="W82" s="111"/>
      <c r="X82" s="111"/>
      <c r="Y82" s="111"/>
    </row>
    <row r="83" ht="20.25" customHeight="1" spans="1:25">
      <c r="A83" s="26" t="s">
        <v>70</v>
      </c>
      <c r="B83" s="26" t="s">
        <v>73</v>
      </c>
      <c r="C83" s="26" t="s">
        <v>335</v>
      </c>
      <c r="D83" s="26" t="s">
        <v>300</v>
      </c>
      <c r="E83" s="26" t="s">
        <v>114</v>
      </c>
      <c r="F83" s="26" t="s">
        <v>115</v>
      </c>
      <c r="G83" s="26" t="s">
        <v>301</v>
      </c>
      <c r="H83" s="26" t="s">
        <v>302</v>
      </c>
      <c r="I83" s="111">
        <v>7800</v>
      </c>
      <c r="J83" s="111">
        <v>7800</v>
      </c>
      <c r="K83" s="31"/>
      <c r="L83" s="31"/>
      <c r="M83" s="31"/>
      <c r="N83" s="111">
        <v>7800</v>
      </c>
      <c r="O83" s="31"/>
      <c r="P83" s="111"/>
      <c r="Q83" s="111"/>
      <c r="R83" s="111"/>
      <c r="S83" s="111"/>
      <c r="T83" s="111"/>
      <c r="U83" s="111"/>
      <c r="V83" s="111"/>
      <c r="W83" s="111"/>
      <c r="X83" s="111"/>
      <c r="Y83" s="111"/>
    </row>
    <row r="84" ht="20.25" customHeight="1" spans="1:25">
      <c r="A84" s="26" t="s">
        <v>70</v>
      </c>
      <c r="B84" s="26" t="s">
        <v>73</v>
      </c>
      <c r="C84" s="26" t="s">
        <v>336</v>
      </c>
      <c r="D84" s="26" t="s">
        <v>304</v>
      </c>
      <c r="E84" s="26" t="s">
        <v>157</v>
      </c>
      <c r="F84" s="26" t="s">
        <v>158</v>
      </c>
      <c r="G84" s="26" t="s">
        <v>305</v>
      </c>
      <c r="H84" s="26" t="s">
        <v>306</v>
      </c>
      <c r="I84" s="111">
        <v>16200</v>
      </c>
      <c r="J84" s="111">
        <v>16200</v>
      </c>
      <c r="K84" s="31"/>
      <c r="L84" s="31"/>
      <c r="M84" s="31"/>
      <c r="N84" s="111">
        <v>16200</v>
      </c>
      <c r="O84" s="31"/>
      <c r="P84" s="111"/>
      <c r="Q84" s="111"/>
      <c r="R84" s="111"/>
      <c r="S84" s="111"/>
      <c r="T84" s="111"/>
      <c r="U84" s="111"/>
      <c r="V84" s="111"/>
      <c r="W84" s="111"/>
      <c r="X84" s="111"/>
      <c r="Y84" s="111"/>
    </row>
    <row r="85" ht="20.25" customHeight="1" spans="1:25">
      <c r="A85" s="26" t="s">
        <v>70</v>
      </c>
      <c r="B85" s="26" t="s">
        <v>73</v>
      </c>
      <c r="C85" s="26" t="s">
        <v>336</v>
      </c>
      <c r="D85" s="26" t="s">
        <v>304</v>
      </c>
      <c r="E85" s="26" t="s">
        <v>157</v>
      </c>
      <c r="F85" s="26" t="s">
        <v>158</v>
      </c>
      <c r="G85" s="26" t="s">
        <v>307</v>
      </c>
      <c r="H85" s="26" t="s">
        <v>308</v>
      </c>
      <c r="I85" s="111">
        <v>3600</v>
      </c>
      <c r="J85" s="111">
        <v>3600</v>
      </c>
      <c r="K85" s="31"/>
      <c r="L85" s="31"/>
      <c r="M85" s="31"/>
      <c r="N85" s="111">
        <v>3600</v>
      </c>
      <c r="O85" s="31"/>
      <c r="P85" s="111"/>
      <c r="Q85" s="111"/>
      <c r="R85" s="111"/>
      <c r="S85" s="111"/>
      <c r="T85" s="111"/>
      <c r="U85" s="111"/>
      <c r="V85" s="111"/>
      <c r="W85" s="111"/>
      <c r="X85" s="111"/>
      <c r="Y85" s="111"/>
    </row>
    <row r="86" ht="20.25" customHeight="1" spans="1:25">
      <c r="A86" s="26" t="s">
        <v>70</v>
      </c>
      <c r="B86" s="26" t="s">
        <v>73</v>
      </c>
      <c r="C86" s="26" t="s">
        <v>336</v>
      </c>
      <c r="D86" s="26" t="s">
        <v>304</v>
      </c>
      <c r="E86" s="26" t="s">
        <v>157</v>
      </c>
      <c r="F86" s="26" t="s">
        <v>158</v>
      </c>
      <c r="G86" s="26" t="s">
        <v>309</v>
      </c>
      <c r="H86" s="26" t="s">
        <v>310</v>
      </c>
      <c r="I86" s="111">
        <v>3600</v>
      </c>
      <c r="J86" s="111">
        <v>3600</v>
      </c>
      <c r="K86" s="31"/>
      <c r="L86" s="31"/>
      <c r="M86" s="31"/>
      <c r="N86" s="111">
        <v>3600</v>
      </c>
      <c r="O86" s="31"/>
      <c r="P86" s="111"/>
      <c r="Q86" s="111"/>
      <c r="R86" s="111"/>
      <c r="S86" s="111"/>
      <c r="T86" s="111"/>
      <c r="U86" s="111"/>
      <c r="V86" s="111"/>
      <c r="W86" s="111"/>
      <c r="X86" s="111"/>
      <c r="Y86" s="111"/>
    </row>
    <row r="87" ht="20.25" customHeight="1" spans="1:25">
      <c r="A87" s="26" t="s">
        <v>70</v>
      </c>
      <c r="B87" s="26" t="s">
        <v>73</v>
      </c>
      <c r="C87" s="26" t="s">
        <v>336</v>
      </c>
      <c r="D87" s="26" t="s">
        <v>304</v>
      </c>
      <c r="E87" s="26" t="s">
        <v>157</v>
      </c>
      <c r="F87" s="26" t="s">
        <v>158</v>
      </c>
      <c r="G87" s="26" t="s">
        <v>311</v>
      </c>
      <c r="H87" s="26" t="s">
        <v>312</v>
      </c>
      <c r="I87" s="111">
        <v>12600</v>
      </c>
      <c r="J87" s="111">
        <v>12600</v>
      </c>
      <c r="K87" s="31"/>
      <c r="L87" s="31"/>
      <c r="M87" s="31"/>
      <c r="N87" s="111">
        <v>12600</v>
      </c>
      <c r="O87" s="31"/>
      <c r="P87" s="111"/>
      <c r="Q87" s="111"/>
      <c r="R87" s="111"/>
      <c r="S87" s="111"/>
      <c r="T87" s="111"/>
      <c r="U87" s="111"/>
      <c r="V87" s="111"/>
      <c r="W87" s="111"/>
      <c r="X87" s="111"/>
      <c r="Y87" s="111"/>
    </row>
    <row r="88" ht="20.25" customHeight="1" spans="1:25">
      <c r="A88" s="26" t="s">
        <v>70</v>
      </c>
      <c r="B88" s="26" t="s">
        <v>73</v>
      </c>
      <c r="C88" s="26" t="s">
        <v>336</v>
      </c>
      <c r="D88" s="26" t="s">
        <v>304</v>
      </c>
      <c r="E88" s="26" t="s">
        <v>157</v>
      </c>
      <c r="F88" s="26" t="s">
        <v>158</v>
      </c>
      <c r="G88" s="26" t="s">
        <v>313</v>
      </c>
      <c r="H88" s="26" t="s">
        <v>314</v>
      </c>
      <c r="I88" s="111">
        <v>23040</v>
      </c>
      <c r="J88" s="111">
        <v>23040</v>
      </c>
      <c r="K88" s="31"/>
      <c r="L88" s="31"/>
      <c r="M88" s="31"/>
      <c r="N88" s="111">
        <v>23040</v>
      </c>
      <c r="O88" s="31"/>
      <c r="P88" s="111"/>
      <c r="Q88" s="111"/>
      <c r="R88" s="111"/>
      <c r="S88" s="111"/>
      <c r="T88" s="111"/>
      <c r="U88" s="111"/>
      <c r="V88" s="111"/>
      <c r="W88" s="111"/>
      <c r="X88" s="111"/>
      <c r="Y88" s="111"/>
    </row>
    <row r="89" ht="20.25" customHeight="1" spans="1:25">
      <c r="A89" s="26" t="s">
        <v>70</v>
      </c>
      <c r="B89" s="26" t="s">
        <v>73</v>
      </c>
      <c r="C89" s="26" t="s">
        <v>336</v>
      </c>
      <c r="D89" s="26" t="s">
        <v>304</v>
      </c>
      <c r="E89" s="26" t="s">
        <v>157</v>
      </c>
      <c r="F89" s="26" t="s">
        <v>158</v>
      </c>
      <c r="G89" s="26" t="s">
        <v>315</v>
      </c>
      <c r="H89" s="26" t="s">
        <v>316</v>
      </c>
      <c r="I89" s="111">
        <v>2700</v>
      </c>
      <c r="J89" s="111">
        <v>2700</v>
      </c>
      <c r="K89" s="31"/>
      <c r="L89" s="31"/>
      <c r="M89" s="31"/>
      <c r="N89" s="111">
        <v>2700</v>
      </c>
      <c r="O89" s="31"/>
      <c r="P89" s="111"/>
      <c r="Q89" s="111"/>
      <c r="R89" s="111"/>
      <c r="S89" s="111"/>
      <c r="T89" s="111"/>
      <c r="U89" s="111"/>
      <c r="V89" s="111"/>
      <c r="W89" s="111"/>
      <c r="X89" s="111"/>
      <c r="Y89" s="111"/>
    </row>
    <row r="90" ht="20.25" customHeight="1" spans="1:25">
      <c r="A90" s="26" t="s">
        <v>70</v>
      </c>
      <c r="B90" s="26" t="s">
        <v>73</v>
      </c>
      <c r="C90" s="26" t="s">
        <v>336</v>
      </c>
      <c r="D90" s="26" t="s">
        <v>304</v>
      </c>
      <c r="E90" s="26" t="s">
        <v>157</v>
      </c>
      <c r="F90" s="26" t="s">
        <v>158</v>
      </c>
      <c r="G90" s="26" t="s">
        <v>317</v>
      </c>
      <c r="H90" s="26" t="s">
        <v>318</v>
      </c>
      <c r="I90" s="111">
        <v>900</v>
      </c>
      <c r="J90" s="111">
        <v>900</v>
      </c>
      <c r="K90" s="31"/>
      <c r="L90" s="31"/>
      <c r="M90" s="31"/>
      <c r="N90" s="111">
        <v>900</v>
      </c>
      <c r="O90" s="31"/>
      <c r="P90" s="111"/>
      <c r="Q90" s="111"/>
      <c r="R90" s="111"/>
      <c r="S90" s="111"/>
      <c r="T90" s="111"/>
      <c r="U90" s="111"/>
      <c r="V90" s="111"/>
      <c r="W90" s="111"/>
      <c r="X90" s="111"/>
      <c r="Y90" s="111"/>
    </row>
    <row r="91" ht="20.25" customHeight="1" spans="1:25">
      <c r="A91" s="26" t="s">
        <v>70</v>
      </c>
      <c r="B91" s="26" t="s">
        <v>73</v>
      </c>
      <c r="C91" s="26" t="s">
        <v>336</v>
      </c>
      <c r="D91" s="26" t="s">
        <v>304</v>
      </c>
      <c r="E91" s="26" t="s">
        <v>157</v>
      </c>
      <c r="F91" s="26" t="s">
        <v>158</v>
      </c>
      <c r="G91" s="26" t="s">
        <v>319</v>
      </c>
      <c r="H91" s="26" t="s">
        <v>320</v>
      </c>
      <c r="I91" s="111">
        <v>900</v>
      </c>
      <c r="J91" s="111">
        <v>900</v>
      </c>
      <c r="K91" s="31"/>
      <c r="L91" s="31"/>
      <c r="M91" s="31"/>
      <c r="N91" s="111">
        <v>900</v>
      </c>
      <c r="O91" s="31"/>
      <c r="P91" s="111"/>
      <c r="Q91" s="111"/>
      <c r="R91" s="111"/>
      <c r="S91" s="111"/>
      <c r="T91" s="111"/>
      <c r="U91" s="111"/>
      <c r="V91" s="111"/>
      <c r="W91" s="111"/>
      <c r="X91" s="111"/>
      <c r="Y91" s="111"/>
    </row>
    <row r="92" ht="20.25" customHeight="1" spans="1:25">
      <c r="A92" s="26" t="s">
        <v>70</v>
      </c>
      <c r="B92" s="26" t="s">
        <v>73</v>
      </c>
      <c r="C92" s="26" t="s">
        <v>337</v>
      </c>
      <c r="D92" s="26" t="s">
        <v>324</v>
      </c>
      <c r="E92" s="26" t="s">
        <v>114</v>
      </c>
      <c r="F92" s="26" t="s">
        <v>115</v>
      </c>
      <c r="G92" s="26" t="s">
        <v>281</v>
      </c>
      <c r="H92" s="26" t="s">
        <v>282</v>
      </c>
      <c r="I92" s="111">
        <v>194400</v>
      </c>
      <c r="J92" s="111">
        <v>194400</v>
      </c>
      <c r="K92" s="31"/>
      <c r="L92" s="31"/>
      <c r="M92" s="31"/>
      <c r="N92" s="111">
        <v>194400</v>
      </c>
      <c r="O92" s="31"/>
      <c r="P92" s="111"/>
      <c r="Q92" s="111"/>
      <c r="R92" s="111"/>
      <c r="S92" s="111"/>
      <c r="T92" s="111"/>
      <c r="U92" s="111"/>
      <c r="V92" s="111"/>
      <c r="W92" s="111"/>
      <c r="X92" s="111"/>
      <c r="Y92" s="111"/>
    </row>
    <row r="93" ht="20.25" customHeight="1" spans="1:25">
      <c r="A93" s="26" t="s">
        <v>70</v>
      </c>
      <c r="B93" s="26" t="s">
        <v>73</v>
      </c>
      <c r="C93" s="26" t="s">
        <v>338</v>
      </c>
      <c r="D93" s="26" t="s">
        <v>328</v>
      </c>
      <c r="E93" s="26" t="s">
        <v>157</v>
      </c>
      <c r="F93" s="26" t="s">
        <v>158</v>
      </c>
      <c r="G93" s="26" t="s">
        <v>263</v>
      </c>
      <c r="H93" s="26" t="s">
        <v>264</v>
      </c>
      <c r="I93" s="111">
        <v>151200</v>
      </c>
      <c r="J93" s="111">
        <v>151200</v>
      </c>
      <c r="K93" s="31"/>
      <c r="L93" s="31"/>
      <c r="M93" s="31"/>
      <c r="N93" s="111">
        <v>151200</v>
      </c>
      <c r="O93" s="31"/>
      <c r="P93" s="111"/>
      <c r="Q93" s="111"/>
      <c r="R93" s="111"/>
      <c r="S93" s="111"/>
      <c r="T93" s="111"/>
      <c r="U93" s="111"/>
      <c r="V93" s="111"/>
      <c r="W93" s="111"/>
      <c r="X93" s="111"/>
      <c r="Y93" s="111"/>
    </row>
    <row r="94" ht="20.25" customHeight="1" spans="1:25">
      <c r="A94" s="26" t="s">
        <v>70</v>
      </c>
      <c r="B94" s="26" t="s">
        <v>75</v>
      </c>
      <c r="C94" s="26" t="s">
        <v>339</v>
      </c>
      <c r="D94" s="26" t="s">
        <v>262</v>
      </c>
      <c r="E94" s="26" t="s">
        <v>157</v>
      </c>
      <c r="F94" s="26" t="s">
        <v>158</v>
      </c>
      <c r="G94" s="26" t="s">
        <v>255</v>
      </c>
      <c r="H94" s="26" t="s">
        <v>256</v>
      </c>
      <c r="I94" s="111">
        <v>1135140</v>
      </c>
      <c r="J94" s="111">
        <v>1135140</v>
      </c>
      <c r="K94" s="31"/>
      <c r="L94" s="31"/>
      <c r="M94" s="31"/>
      <c r="N94" s="111">
        <v>1135140</v>
      </c>
      <c r="O94" s="31"/>
      <c r="P94" s="111"/>
      <c r="Q94" s="111"/>
      <c r="R94" s="111"/>
      <c r="S94" s="111"/>
      <c r="T94" s="111"/>
      <c r="U94" s="111"/>
      <c r="V94" s="111"/>
      <c r="W94" s="111"/>
      <c r="X94" s="111"/>
      <c r="Y94" s="111"/>
    </row>
    <row r="95" ht="20.25" customHeight="1" spans="1:25">
      <c r="A95" s="26" t="s">
        <v>70</v>
      </c>
      <c r="B95" s="26" t="s">
        <v>75</v>
      </c>
      <c r="C95" s="26" t="s">
        <v>339</v>
      </c>
      <c r="D95" s="26" t="s">
        <v>262</v>
      </c>
      <c r="E95" s="26" t="s">
        <v>157</v>
      </c>
      <c r="F95" s="26" t="s">
        <v>158</v>
      </c>
      <c r="G95" s="26" t="s">
        <v>257</v>
      </c>
      <c r="H95" s="26" t="s">
        <v>258</v>
      </c>
      <c r="I95" s="111">
        <v>68220</v>
      </c>
      <c r="J95" s="111">
        <v>68220</v>
      </c>
      <c r="K95" s="31"/>
      <c r="L95" s="31"/>
      <c r="M95" s="31"/>
      <c r="N95" s="111">
        <v>68220</v>
      </c>
      <c r="O95" s="31"/>
      <c r="P95" s="111"/>
      <c r="Q95" s="111"/>
      <c r="R95" s="111"/>
      <c r="S95" s="111"/>
      <c r="T95" s="111"/>
      <c r="U95" s="111"/>
      <c r="V95" s="111"/>
      <c r="W95" s="111"/>
      <c r="X95" s="111"/>
      <c r="Y95" s="111"/>
    </row>
    <row r="96" ht="20.25" customHeight="1" spans="1:25">
      <c r="A96" s="26" t="s">
        <v>70</v>
      </c>
      <c r="B96" s="26" t="s">
        <v>75</v>
      </c>
      <c r="C96" s="26" t="s">
        <v>339</v>
      </c>
      <c r="D96" s="26" t="s">
        <v>262</v>
      </c>
      <c r="E96" s="26" t="s">
        <v>157</v>
      </c>
      <c r="F96" s="26" t="s">
        <v>158</v>
      </c>
      <c r="G96" s="26" t="s">
        <v>259</v>
      </c>
      <c r="H96" s="26" t="s">
        <v>260</v>
      </c>
      <c r="I96" s="111">
        <v>94595</v>
      </c>
      <c r="J96" s="111">
        <v>94595</v>
      </c>
      <c r="K96" s="31"/>
      <c r="L96" s="31"/>
      <c r="M96" s="31"/>
      <c r="N96" s="111">
        <v>94595</v>
      </c>
      <c r="O96" s="31"/>
      <c r="P96" s="111"/>
      <c r="Q96" s="111"/>
      <c r="R96" s="111"/>
      <c r="S96" s="111"/>
      <c r="T96" s="111"/>
      <c r="U96" s="111"/>
      <c r="V96" s="111"/>
      <c r="W96" s="111"/>
      <c r="X96" s="111"/>
      <c r="Y96" s="111"/>
    </row>
    <row r="97" ht="20.25" customHeight="1" spans="1:25">
      <c r="A97" s="26" t="s">
        <v>70</v>
      </c>
      <c r="B97" s="26" t="s">
        <v>75</v>
      </c>
      <c r="C97" s="26" t="s">
        <v>339</v>
      </c>
      <c r="D97" s="26" t="s">
        <v>262</v>
      </c>
      <c r="E97" s="26" t="s">
        <v>157</v>
      </c>
      <c r="F97" s="26" t="s">
        <v>158</v>
      </c>
      <c r="G97" s="26" t="s">
        <v>259</v>
      </c>
      <c r="H97" s="26" t="s">
        <v>260</v>
      </c>
      <c r="I97" s="111">
        <v>1510</v>
      </c>
      <c r="J97" s="111">
        <v>1510</v>
      </c>
      <c r="K97" s="31"/>
      <c r="L97" s="31"/>
      <c r="M97" s="31"/>
      <c r="N97" s="111">
        <v>1510</v>
      </c>
      <c r="O97" s="31"/>
      <c r="P97" s="111"/>
      <c r="Q97" s="111"/>
      <c r="R97" s="111"/>
      <c r="S97" s="111"/>
      <c r="T97" s="111"/>
      <c r="U97" s="111"/>
      <c r="V97" s="111"/>
      <c r="W97" s="111"/>
      <c r="X97" s="111"/>
      <c r="Y97" s="111"/>
    </row>
    <row r="98" ht="20.25" customHeight="1" spans="1:25">
      <c r="A98" s="26" t="s">
        <v>70</v>
      </c>
      <c r="B98" s="26" t="s">
        <v>75</v>
      </c>
      <c r="C98" s="26" t="s">
        <v>339</v>
      </c>
      <c r="D98" s="26" t="s">
        <v>262</v>
      </c>
      <c r="E98" s="26" t="s">
        <v>157</v>
      </c>
      <c r="F98" s="26" t="s">
        <v>158</v>
      </c>
      <c r="G98" s="26" t="s">
        <v>263</v>
      </c>
      <c r="H98" s="26" t="s">
        <v>264</v>
      </c>
      <c r="I98" s="111">
        <v>381432</v>
      </c>
      <c r="J98" s="111">
        <v>381432</v>
      </c>
      <c r="K98" s="31"/>
      <c r="L98" s="31"/>
      <c r="M98" s="31"/>
      <c r="N98" s="111">
        <v>381432</v>
      </c>
      <c r="O98" s="31"/>
      <c r="P98" s="111"/>
      <c r="Q98" s="111"/>
      <c r="R98" s="111"/>
      <c r="S98" s="111"/>
      <c r="T98" s="111"/>
      <c r="U98" s="111"/>
      <c r="V98" s="111"/>
      <c r="W98" s="111"/>
      <c r="X98" s="111"/>
      <c r="Y98" s="111"/>
    </row>
    <row r="99" ht="20.25" customHeight="1" spans="1:25">
      <c r="A99" s="26" t="s">
        <v>70</v>
      </c>
      <c r="B99" s="26" t="s">
        <v>75</v>
      </c>
      <c r="C99" s="26" t="s">
        <v>339</v>
      </c>
      <c r="D99" s="26" t="s">
        <v>262</v>
      </c>
      <c r="E99" s="26" t="s">
        <v>157</v>
      </c>
      <c r="F99" s="26" t="s">
        <v>158</v>
      </c>
      <c r="G99" s="26" t="s">
        <v>263</v>
      </c>
      <c r="H99" s="26" t="s">
        <v>264</v>
      </c>
      <c r="I99" s="111">
        <v>2526</v>
      </c>
      <c r="J99" s="111">
        <v>2526</v>
      </c>
      <c r="K99" s="31"/>
      <c r="L99" s="31"/>
      <c r="M99" s="31"/>
      <c r="N99" s="111">
        <v>2526</v>
      </c>
      <c r="O99" s="31"/>
      <c r="P99" s="111"/>
      <c r="Q99" s="111"/>
      <c r="R99" s="111"/>
      <c r="S99" s="111"/>
      <c r="T99" s="111"/>
      <c r="U99" s="111"/>
      <c r="V99" s="111"/>
      <c r="W99" s="111"/>
      <c r="X99" s="111"/>
      <c r="Y99" s="111"/>
    </row>
    <row r="100" ht="20.25" customHeight="1" spans="1:25">
      <c r="A100" s="26" t="s">
        <v>70</v>
      </c>
      <c r="B100" s="26" t="s">
        <v>75</v>
      </c>
      <c r="C100" s="26" t="s">
        <v>339</v>
      </c>
      <c r="D100" s="26" t="s">
        <v>262</v>
      </c>
      <c r="E100" s="26" t="s">
        <v>157</v>
      </c>
      <c r="F100" s="26" t="s">
        <v>158</v>
      </c>
      <c r="G100" s="26" t="s">
        <v>263</v>
      </c>
      <c r="H100" s="26" t="s">
        <v>264</v>
      </c>
      <c r="I100" s="111">
        <v>205140</v>
      </c>
      <c r="J100" s="111">
        <v>205140</v>
      </c>
      <c r="K100" s="31"/>
      <c r="L100" s="31"/>
      <c r="M100" s="31"/>
      <c r="N100" s="111">
        <v>205140</v>
      </c>
      <c r="O100" s="31"/>
      <c r="P100" s="111"/>
      <c r="Q100" s="111"/>
      <c r="R100" s="111"/>
      <c r="S100" s="111"/>
      <c r="T100" s="111"/>
      <c r="U100" s="111"/>
      <c r="V100" s="111"/>
      <c r="W100" s="111"/>
      <c r="X100" s="111"/>
      <c r="Y100" s="111"/>
    </row>
    <row r="101" ht="20.25" customHeight="1" spans="1:25">
      <c r="A101" s="26" t="s">
        <v>70</v>
      </c>
      <c r="B101" s="26" t="s">
        <v>75</v>
      </c>
      <c r="C101" s="26" t="s">
        <v>339</v>
      </c>
      <c r="D101" s="26" t="s">
        <v>262</v>
      </c>
      <c r="E101" s="26" t="s">
        <v>157</v>
      </c>
      <c r="F101" s="26" t="s">
        <v>158</v>
      </c>
      <c r="G101" s="26" t="s">
        <v>263</v>
      </c>
      <c r="H101" s="26" t="s">
        <v>264</v>
      </c>
      <c r="I101" s="111">
        <v>411144</v>
      </c>
      <c r="J101" s="111">
        <v>411144</v>
      </c>
      <c r="K101" s="31"/>
      <c r="L101" s="31"/>
      <c r="M101" s="31"/>
      <c r="N101" s="111">
        <v>411144</v>
      </c>
      <c r="O101" s="31"/>
      <c r="P101" s="111"/>
      <c r="Q101" s="111"/>
      <c r="R101" s="111"/>
      <c r="S101" s="111"/>
      <c r="T101" s="111"/>
      <c r="U101" s="111"/>
      <c r="V101" s="111"/>
      <c r="W101" s="111"/>
      <c r="X101" s="111"/>
      <c r="Y101" s="111"/>
    </row>
    <row r="102" ht="20.25" customHeight="1" spans="1:25">
      <c r="A102" s="26" t="s">
        <v>70</v>
      </c>
      <c r="B102" s="26" t="s">
        <v>75</v>
      </c>
      <c r="C102" s="26" t="s">
        <v>340</v>
      </c>
      <c r="D102" s="26" t="s">
        <v>266</v>
      </c>
      <c r="E102" s="26" t="s">
        <v>116</v>
      </c>
      <c r="F102" s="26" t="s">
        <v>117</v>
      </c>
      <c r="G102" s="26" t="s">
        <v>267</v>
      </c>
      <c r="H102" s="26" t="s">
        <v>268</v>
      </c>
      <c r="I102" s="111">
        <v>392309.76</v>
      </c>
      <c r="J102" s="111">
        <v>392309.76</v>
      </c>
      <c r="K102" s="31"/>
      <c r="L102" s="31"/>
      <c r="M102" s="31"/>
      <c r="N102" s="111">
        <v>392309.76</v>
      </c>
      <c r="O102" s="31"/>
      <c r="P102" s="111"/>
      <c r="Q102" s="111"/>
      <c r="R102" s="111"/>
      <c r="S102" s="111"/>
      <c r="T102" s="111"/>
      <c r="U102" s="111"/>
      <c r="V102" s="111"/>
      <c r="W102" s="111"/>
      <c r="X102" s="111"/>
      <c r="Y102" s="111"/>
    </row>
    <row r="103" ht="20.25" customHeight="1" spans="1:25">
      <c r="A103" s="26" t="s">
        <v>70</v>
      </c>
      <c r="B103" s="26" t="s">
        <v>75</v>
      </c>
      <c r="C103" s="26" t="s">
        <v>340</v>
      </c>
      <c r="D103" s="26" t="s">
        <v>266</v>
      </c>
      <c r="E103" s="26" t="s">
        <v>118</v>
      </c>
      <c r="F103" s="26" t="s">
        <v>119</v>
      </c>
      <c r="G103" s="26" t="s">
        <v>269</v>
      </c>
      <c r="H103" s="26" t="s">
        <v>270</v>
      </c>
      <c r="I103" s="111">
        <v>271089.57</v>
      </c>
      <c r="J103" s="111">
        <v>271089.57</v>
      </c>
      <c r="K103" s="31"/>
      <c r="L103" s="31"/>
      <c r="M103" s="31"/>
      <c r="N103" s="111">
        <v>271089.57</v>
      </c>
      <c r="O103" s="31"/>
      <c r="P103" s="111"/>
      <c r="Q103" s="111"/>
      <c r="R103" s="111"/>
      <c r="S103" s="111"/>
      <c r="T103" s="111"/>
      <c r="U103" s="111"/>
      <c r="V103" s="111"/>
      <c r="W103" s="111"/>
      <c r="X103" s="111"/>
      <c r="Y103" s="111"/>
    </row>
    <row r="104" ht="20.25" customHeight="1" spans="1:25">
      <c r="A104" s="26" t="s">
        <v>70</v>
      </c>
      <c r="B104" s="26" t="s">
        <v>75</v>
      </c>
      <c r="C104" s="26" t="s">
        <v>340</v>
      </c>
      <c r="D104" s="26" t="s">
        <v>266</v>
      </c>
      <c r="E104" s="26" t="s">
        <v>132</v>
      </c>
      <c r="F104" s="26" t="s">
        <v>133</v>
      </c>
      <c r="G104" s="26" t="s">
        <v>271</v>
      </c>
      <c r="H104" s="26" t="s">
        <v>272</v>
      </c>
      <c r="I104" s="111">
        <v>190890</v>
      </c>
      <c r="J104" s="111">
        <v>190890</v>
      </c>
      <c r="K104" s="31"/>
      <c r="L104" s="31"/>
      <c r="M104" s="31"/>
      <c r="N104" s="111">
        <v>190890</v>
      </c>
      <c r="O104" s="31"/>
      <c r="P104" s="111"/>
      <c r="Q104" s="111"/>
      <c r="R104" s="111"/>
      <c r="S104" s="111"/>
      <c r="T104" s="111"/>
      <c r="U104" s="111"/>
      <c r="V104" s="111"/>
      <c r="W104" s="111"/>
      <c r="X104" s="111"/>
      <c r="Y104" s="111"/>
    </row>
    <row r="105" ht="20.25" customHeight="1" spans="1:25">
      <c r="A105" s="26" t="s">
        <v>70</v>
      </c>
      <c r="B105" s="26" t="s">
        <v>75</v>
      </c>
      <c r="C105" s="26" t="s">
        <v>340</v>
      </c>
      <c r="D105" s="26" t="s">
        <v>266</v>
      </c>
      <c r="E105" s="26" t="s">
        <v>132</v>
      </c>
      <c r="F105" s="26" t="s">
        <v>133</v>
      </c>
      <c r="G105" s="26" t="s">
        <v>271</v>
      </c>
      <c r="H105" s="26" t="s">
        <v>272</v>
      </c>
      <c r="I105" s="111">
        <v>7845</v>
      </c>
      <c r="J105" s="111">
        <v>7845</v>
      </c>
      <c r="K105" s="31"/>
      <c r="L105" s="31"/>
      <c r="M105" s="31"/>
      <c r="N105" s="111">
        <v>7845</v>
      </c>
      <c r="O105" s="31"/>
      <c r="P105" s="111"/>
      <c r="Q105" s="111"/>
      <c r="R105" s="111"/>
      <c r="S105" s="111"/>
      <c r="T105" s="111"/>
      <c r="U105" s="111"/>
      <c r="V105" s="111"/>
      <c r="W105" s="111"/>
      <c r="X105" s="111"/>
      <c r="Y105" s="111"/>
    </row>
    <row r="106" ht="20.25" customHeight="1" spans="1:25">
      <c r="A106" s="26" t="s">
        <v>70</v>
      </c>
      <c r="B106" s="26" t="s">
        <v>75</v>
      </c>
      <c r="C106" s="26" t="s">
        <v>340</v>
      </c>
      <c r="D106" s="26" t="s">
        <v>266</v>
      </c>
      <c r="E106" s="26" t="s">
        <v>134</v>
      </c>
      <c r="F106" s="26" t="s">
        <v>135</v>
      </c>
      <c r="G106" s="26" t="s">
        <v>273</v>
      </c>
      <c r="H106" s="26" t="s">
        <v>274</v>
      </c>
      <c r="I106" s="111">
        <v>114197</v>
      </c>
      <c r="J106" s="111">
        <v>114197</v>
      </c>
      <c r="K106" s="31"/>
      <c r="L106" s="31"/>
      <c r="M106" s="31"/>
      <c r="N106" s="111">
        <v>114197</v>
      </c>
      <c r="O106" s="31"/>
      <c r="P106" s="111"/>
      <c r="Q106" s="111"/>
      <c r="R106" s="111"/>
      <c r="S106" s="111"/>
      <c r="T106" s="111"/>
      <c r="U106" s="111"/>
      <c r="V106" s="111"/>
      <c r="W106" s="111"/>
      <c r="X106" s="111"/>
      <c r="Y106" s="111"/>
    </row>
    <row r="107" ht="20.25" customHeight="1" spans="1:25">
      <c r="A107" s="26" t="s">
        <v>70</v>
      </c>
      <c r="B107" s="26" t="s">
        <v>75</v>
      </c>
      <c r="C107" s="26" t="s">
        <v>340</v>
      </c>
      <c r="D107" s="26" t="s">
        <v>266</v>
      </c>
      <c r="E107" s="26" t="s">
        <v>134</v>
      </c>
      <c r="F107" s="26" t="s">
        <v>135</v>
      </c>
      <c r="G107" s="26" t="s">
        <v>273</v>
      </c>
      <c r="H107" s="26" t="s">
        <v>274</v>
      </c>
      <c r="I107" s="111">
        <v>66655.05</v>
      </c>
      <c r="J107" s="111">
        <v>66655.05</v>
      </c>
      <c r="K107" s="31"/>
      <c r="L107" s="31"/>
      <c r="M107" s="31"/>
      <c r="N107" s="111">
        <v>66655.05</v>
      </c>
      <c r="O107" s="31"/>
      <c r="P107" s="111"/>
      <c r="Q107" s="111"/>
      <c r="R107" s="111"/>
      <c r="S107" s="111"/>
      <c r="T107" s="111"/>
      <c r="U107" s="111"/>
      <c r="V107" s="111"/>
      <c r="W107" s="111"/>
      <c r="X107" s="111"/>
      <c r="Y107" s="111"/>
    </row>
    <row r="108" ht="20.25" customHeight="1" spans="1:25">
      <c r="A108" s="26" t="s">
        <v>70</v>
      </c>
      <c r="B108" s="26" t="s">
        <v>75</v>
      </c>
      <c r="C108" s="26" t="s">
        <v>340</v>
      </c>
      <c r="D108" s="26" t="s">
        <v>266</v>
      </c>
      <c r="E108" s="26" t="s">
        <v>136</v>
      </c>
      <c r="F108" s="26" t="s">
        <v>137</v>
      </c>
      <c r="G108" s="26" t="s">
        <v>275</v>
      </c>
      <c r="H108" s="26" t="s">
        <v>276</v>
      </c>
      <c r="I108" s="111">
        <v>15987.55</v>
      </c>
      <c r="J108" s="111">
        <v>15987.55</v>
      </c>
      <c r="K108" s="31"/>
      <c r="L108" s="31"/>
      <c r="M108" s="31"/>
      <c r="N108" s="111">
        <v>15987.55</v>
      </c>
      <c r="O108" s="31"/>
      <c r="P108" s="111"/>
      <c r="Q108" s="111"/>
      <c r="R108" s="111"/>
      <c r="S108" s="111"/>
      <c r="T108" s="111"/>
      <c r="U108" s="111"/>
      <c r="V108" s="111"/>
      <c r="W108" s="111"/>
      <c r="X108" s="111"/>
      <c r="Y108" s="111"/>
    </row>
    <row r="109" ht="20.25" customHeight="1" spans="1:25">
      <c r="A109" s="26" t="s">
        <v>70</v>
      </c>
      <c r="B109" s="26" t="s">
        <v>75</v>
      </c>
      <c r="C109" s="26" t="s">
        <v>340</v>
      </c>
      <c r="D109" s="26" t="s">
        <v>266</v>
      </c>
      <c r="E109" s="26" t="s">
        <v>157</v>
      </c>
      <c r="F109" s="26" t="s">
        <v>158</v>
      </c>
      <c r="G109" s="26" t="s">
        <v>275</v>
      </c>
      <c r="H109" s="26" t="s">
        <v>276</v>
      </c>
      <c r="I109" s="111">
        <v>15987.55</v>
      </c>
      <c r="J109" s="111">
        <v>15987.55</v>
      </c>
      <c r="K109" s="31"/>
      <c r="L109" s="31"/>
      <c r="M109" s="31"/>
      <c r="N109" s="111">
        <v>15987.55</v>
      </c>
      <c r="O109" s="31"/>
      <c r="P109" s="111"/>
      <c r="Q109" s="111"/>
      <c r="R109" s="111"/>
      <c r="S109" s="111"/>
      <c r="T109" s="111"/>
      <c r="U109" s="111"/>
      <c r="V109" s="111"/>
      <c r="W109" s="111"/>
      <c r="X109" s="111"/>
      <c r="Y109" s="111"/>
    </row>
    <row r="110" ht="20.25" customHeight="1" spans="1:25">
      <c r="A110" s="26" t="s">
        <v>70</v>
      </c>
      <c r="B110" s="26" t="s">
        <v>75</v>
      </c>
      <c r="C110" s="26" t="s">
        <v>341</v>
      </c>
      <c r="D110" s="26" t="s">
        <v>186</v>
      </c>
      <c r="E110" s="26" t="s">
        <v>185</v>
      </c>
      <c r="F110" s="26" t="s">
        <v>186</v>
      </c>
      <c r="G110" s="26" t="s">
        <v>278</v>
      </c>
      <c r="H110" s="26" t="s">
        <v>186</v>
      </c>
      <c r="I110" s="111">
        <v>295389</v>
      </c>
      <c r="J110" s="111">
        <v>295389</v>
      </c>
      <c r="K110" s="31"/>
      <c r="L110" s="31"/>
      <c r="M110" s="31"/>
      <c r="N110" s="111">
        <v>295389</v>
      </c>
      <c r="O110" s="31"/>
      <c r="P110" s="111"/>
      <c r="Q110" s="111"/>
      <c r="R110" s="111"/>
      <c r="S110" s="111"/>
      <c r="T110" s="111"/>
      <c r="U110" s="111"/>
      <c r="V110" s="111"/>
      <c r="W110" s="111"/>
      <c r="X110" s="111"/>
      <c r="Y110" s="111"/>
    </row>
    <row r="111" ht="20.25" customHeight="1" spans="1:25">
      <c r="A111" s="26" t="s">
        <v>70</v>
      </c>
      <c r="B111" s="26" t="s">
        <v>75</v>
      </c>
      <c r="C111" s="26" t="s">
        <v>342</v>
      </c>
      <c r="D111" s="26" t="s">
        <v>287</v>
      </c>
      <c r="E111" s="26" t="s">
        <v>157</v>
      </c>
      <c r="F111" s="26" t="s">
        <v>158</v>
      </c>
      <c r="G111" s="26" t="s">
        <v>288</v>
      </c>
      <c r="H111" s="26" t="s">
        <v>289</v>
      </c>
      <c r="I111" s="111">
        <v>12000</v>
      </c>
      <c r="J111" s="111">
        <v>12000</v>
      </c>
      <c r="K111" s="31"/>
      <c r="L111" s="31"/>
      <c r="M111" s="31"/>
      <c r="N111" s="111">
        <v>12000</v>
      </c>
      <c r="O111" s="31"/>
      <c r="P111" s="111"/>
      <c r="Q111" s="111"/>
      <c r="R111" s="111"/>
      <c r="S111" s="111"/>
      <c r="T111" s="111"/>
      <c r="U111" s="111"/>
      <c r="V111" s="111"/>
      <c r="W111" s="111"/>
      <c r="X111" s="111"/>
      <c r="Y111" s="111"/>
    </row>
    <row r="112" ht="20.25" customHeight="1" spans="1:25">
      <c r="A112" s="26" t="s">
        <v>70</v>
      </c>
      <c r="B112" s="26" t="s">
        <v>75</v>
      </c>
      <c r="C112" s="26" t="s">
        <v>343</v>
      </c>
      <c r="D112" s="26" t="s">
        <v>230</v>
      </c>
      <c r="E112" s="26" t="s">
        <v>157</v>
      </c>
      <c r="F112" s="26" t="s">
        <v>158</v>
      </c>
      <c r="G112" s="26" t="s">
        <v>291</v>
      </c>
      <c r="H112" s="26" t="s">
        <v>230</v>
      </c>
      <c r="I112" s="111">
        <v>4000</v>
      </c>
      <c r="J112" s="111">
        <v>4000</v>
      </c>
      <c r="K112" s="31"/>
      <c r="L112" s="31"/>
      <c r="M112" s="31"/>
      <c r="N112" s="111">
        <v>4000</v>
      </c>
      <c r="O112" s="31"/>
      <c r="P112" s="111"/>
      <c r="Q112" s="111"/>
      <c r="R112" s="111"/>
      <c r="S112" s="111"/>
      <c r="T112" s="111"/>
      <c r="U112" s="111"/>
      <c r="V112" s="111"/>
      <c r="W112" s="111"/>
      <c r="X112" s="111"/>
      <c r="Y112" s="111"/>
    </row>
    <row r="113" ht="20.25" customHeight="1" spans="1:25">
      <c r="A113" s="26" t="s">
        <v>70</v>
      </c>
      <c r="B113" s="26" t="s">
        <v>75</v>
      </c>
      <c r="C113" s="26" t="s">
        <v>344</v>
      </c>
      <c r="D113" s="26" t="s">
        <v>297</v>
      </c>
      <c r="E113" s="26" t="s">
        <v>157</v>
      </c>
      <c r="F113" s="26" t="s">
        <v>158</v>
      </c>
      <c r="G113" s="26" t="s">
        <v>298</v>
      </c>
      <c r="H113" s="26" t="s">
        <v>297</v>
      </c>
      <c r="I113" s="111">
        <v>54000</v>
      </c>
      <c r="J113" s="111">
        <v>54000</v>
      </c>
      <c r="K113" s="31"/>
      <c r="L113" s="31"/>
      <c r="M113" s="31"/>
      <c r="N113" s="111">
        <v>54000</v>
      </c>
      <c r="O113" s="31"/>
      <c r="P113" s="111"/>
      <c r="Q113" s="111"/>
      <c r="R113" s="111"/>
      <c r="S113" s="111"/>
      <c r="T113" s="111"/>
      <c r="U113" s="111"/>
      <c r="V113" s="111"/>
      <c r="W113" s="111"/>
      <c r="X113" s="111"/>
      <c r="Y113" s="111"/>
    </row>
    <row r="114" ht="20.25" customHeight="1" spans="1:25">
      <c r="A114" s="26" t="s">
        <v>70</v>
      </c>
      <c r="B114" s="26" t="s">
        <v>75</v>
      </c>
      <c r="C114" s="26" t="s">
        <v>345</v>
      </c>
      <c r="D114" s="26" t="s">
        <v>300</v>
      </c>
      <c r="E114" s="26" t="s">
        <v>114</v>
      </c>
      <c r="F114" s="26" t="s">
        <v>115</v>
      </c>
      <c r="G114" s="26" t="s">
        <v>301</v>
      </c>
      <c r="H114" s="26" t="s">
        <v>302</v>
      </c>
      <c r="I114" s="111">
        <v>9000</v>
      </c>
      <c r="J114" s="111">
        <v>9000</v>
      </c>
      <c r="K114" s="31"/>
      <c r="L114" s="31"/>
      <c r="M114" s="31"/>
      <c r="N114" s="111">
        <v>9000</v>
      </c>
      <c r="O114" s="31"/>
      <c r="P114" s="111"/>
      <c r="Q114" s="111"/>
      <c r="R114" s="111"/>
      <c r="S114" s="111"/>
      <c r="T114" s="111"/>
      <c r="U114" s="111"/>
      <c r="V114" s="111"/>
      <c r="W114" s="111"/>
      <c r="X114" s="111"/>
      <c r="Y114" s="111"/>
    </row>
    <row r="115" ht="20.25" customHeight="1" spans="1:25">
      <c r="A115" s="26" t="s">
        <v>70</v>
      </c>
      <c r="B115" s="26" t="s">
        <v>75</v>
      </c>
      <c r="C115" s="26" t="s">
        <v>346</v>
      </c>
      <c r="D115" s="26" t="s">
        <v>304</v>
      </c>
      <c r="E115" s="26" t="s">
        <v>157</v>
      </c>
      <c r="F115" s="26" t="s">
        <v>158</v>
      </c>
      <c r="G115" s="26" t="s">
        <v>305</v>
      </c>
      <c r="H115" s="26" t="s">
        <v>306</v>
      </c>
      <c r="I115" s="111">
        <v>18000</v>
      </c>
      <c r="J115" s="111">
        <v>18000</v>
      </c>
      <c r="K115" s="31"/>
      <c r="L115" s="31"/>
      <c r="M115" s="31"/>
      <c r="N115" s="111">
        <v>18000</v>
      </c>
      <c r="O115" s="31"/>
      <c r="P115" s="111"/>
      <c r="Q115" s="111"/>
      <c r="R115" s="111"/>
      <c r="S115" s="111"/>
      <c r="T115" s="111"/>
      <c r="U115" s="111"/>
      <c r="V115" s="111"/>
      <c r="W115" s="111"/>
      <c r="X115" s="111"/>
      <c r="Y115" s="111"/>
    </row>
    <row r="116" ht="20.25" customHeight="1" spans="1:25">
      <c r="A116" s="26" t="s">
        <v>70</v>
      </c>
      <c r="B116" s="26" t="s">
        <v>75</v>
      </c>
      <c r="C116" s="26" t="s">
        <v>346</v>
      </c>
      <c r="D116" s="26" t="s">
        <v>304</v>
      </c>
      <c r="E116" s="26" t="s">
        <v>157</v>
      </c>
      <c r="F116" s="26" t="s">
        <v>158</v>
      </c>
      <c r="G116" s="26" t="s">
        <v>307</v>
      </c>
      <c r="H116" s="26" t="s">
        <v>308</v>
      </c>
      <c r="I116" s="111">
        <v>4000</v>
      </c>
      <c r="J116" s="111">
        <v>4000</v>
      </c>
      <c r="K116" s="31"/>
      <c r="L116" s="31"/>
      <c r="M116" s="31"/>
      <c r="N116" s="111">
        <v>4000</v>
      </c>
      <c r="O116" s="31"/>
      <c r="P116" s="111"/>
      <c r="Q116" s="111"/>
      <c r="R116" s="111"/>
      <c r="S116" s="111"/>
      <c r="T116" s="111"/>
      <c r="U116" s="111"/>
      <c r="V116" s="111"/>
      <c r="W116" s="111"/>
      <c r="X116" s="111"/>
      <c r="Y116" s="111"/>
    </row>
    <row r="117" ht="20.25" customHeight="1" spans="1:25">
      <c r="A117" s="26" t="s">
        <v>70</v>
      </c>
      <c r="B117" s="26" t="s">
        <v>75</v>
      </c>
      <c r="C117" s="26" t="s">
        <v>346</v>
      </c>
      <c r="D117" s="26" t="s">
        <v>304</v>
      </c>
      <c r="E117" s="26" t="s">
        <v>157</v>
      </c>
      <c r="F117" s="26" t="s">
        <v>158</v>
      </c>
      <c r="G117" s="26" t="s">
        <v>309</v>
      </c>
      <c r="H117" s="26" t="s">
        <v>310</v>
      </c>
      <c r="I117" s="111">
        <v>4000</v>
      </c>
      <c r="J117" s="111">
        <v>4000</v>
      </c>
      <c r="K117" s="31"/>
      <c r="L117" s="31"/>
      <c r="M117" s="31"/>
      <c r="N117" s="111">
        <v>4000</v>
      </c>
      <c r="O117" s="31"/>
      <c r="P117" s="111"/>
      <c r="Q117" s="111"/>
      <c r="R117" s="111"/>
      <c r="S117" s="111"/>
      <c r="T117" s="111"/>
      <c r="U117" s="111"/>
      <c r="V117" s="111"/>
      <c r="W117" s="111"/>
      <c r="X117" s="111"/>
      <c r="Y117" s="111"/>
    </row>
    <row r="118" ht="20.25" customHeight="1" spans="1:25">
      <c r="A118" s="26" t="s">
        <v>70</v>
      </c>
      <c r="B118" s="26" t="s">
        <v>75</v>
      </c>
      <c r="C118" s="26" t="s">
        <v>346</v>
      </c>
      <c r="D118" s="26" t="s">
        <v>304</v>
      </c>
      <c r="E118" s="26" t="s">
        <v>157</v>
      </c>
      <c r="F118" s="26" t="s">
        <v>158</v>
      </c>
      <c r="G118" s="26" t="s">
        <v>311</v>
      </c>
      <c r="H118" s="26" t="s">
        <v>312</v>
      </c>
      <c r="I118" s="111">
        <v>14000</v>
      </c>
      <c r="J118" s="111">
        <v>14000</v>
      </c>
      <c r="K118" s="31"/>
      <c r="L118" s="31"/>
      <c r="M118" s="31"/>
      <c r="N118" s="111">
        <v>14000</v>
      </c>
      <c r="O118" s="31"/>
      <c r="P118" s="111"/>
      <c r="Q118" s="111"/>
      <c r="R118" s="111"/>
      <c r="S118" s="111"/>
      <c r="T118" s="111"/>
      <c r="U118" s="111"/>
      <c r="V118" s="111"/>
      <c r="W118" s="111"/>
      <c r="X118" s="111"/>
      <c r="Y118" s="111"/>
    </row>
    <row r="119" ht="20.25" customHeight="1" spans="1:25">
      <c r="A119" s="26" t="s">
        <v>70</v>
      </c>
      <c r="B119" s="26" t="s">
        <v>75</v>
      </c>
      <c r="C119" s="26" t="s">
        <v>346</v>
      </c>
      <c r="D119" s="26" t="s">
        <v>304</v>
      </c>
      <c r="E119" s="26" t="s">
        <v>157</v>
      </c>
      <c r="F119" s="26" t="s">
        <v>158</v>
      </c>
      <c r="G119" s="26" t="s">
        <v>313</v>
      </c>
      <c r="H119" s="26" t="s">
        <v>314</v>
      </c>
      <c r="I119" s="111">
        <v>25600</v>
      </c>
      <c r="J119" s="111">
        <v>25600</v>
      </c>
      <c r="K119" s="31"/>
      <c r="L119" s="31"/>
      <c r="M119" s="31"/>
      <c r="N119" s="111">
        <v>25600</v>
      </c>
      <c r="O119" s="31"/>
      <c r="P119" s="111"/>
      <c r="Q119" s="111"/>
      <c r="R119" s="111"/>
      <c r="S119" s="111"/>
      <c r="T119" s="111"/>
      <c r="U119" s="111"/>
      <c r="V119" s="111"/>
      <c r="W119" s="111"/>
      <c r="X119" s="111"/>
      <c r="Y119" s="111"/>
    </row>
    <row r="120" ht="20.25" customHeight="1" spans="1:25">
      <c r="A120" s="26" t="s">
        <v>70</v>
      </c>
      <c r="B120" s="26" t="s">
        <v>75</v>
      </c>
      <c r="C120" s="26" t="s">
        <v>346</v>
      </c>
      <c r="D120" s="26" t="s">
        <v>304</v>
      </c>
      <c r="E120" s="26" t="s">
        <v>157</v>
      </c>
      <c r="F120" s="26" t="s">
        <v>158</v>
      </c>
      <c r="G120" s="26" t="s">
        <v>315</v>
      </c>
      <c r="H120" s="26" t="s">
        <v>316</v>
      </c>
      <c r="I120" s="111">
        <v>3000</v>
      </c>
      <c r="J120" s="111">
        <v>3000</v>
      </c>
      <c r="K120" s="31"/>
      <c r="L120" s="31"/>
      <c r="M120" s="31"/>
      <c r="N120" s="111">
        <v>3000</v>
      </c>
      <c r="O120" s="31"/>
      <c r="P120" s="111"/>
      <c r="Q120" s="111"/>
      <c r="R120" s="111"/>
      <c r="S120" s="111"/>
      <c r="T120" s="111"/>
      <c r="U120" s="111"/>
      <c r="V120" s="111"/>
      <c r="W120" s="111"/>
      <c r="X120" s="111"/>
      <c r="Y120" s="111"/>
    </row>
    <row r="121" ht="20.25" customHeight="1" spans="1:25">
      <c r="A121" s="26" t="s">
        <v>70</v>
      </c>
      <c r="B121" s="26" t="s">
        <v>75</v>
      </c>
      <c r="C121" s="26" t="s">
        <v>346</v>
      </c>
      <c r="D121" s="26" t="s">
        <v>304</v>
      </c>
      <c r="E121" s="26" t="s">
        <v>157</v>
      </c>
      <c r="F121" s="26" t="s">
        <v>158</v>
      </c>
      <c r="G121" s="26" t="s">
        <v>317</v>
      </c>
      <c r="H121" s="26" t="s">
        <v>318</v>
      </c>
      <c r="I121" s="111">
        <v>1000</v>
      </c>
      <c r="J121" s="111">
        <v>1000</v>
      </c>
      <c r="K121" s="31"/>
      <c r="L121" s="31"/>
      <c r="M121" s="31"/>
      <c r="N121" s="111">
        <v>1000</v>
      </c>
      <c r="O121" s="31"/>
      <c r="P121" s="111"/>
      <c r="Q121" s="111"/>
      <c r="R121" s="111"/>
      <c r="S121" s="111"/>
      <c r="T121" s="111"/>
      <c r="U121" s="111"/>
      <c r="V121" s="111"/>
      <c r="W121" s="111"/>
      <c r="X121" s="111"/>
      <c r="Y121" s="111"/>
    </row>
    <row r="122" ht="20.25" customHeight="1" spans="1:25">
      <c r="A122" s="26" t="s">
        <v>70</v>
      </c>
      <c r="B122" s="26" t="s">
        <v>75</v>
      </c>
      <c r="C122" s="26" t="s">
        <v>346</v>
      </c>
      <c r="D122" s="26" t="s">
        <v>304</v>
      </c>
      <c r="E122" s="26" t="s">
        <v>157</v>
      </c>
      <c r="F122" s="26" t="s">
        <v>158</v>
      </c>
      <c r="G122" s="26" t="s">
        <v>319</v>
      </c>
      <c r="H122" s="26" t="s">
        <v>320</v>
      </c>
      <c r="I122" s="111">
        <v>1000</v>
      </c>
      <c r="J122" s="111">
        <v>1000</v>
      </c>
      <c r="K122" s="31"/>
      <c r="L122" s="31"/>
      <c r="M122" s="31"/>
      <c r="N122" s="111">
        <v>1000</v>
      </c>
      <c r="O122" s="31"/>
      <c r="P122" s="111"/>
      <c r="Q122" s="111"/>
      <c r="R122" s="111"/>
      <c r="S122" s="111"/>
      <c r="T122" s="111"/>
      <c r="U122" s="111"/>
      <c r="V122" s="111"/>
      <c r="W122" s="111"/>
      <c r="X122" s="111"/>
      <c r="Y122" s="111"/>
    </row>
    <row r="123" ht="20.25" customHeight="1" spans="1:25">
      <c r="A123" s="26" t="s">
        <v>70</v>
      </c>
      <c r="B123" s="26" t="s">
        <v>75</v>
      </c>
      <c r="C123" s="26" t="s">
        <v>347</v>
      </c>
      <c r="D123" s="26" t="s">
        <v>324</v>
      </c>
      <c r="E123" s="26" t="s">
        <v>114</v>
      </c>
      <c r="F123" s="26" t="s">
        <v>115</v>
      </c>
      <c r="G123" s="26" t="s">
        <v>281</v>
      </c>
      <c r="H123" s="26" t="s">
        <v>282</v>
      </c>
      <c r="I123" s="111">
        <v>229200</v>
      </c>
      <c r="J123" s="111">
        <v>229200</v>
      </c>
      <c r="K123" s="31"/>
      <c r="L123" s="31"/>
      <c r="M123" s="31"/>
      <c r="N123" s="111">
        <v>229200</v>
      </c>
      <c r="O123" s="31"/>
      <c r="P123" s="111"/>
      <c r="Q123" s="111"/>
      <c r="R123" s="111"/>
      <c r="S123" s="111"/>
      <c r="T123" s="111"/>
      <c r="U123" s="111"/>
      <c r="V123" s="111"/>
      <c r="W123" s="111"/>
      <c r="X123" s="111"/>
      <c r="Y123" s="111"/>
    </row>
    <row r="124" ht="20.25" customHeight="1" spans="1:25">
      <c r="A124" s="26" t="s">
        <v>70</v>
      </c>
      <c r="B124" s="26" t="s">
        <v>75</v>
      </c>
      <c r="C124" s="26" t="s">
        <v>348</v>
      </c>
      <c r="D124" s="26" t="s">
        <v>328</v>
      </c>
      <c r="E124" s="26" t="s">
        <v>157</v>
      </c>
      <c r="F124" s="26" t="s">
        <v>158</v>
      </c>
      <c r="G124" s="26" t="s">
        <v>263</v>
      </c>
      <c r="H124" s="26" t="s">
        <v>264</v>
      </c>
      <c r="I124" s="111">
        <v>168000</v>
      </c>
      <c r="J124" s="111">
        <v>168000</v>
      </c>
      <c r="K124" s="31"/>
      <c r="L124" s="31"/>
      <c r="M124" s="31"/>
      <c r="N124" s="111">
        <v>168000</v>
      </c>
      <c r="O124" s="31"/>
      <c r="P124" s="111"/>
      <c r="Q124" s="111"/>
      <c r="R124" s="111"/>
      <c r="S124" s="111"/>
      <c r="T124" s="111"/>
      <c r="U124" s="111"/>
      <c r="V124" s="111"/>
      <c r="W124" s="111"/>
      <c r="X124" s="111"/>
      <c r="Y124" s="111"/>
    </row>
    <row r="125" ht="20.25" customHeight="1" spans="1:25">
      <c r="A125" s="26" t="s">
        <v>70</v>
      </c>
      <c r="B125" s="26" t="s">
        <v>77</v>
      </c>
      <c r="C125" s="26" t="s">
        <v>349</v>
      </c>
      <c r="D125" s="26" t="s">
        <v>262</v>
      </c>
      <c r="E125" s="26" t="s">
        <v>157</v>
      </c>
      <c r="F125" s="26" t="s">
        <v>158</v>
      </c>
      <c r="G125" s="26" t="s">
        <v>255</v>
      </c>
      <c r="H125" s="26" t="s">
        <v>256</v>
      </c>
      <c r="I125" s="111">
        <v>1030080</v>
      </c>
      <c r="J125" s="111">
        <v>1030080</v>
      </c>
      <c r="K125" s="31"/>
      <c r="L125" s="31"/>
      <c r="M125" s="31"/>
      <c r="N125" s="111">
        <v>1030080</v>
      </c>
      <c r="O125" s="31"/>
      <c r="P125" s="111"/>
      <c r="Q125" s="111"/>
      <c r="R125" s="111"/>
      <c r="S125" s="111"/>
      <c r="T125" s="111"/>
      <c r="U125" s="111"/>
      <c r="V125" s="111"/>
      <c r="W125" s="111"/>
      <c r="X125" s="111"/>
      <c r="Y125" s="111"/>
    </row>
    <row r="126" ht="20.25" customHeight="1" spans="1:25">
      <c r="A126" s="26" t="s">
        <v>70</v>
      </c>
      <c r="B126" s="26" t="s">
        <v>77</v>
      </c>
      <c r="C126" s="26" t="s">
        <v>349</v>
      </c>
      <c r="D126" s="26" t="s">
        <v>262</v>
      </c>
      <c r="E126" s="26" t="s">
        <v>157</v>
      </c>
      <c r="F126" s="26" t="s">
        <v>158</v>
      </c>
      <c r="G126" s="26" t="s">
        <v>257</v>
      </c>
      <c r="H126" s="26" t="s">
        <v>258</v>
      </c>
      <c r="I126" s="111">
        <v>61740</v>
      </c>
      <c r="J126" s="111">
        <v>61740</v>
      </c>
      <c r="K126" s="31"/>
      <c r="L126" s="31"/>
      <c r="M126" s="31"/>
      <c r="N126" s="111">
        <v>61740</v>
      </c>
      <c r="O126" s="31"/>
      <c r="P126" s="111"/>
      <c r="Q126" s="111"/>
      <c r="R126" s="111"/>
      <c r="S126" s="111"/>
      <c r="T126" s="111"/>
      <c r="U126" s="111"/>
      <c r="V126" s="111"/>
      <c r="W126" s="111"/>
      <c r="X126" s="111"/>
      <c r="Y126" s="111"/>
    </row>
    <row r="127" ht="20.25" customHeight="1" spans="1:25">
      <c r="A127" s="26" t="s">
        <v>70</v>
      </c>
      <c r="B127" s="26" t="s">
        <v>77</v>
      </c>
      <c r="C127" s="26" t="s">
        <v>349</v>
      </c>
      <c r="D127" s="26" t="s">
        <v>262</v>
      </c>
      <c r="E127" s="26" t="s">
        <v>157</v>
      </c>
      <c r="F127" s="26" t="s">
        <v>158</v>
      </c>
      <c r="G127" s="26" t="s">
        <v>259</v>
      </c>
      <c r="H127" s="26" t="s">
        <v>260</v>
      </c>
      <c r="I127" s="111">
        <v>85840</v>
      </c>
      <c r="J127" s="111">
        <v>85840</v>
      </c>
      <c r="K127" s="31"/>
      <c r="L127" s="31"/>
      <c r="M127" s="31"/>
      <c r="N127" s="111">
        <v>85840</v>
      </c>
      <c r="O127" s="31"/>
      <c r="P127" s="111"/>
      <c r="Q127" s="111"/>
      <c r="R127" s="111"/>
      <c r="S127" s="111"/>
      <c r="T127" s="111"/>
      <c r="U127" s="111"/>
      <c r="V127" s="111"/>
      <c r="W127" s="111"/>
      <c r="X127" s="111"/>
      <c r="Y127" s="111"/>
    </row>
    <row r="128" ht="20.25" customHeight="1" spans="1:25">
      <c r="A128" s="26" t="s">
        <v>70</v>
      </c>
      <c r="B128" s="26" t="s">
        <v>77</v>
      </c>
      <c r="C128" s="26" t="s">
        <v>349</v>
      </c>
      <c r="D128" s="26" t="s">
        <v>262</v>
      </c>
      <c r="E128" s="26" t="s">
        <v>157</v>
      </c>
      <c r="F128" s="26" t="s">
        <v>158</v>
      </c>
      <c r="G128" s="26" t="s">
        <v>263</v>
      </c>
      <c r="H128" s="26" t="s">
        <v>264</v>
      </c>
      <c r="I128" s="111">
        <v>193980</v>
      </c>
      <c r="J128" s="111">
        <v>193980</v>
      </c>
      <c r="K128" s="31"/>
      <c r="L128" s="31"/>
      <c r="M128" s="31"/>
      <c r="N128" s="111">
        <v>193980</v>
      </c>
      <c r="O128" s="31"/>
      <c r="P128" s="111"/>
      <c r="Q128" s="111"/>
      <c r="R128" s="111"/>
      <c r="S128" s="111"/>
      <c r="T128" s="111"/>
      <c r="U128" s="111"/>
      <c r="V128" s="111"/>
      <c r="W128" s="111"/>
      <c r="X128" s="111"/>
      <c r="Y128" s="111"/>
    </row>
    <row r="129" ht="20.25" customHeight="1" spans="1:25">
      <c r="A129" s="26" t="s">
        <v>70</v>
      </c>
      <c r="B129" s="26" t="s">
        <v>77</v>
      </c>
      <c r="C129" s="26" t="s">
        <v>349</v>
      </c>
      <c r="D129" s="26" t="s">
        <v>262</v>
      </c>
      <c r="E129" s="26" t="s">
        <v>157</v>
      </c>
      <c r="F129" s="26" t="s">
        <v>158</v>
      </c>
      <c r="G129" s="26" t="s">
        <v>263</v>
      </c>
      <c r="H129" s="26" t="s">
        <v>264</v>
      </c>
      <c r="I129" s="111">
        <v>352920</v>
      </c>
      <c r="J129" s="111">
        <v>352920</v>
      </c>
      <c r="K129" s="31"/>
      <c r="L129" s="31"/>
      <c r="M129" s="31"/>
      <c r="N129" s="111">
        <v>352920</v>
      </c>
      <c r="O129" s="31"/>
      <c r="P129" s="111"/>
      <c r="Q129" s="111"/>
      <c r="R129" s="111"/>
      <c r="S129" s="111"/>
      <c r="T129" s="111"/>
      <c r="U129" s="111"/>
      <c r="V129" s="111"/>
      <c r="W129" s="111"/>
      <c r="X129" s="111"/>
      <c r="Y129" s="111"/>
    </row>
    <row r="130" ht="20.25" customHeight="1" spans="1:25">
      <c r="A130" s="26" t="s">
        <v>70</v>
      </c>
      <c r="B130" s="26" t="s">
        <v>77</v>
      </c>
      <c r="C130" s="26" t="s">
        <v>349</v>
      </c>
      <c r="D130" s="26" t="s">
        <v>262</v>
      </c>
      <c r="E130" s="26" t="s">
        <v>157</v>
      </c>
      <c r="F130" s="26" t="s">
        <v>158</v>
      </c>
      <c r="G130" s="26" t="s">
        <v>263</v>
      </c>
      <c r="H130" s="26" t="s">
        <v>264</v>
      </c>
      <c r="I130" s="111">
        <v>385872</v>
      </c>
      <c r="J130" s="111">
        <v>385872</v>
      </c>
      <c r="K130" s="31"/>
      <c r="L130" s="31"/>
      <c r="M130" s="31"/>
      <c r="N130" s="111">
        <v>385872</v>
      </c>
      <c r="O130" s="31"/>
      <c r="P130" s="111"/>
      <c r="Q130" s="111"/>
      <c r="R130" s="111"/>
      <c r="S130" s="111"/>
      <c r="T130" s="111"/>
      <c r="U130" s="111"/>
      <c r="V130" s="111"/>
      <c r="W130" s="111"/>
      <c r="X130" s="111"/>
      <c r="Y130" s="111"/>
    </row>
    <row r="131" ht="20.25" customHeight="1" spans="1:25">
      <c r="A131" s="26" t="s">
        <v>70</v>
      </c>
      <c r="B131" s="26" t="s">
        <v>77</v>
      </c>
      <c r="C131" s="26" t="s">
        <v>350</v>
      </c>
      <c r="D131" s="26" t="s">
        <v>266</v>
      </c>
      <c r="E131" s="26" t="s">
        <v>116</v>
      </c>
      <c r="F131" s="26" t="s">
        <v>117</v>
      </c>
      <c r="G131" s="26" t="s">
        <v>267</v>
      </c>
      <c r="H131" s="26" t="s">
        <v>268</v>
      </c>
      <c r="I131" s="111">
        <v>362895.36</v>
      </c>
      <c r="J131" s="111">
        <v>362895.36</v>
      </c>
      <c r="K131" s="31"/>
      <c r="L131" s="31"/>
      <c r="M131" s="31"/>
      <c r="N131" s="111">
        <v>362895.36</v>
      </c>
      <c r="O131" s="31"/>
      <c r="P131" s="111"/>
      <c r="Q131" s="111"/>
      <c r="R131" s="111"/>
      <c r="S131" s="111"/>
      <c r="T131" s="111"/>
      <c r="U131" s="111"/>
      <c r="V131" s="111"/>
      <c r="W131" s="111"/>
      <c r="X131" s="111"/>
      <c r="Y131" s="111"/>
    </row>
    <row r="132" ht="20.25" customHeight="1" spans="1:25">
      <c r="A132" s="26" t="s">
        <v>70</v>
      </c>
      <c r="B132" s="26" t="s">
        <v>77</v>
      </c>
      <c r="C132" s="26" t="s">
        <v>350</v>
      </c>
      <c r="D132" s="26" t="s">
        <v>266</v>
      </c>
      <c r="E132" s="26" t="s">
        <v>132</v>
      </c>
      <c r="F132" s="26" t="s">
        <v>133</v>
      </c>
      <c r="G132" s="26" t="s">
        <v>271</v>
      </c>
      <c r="H132" s="26" t="s">
        <v>272</v>
      </c>
      <c r="I132" s="111">
        <v>5230</v>
      </c>
      <c r="J132" s="111">
        <v>5230</v>
      </c>
      <c r="K132" s="31"/>
      <c r="L132" s="31"/>
      <c r="M132" s="31"/>
      <c r="N132" s="111">
        <v>5230</v>
      </c>
      <c r="O132" s="31"/>
      <c r="P132" s="111"/>
      <c r="Q132" s="111"/>
      <c r="R132" s="111"/>
      <c r="S132" s="111"/>
      <c r="T132" s="111"/>
      <c r="U132" s="111"/>
      <c r="V132" s="111"/>
      <c r="W132" s="111"/>
      <c r="X132" s="111"/>
      <c r="Y132" s="111"/>
    </row>
    <row r="133" ht="20.25" customHeight="1" spans="1:25">
      <c r="A133" s="26" t="s">
        <v>70</v>
      </c>
      <c r="B133" s="26" t="s">
        <v>77</v>
      </c>
      <c r="C133" s="26" t="s">
        <v>350</v>
      </c>
      <c r="D133" s="26" t="s">
        <v>266</v>
      </c>
      <c r="E133" s="26" t="s">
        <v>132</v>
      </c>
      <c r="F133" s="26" t="s">
        <v>133</v>
      </c>
      <c r="G133" s="26" t="s">
        <v>271</v>
      </c>
      <c r="H133" s="26" t="s">
        <v>272</v>
      </c>
      <c r="I133" s="111">
        <v>176508</v>
      </c>
      <c r="J133" s="111">
        <v>176508</v>
      </c>
      <c r="K133" s="31"/>
      <c r="L133" s="31"/>
      <c r="M133" s="31"/>
      <c r="N133" s="111">
        <v>176508</v>
      </c>
      <c r="O133" s="31"/>
      <c r="P133" s="111"/>
      <c r="Q133" s="111"/>
      <c r="R133" s="111"/>
      <c r="S133" s="111"/>
      <c r="T133" s="111"/>
      <c r="U133" s="111"/>
      <c r="V133" s="111"/>
      <c r="W133" s="111"/>
      <c r="X133" s="111"/>
      <c r="Y133" s="111"/>
    </row>
    <row r="134" ht="20.25" customHeight="1" spans="1:25">
      <c r="A134" s="26" t="s">
        <v>70</v>
      </c>
      <c r="B134" s="26" t="s">
        <v>77</v>
      </c>
      <c r="C134" s="26" t="s">
        <v>350</v>
      </c>
      <c r="D134" s="26" t="s">
        <v>266</v>
      </c>
      <c r="E134" s="26" t="s">
        <v>134</v>
      </c>
      <c r="F134" s="26" t="s">
        <v>135</v>
      </c>
      <c r="G134" s="26" t="s">
        <v>273</v>
      </c>
      <c r="H134" s="26" t="s">
        <v>274</v>
      </c>
      <c r="I134" s="111">
        <v>105425</v>
      </c>
      <c r="J134" s="111">
        <v>105425</v>
      </c>
      <c r="K134" s="31"/>
      <c r="L134" s="31"/>
      <c r="M134" s="31"/>
      <c r="N134" s="111">
        <v>105425</v>
      </c>
      <c r="O134" s="31"/>
      <c r="P134" s="111"/>
      <c r="Q134" s="111"/>
      <c r="R134" s="111"/>
      <c r="S134" s="111"/>
      <c r="T134" s="111"/>
      <c r="U134" s="111"/>
      <c r="V134" s="111"/>
      <c r="W134" s="111"/>
      <c r="X134" s="111"/>
      <c r="Y134" s="111"/>
    </row>
    <row r="135" ht="20.25" customHeight="1" spans="1:25">
      <c r="A135" s="26" t="s">
        <v>70</v>
      </c>
      <c r="B135" s="26" t="s">
        <v>77</v>
      </c>
      <c r="C135" s="26" t="s">
        <v>350</v>
      </c>
      <c r="D135" s="26" t="s">
        <v>266</v>
      </c>
      <c r="E135" s="26" t="s">
        <v>134</v>
      </c>
      <c r="F135" s="26" t="s">
        <v>135</v>
      </c>
      <c r="G135" s="26" t="s">
        <v>273</v>
      </c>
      <c r="H135" s="26" t="s">
        <v>274</v>
      </c>
      <c r="I135" s="111">
        <v>41767</v>
      </c>
      <c r="J135" s="111">
        <v>41767</v>
      </c>
      <c r="K135" s="31"/>
      <c r="L135" s="31"/>
      <c r="M135" s="31"/>
      <c r="N135" s="111">
        <v>41767</v>
      </c>
      <c r="O135" s="31"/>
      <c r="P135" s="111"/>
      <c r="Q135" s="111"/>
      <c r="R135" s="111"/>
      <c r="S135" s="111"/>
      <c r="T135" s="111"/>
      <c r="U135" s="111"/>
      <c r="V135" s="111"/>
      <c r="W135" s="111"/>
      <c r="X135" s="111"/>
      <c r="Y135" s="111"/>
    </row>
    <row r="136" ht="20.25" customHeight="1" spans="1:25">
      <c r="A136" s="26" t="s">
        <v>70</v>
      </c>
      <c r="B136" s="26" t="s">
        <v>77</v>
      </c>
      <c r="C136" s="26" t="s">
        <v>350</v>
      </c>
      <c r="D136" s="26" t="s">
        <v>266</v>
      </c>
      <c r="E136" s="26" t="s">
        <v>136</v>
      </c>
      <c r="F136" s="26" t="s">
        <v>137</v>
      </c>
      <c r="G136" s="26" t="s">
        <v>275</v>
      </c>
      <c r="H136" s="26" t="s">
        <v>276</v>
      </c>
      <c r="I136" s="111">
        <v>11807.58</v>
      </c>
      <c r="J136" s="111">
        <v>11807.58</v>
      </c>
      <c r="K136" s="31"/>
      <c r="L136" s="31"/>
      <c r="M136" s="31"/>
      <c r="N136" s="111">
        <v>11807.58</v>
      </c>
      <c r="O136" s="31"/>
      <c r="P136" s="111"/>
      <c r="Q136" s="111"/>
      <c r="R136" s="111"/>
      <c r="S136" s="111"/>
      <c r="T136" s="111"/>
      <c r="U136" s="111"/>
      <c r="V136" s="111"/>
      <c r="W136" s="111"/>
      <c r="X136" s="111"/>
      <c r="Y136" s="111"/>
    </row>
    <row r="137" ht="20.25" customHeight="1" spans="1:25">
      <c r="A137" s="26" t="s">
        <v>70</v>
      </c>
      <c r="B137" s="26" t="s">
        <v>77</v>
      </c>
      <c r="C137" s="26" t="s">
        <v>350</v>
      </c>
      <c r="D137" s="26" t="s">
        <v>266</v>
      </c>
      <c r="E137" s="26" t="s">
        <v>157</v>
      </c>
      <c r="F137" s="26" t="s">
        <v>158</v>
      </c>
      <c r="G137" s="26" t="s">
        <v>275</v>
      </c>
      <c r="H137" s="26" t="s">
        <v>276</v>
      </c>
      <c r="I137" s="111">
        <v>14759.48</v>
      </c>
      <c r="J137" s="111">
        <v>14759.48</v>
      </c>
      <c r="K137" s="31"/>
      <c r="L137" s="31"/>
      <c r="M137" s="31"/>
      <c r="N137" s="111">
        <v>14759.48</v>
      </c>
      <c r="O137" s="31"/>
      <c r="P137" s="111"/>
      <c r="Q137" s="111"/>
      <c r="R137" s="111"/>
      <c r="S137" s="111"/>
      <c r="T137" s="111"/>
      <c r="U137" s="111"/>
      <c r="V137" s="111"/>
      <c r="W137" s="111"/>
      <c r="X137" s="111"/>
      <c r="Y137" s="111"/>
    </row>
    <row r="138" ht="20.25" customHeight="1" spans="1:25">
      <c r="A138" s="26" t="s">
        <v>70</v>
      </c>
      <c r="B138" s="26" t="s">
        <v>77</v>
      </c>
      <c r="C138" s="26" t="s">
        <v>351</v>
      </c>
      <c r="D138" s="26" t="s">
        <v>186</v>
      </c>
      <c r="E138" s="26" t="s">
        <v>185</v>
      </c>
      <c r="F138" s="26" t="s">
        <v>186</v>
      </c>
      <c r="G138" s="26" t="s">
        <v>278</v>
      </c>
      <c r="H138" s="26" t="s">
        <v>186</v>
      </c>
      <c r="I138" s="111">
        <v>274837</v>
      </c>
      <c r="J138" s="111">
        <v>274837</v>
      </c>
      <c r="K138" s="31"/>
      <c r="L138" s="31"/>
      <c r="M138" s="31"/>
      <c r="N138" s="111">
        <v>274837</v>
      </c>
      <c r="O138" s="31"/>
      <c r="P138" s="111"/>
      <c r="Q138" s="111"/>
      <c r="R138" s="111"/>
      <c r="S138" s="111"/>
      <c r="T138" s="111"/>
      <c r="U138" s="111"/>
      <c r="V138" s="111"/>
      <c r="W138" s="111"/>
      <c r="X138" s="111"/>
      <c r="Y138" s="111"/>
    </row>
    <row r="139" ht="20.25" customHeight="1" spans="1:25">
      <c r="A139" s="26" t="s">
        <v>70</v>
      </c>
      <c r="B139" s="26" t="s">
        <v>77</v>
      </c>
      <c r="C139" s="26" t="s">
        <v>352</v>
      </c>
      <c r="D139" s="26" t="s">
        <v>230</v>
      </c>
      <c r="E139" s="26" t="s">
        <v>157</v>
      </c>
      <c r="F139" s="26" t="s">
        <v>158</v>
      </c>
      <c r="G139" s="26" t="s">
        <v>291</v>
      </c>
      <c r="H139" s="26" t="s">
        <v>230</v>
      </c>
      <c r="I139" s="111">
        <v>3800</v>
      </c>
      <c r="J139" s="111">
        <v>3800</v>
      </c>
      <c r="K139" s="31"/>
      <c r="L139" s="31"/>
      <c r="M139" s="31"/>
      <c r="N139" s="111">
        <v>3800</v>
      </c>
      <c r="O139" s="31"/>
      <c r="P139" s="111"/>
      <c r="Q139" s="111"/>
      <c r="R139" s="111"/>
      <c r="S139" s="111"/>
      <c r="T139" s="111"/>
      <c r="U139" s="111"/>
      <c r="V139" s="111"/>
      <c r="W139" s="111"/>
      <c r="X139" s="111"/>
      <c r="Y139" s="111"/>
    </row>
    <row r="140" ht="20.25" customHeight="1" spans="1:25">
      <c r="A140" s="26" t="s">
        <v>70</v>
      </c>
      <c r="B140" s="26" t="s">
        <v>77</v>
      </c>
      <c r="C140" s="26" t="s">
        <v>353</v>
      </c>
      <c r="D140" s="26" t="s">
        <v>297</v>
      </c>
      <c r="E140" s="26" t="s">
        <v>157</v>
      </c>
      <c r="F140" s="26" t="s">
        <v>158</v>
      </c>
      <c r="G140" s="26" t="s">
        <v>298</v>
      </c>
      <c r="H140" s="26" t="s">
        <v>297</v>
      </c>
      <c r="I140" s="111">
        <v>51300</v>
      </c>
      <c r="J140" s="111">
        <v>51300</v>
      </c>
      <c r="K140" s="31"/>
      <c r="L140" s="31"/>
      <c r="M140" s="31"/>
      <c r="N140" s="111">
        <v>51300</v>
      </c>
      <c r="O140" s="31"/>
      <c r="P140" s="111"/>
      <c r="Q140" s="111"/>
      <c r="R140" s="111"/>
      <c r="S140" s="111"/>
      <c r="T140" s="111"/>
      <c r="U140" s="111"/>
      <c r="V140" s="111"/>
      <c r="W140" s="111"/>
      <c r="X140" s="111"/>
      <c r="Y140" s="111"/>
    </row>
    <row r="141" ht="20.25" customHeight="1" spans="1:25">
      <c r="A141" s="26" t="s">
        <v>70</v>
      </c>
      <c r="B141" s="26" t="s">
        <v>77</v>
      </c>
      <c r="C141" s="26" t="s">
        <v>354</v>
      </c>
      <c r="D141" s="26" t="s">
        <v>300</v>
      </c>
      <c r="E141" s="26" t="s">
        <v>114</v>
      </c>
      <c r="F141" s="26" t="s">
        <v>115</v>
      </c>
      <c r="G141" s="26" t="s">
        <v>301</v>
      </c>
      <c r="H141" s="26" t="s">
        <v>302</v>
      </c>
      <c r="I141" s="111">
        <v>6000</v>
      </c>
      <c r="J141" s="111">
        <v>6000</v>
      </c>
      <c r="K141" s="31"/>
      <c r="L141" s="31"/>
      <c r="M141" s="31"/>
      <c r="N141" s="111">
        <v>6000</v>
      </c>
      <c r="O141" s="31"/>
      <c r="P141" s="111"/>
      <c r="Q141" s="111"/>
      <c r="R141" s="111"/>
      <c r="S141" s="111"/>
      <c r="T141" s="111"/>
      <c r="U141" s="111"/>
      <c r="V141" s="111"/>
      <c r="W141" s="111"/>
      <c r="X141" s="111"/>
      <c r="Y141" s="111"/>
    </row>
    <row r="142" ht="20.25" customHeight="1" spans="1:25">
      <c r="A142" s="26" t="s">
        <v>70</v>
      </c>
      <c r="B142" s="26" t="s">
        <v>77</v>
      </c>
      <c r="C142" s="26" t="s">
        <v>355</v>
      </c>
      <c r="D142" s="26" t="s">
        <v>304</v>
      </c>
      <c r="E142" s="26" t="s">
        <v>157</v>
      </c>
      <c r="F142" s="26" t="s">
        <v>158</v>
      </c>
      <c r="G142" s="26" t="s">
        <v>305</v>
      </c>
      <c r="H142" s="26" t="s">
        <v>306</v>
      </c>
      <c r="I142" s="111">
        <v>17100</v>
      </c>
      <c r="J142" s="111">
        <v>17100</v>
      </c>
      <c r="K142" s="31"/>
      <c r="L142" s="31"/>
      <c r="M142" s="31"/>
      <c r="N142" s="111">
        <v>17100</v>
      </c>
      <c r="O142" s="31"/>
      <c r="P142" s="111"/>
      <c r="Q142" s="111"/>
      <c r="R142" s="111"/>
      <c r="S142" s="111"/>
      <c r="T142" s="111"/>
      <c r="U142" s="111"/>
      <c r="V142" s="111"/>
      <c r="W142" s="111"/>
      <c r="X142" s="111"/>
      <c r="Y142" s="111"/>
    </row>
    <row r="143" ht="20.25" customHeight="1" spans="1:25">
      <c r="A143" s="26" t="s">
        <v>70</v>
      </c>
      <c r="B143" s="26" t="s">
        <v>77</v>
      </c>
      <c r="C143" s="26" t="s">
        <v>355</v>
      </c>
      <c r="D143" s="26" t="s">
        <v>304</v>
      </c>
      <c r="E143" s="26" t="s">
        <v>157</v>
      </c>
      <c r="F143" s="26" t="s">
        <v>158</v>
      </c>
      <c r="G143" s="26" t="s">
        <v>307</v>
      </c>
      <c r="H143" s="26" t="s">
        <v>308</v>
      </c>
      <c r="I143" s="111">
        <v>3800</v>
      </c>
      <c r="J143" s="111">
        <v>3800</v>
      </c>
      <c r="K143" s="31"/>
      <c r="L143" s="31"/>
      <c r="M143" s="31"/>
      <c r="N143" s="111">
        <v>3800</v>
      </c>
      <c r="O143" s="31"/>
      <c r="P143" s="111"/>
      <c r="Q143" s="111"/>
      <c r="R143" s="111"/>
      <c r="S143" s="111"/>
      <c r="T143" s="111"/>
      <c r="U143" s="111"/>
      <c r="V143" s="111"/>
      <c r="W143" s="111"/>
      <c r="X143" s="111"/>
      <c r="Y143" s="111"/>
    </row>
    <row r="144" ht="20.25" customHeight="1" spans="1:25">
      <c r="A144" s="26" t="s">
        <v>70</v>
      </c>
      <c r="B144" s="26" t="s">
        <v>77</v>
      </c>
      <c r="C144" s="26" t="s">
        <v>355</v>
      </c>
      <c r="D144" s="26" t="s">
        <v>304</v>
      </c>
      <c r="E144" s="26" t="s">
        <v>157</v>
      </c>
      <c r="F144" s="26" t="s">
        <v>158</v>
      </c>
      <c r="G144" s="26" t="s">
        <v>309</v>
      </c>
      <c r="H144" s="26" t="s">
        <v>310</v>
      </c>
      <c r="I144" s="111">
        <v>3800</v>
      </c>
      <c r="J144" s="111">
        <v>3800</v>
      </c>
      <c r="K144" s="31"/>
      <c r="L144" s="31"/>
      <c r="M144" s="31"/>
      <c r="N144" s="111">
        <v>3800</v>
      </c>
      <c r="O144" s="31"/>
      <c r="P144" s="111"/>
      <c r="Q144" s="111"/>
      <c r="R144" s="111"/>
      <c r="S144" s="111"/>
      <c r="T144" s="111"/>
      <c r="U144" s="111"/>
      <c r="V144" s="111"/>
      <c r="W144" s="111"/>
      <c r="X144" s="111"/>
      <c r="Y144" s="111"/>
    </row>
    <row r="145" ht="20.25" customHeight="1" spans="1:25">
      <c r="A145" s="26" t="s">
        <v>70</v>
      </c>
      <c r="B145" s="26" t="s">
        <v>77</v>
      </c>
      <c r="C145" s="26" t="s">
        <v>355</v>
      </c>
      <c r="D145" s="26" t="s">
        <v>304</v>
      </c>
      <c r="E145" s="26" t="s">
        <v>157</v>
      </c>
      <c r="F145" s="26" t="s">
        <v>158</v>
      </c>
      <c r="G145" s="26" t="s">
        <v>311</v>
      </c>
      <c r="H145" s="26" t="s">
        <v>312</v>
      </c>
      <c r="I145" s="111">
        <v>13300</v>
      </c>
      <c r="J145" s="111">
        <v>13300</v>
      </c>
      <c r="K145" s="31"/>
      <c r="L145" s="31"/>
      <c r="M145" s="31"/>
      <c r="N145" s="111">
        <v>13300</v>
      </c>
      <c r="O145" s="31"/>
      <c r="P145" s="111"/>
      <c r="Q145" s="111"/>
      <c r="R145" s="111"/>
      <c r="S145" s="111"/>
      <c r="T145" s="111"/>
      <c r="U145" s="111"/>
      <c r="V145" s="111"/>
      <c r="W145" s="111"/>
      <c r="X145" s="111"/>
      <c r="Y145" s="111"/>
    </row>
    <row r="146" ht="20.25" customHeight="1" spans="1:25">
      <c r="A146" s="26" t="s">
        <v>70</v>
      </c>
      <c r="B146" s="26" t="s">
        <v>77</v>
      </c>
      <c r="C146" s="26" t="s">
        <v>355</v>
      </c>
      <c r="D146" s="26" t="s">
        <v>304</v>
      </c>
      <c r="E146" s="26" t="s">
        <v>157</v>
      </c>
      <c r="F146" s="26" t="s">
        <v>158</v>
      </c>
      <c r="G146" s="26" t="s">
        <v>313</v>
      </c>
      <c r="H146" s="26" t="s">
        <v>314</v>
      </c>
      <c r="I146" s="111">
        <v>24320</v>
      </c>
      <c r="J146" s="111">
        <v>24320</v>
      </c>
      <c r="K146" s="31"/>
      <c r="L146" s="31"/>
      <c r="M146" s="31"/>
      <c r="N146" s="111">
        <v>24320</v>
      </c>
      <c r="O146" s="31"/>
      <c r="P146" s="111"/>
      <c r="Q146" s="111"/>
      <c r="R146" s="111"/>
      <c r="S146" s="111"/>
      <c r="T146" s="111"/>
      <c r="U146" s="111"/>
      <c r="V146" s="111"/>
      <c r="W146" s="111"/>
      <c r="X146" s="111"/>
      <c r="Y146" s="111"/>
    </row>
    <row r="147" ht="20.25" customHeight="1" spans="1:25">
      <c r="A147" s="26" t="s">
        <v>70</v>
      </c>
      <c r="B147" s="26" t="s">
        <v>77</v>
      </c>
      <c r="C147" s="26" t="s">
        <v>355</v>
      </c>
      <c r="D147" s="26" t="s">
        <v>304</v>
      </c>
      <c r="E147" s="26" t="s">
        <v>157</v>
      </c>
      <c r="F147" s="26" t="s">
        <v>158</v>
      </c>
      <c r="G147" s="26" t="s">
        <v>315</v>
      </c>
      <c r="H147" s="26" t="s">
        <v>316</v>
      </c>
      <c r="I147" s="111">
        <v>2850</v>
      </c>
      <c r="J147" s="111">
        <v>2850</v>
      </c>
      <c r="K147" s="31"/>
      <c r="L147" s="31"/>
      <c r="M147" s="31"/>
      <c r="N147" s="111">
        <v>2850</v>
      </c>
      <c r="O147" s="31"/>
      <c r="P147" s="111"/>
      <c r="Q147" s="111"/>
      <c r="R147" s="111"/>
      <c r="S147" s="111"/>
      <c r="T147" s="111"/>
      <c r="U147" s="111"/>
      <c r="V147" s="111"/>
      <c r="W147" s="111"/>
      <c r="X147" s="111"/>
      <c r="Y147" s="111"/>
    </row>
    <row r="148" ht="20.25" customHeight="1" spans="1:25">
      <c r="A148" s="26" t="s">
        <v>70</v>
      </c>
      <c r="B148" s="26" t="s">
        <v>77</v>
      </c>
      <c r="C148" s="26" t="s">
        <v>355</v>
      </c>
      <c r="D148" s="26" t="s">
        <v>304</v>
      </c>
      <c r="E148" s="26" t="s">
        <v>157</v>
      </c>
      <c r="F148" s="26" t="s">
        <v>158</v>
      </c>
      <c r="G148" s="26" t="s">
        <v>317</v>
      </c>
      <c r="H148" s="26" t="s">
        <v>318</v>
      </c>
      <c r="I148" s="111">
        <v>950</v>
      </c>
      <c r="J148" s="111">
        <v>950</v>
      </c>
      <c r="K148" s="31"/>
      <c r="L148" s="31"/>
      <c r="M148" s="31"/>
      <c r="N148" s="111">
        <v>950</v>
      </c>
      <c r="O148" s="31"/>
      <c r="P148" s="111"/>
      <c r="Q148" s="111"/>
      <c r="R148" s="111"/>
      <c r="S148" s="111"/>
      <c r="T148" s="111"/>
      <c r="U148" s="111"/>
      <c r="V148" s="111"/>
      <c r="W148" s="111"/>
      <c r="X148" s="111"/>
      <c r="Y148" s="111"/>
    </row>
    <row r="149" ht="20.25" customHeight="1" spans="1:25">
      <c r="A149" s="26" t="s">
        <v>70</v>
      </c>
      <c r="B149" s="26" t="s">
        <v>77</v>
      </c>
      <c r="C149" s="26" t="s">
        <v>355</v>
      </c>
      <c r="D149" s="26" t="s">
        <v>304</v>
      </c>
      <c r="E149" s="26" t="s">
        <v>157</v>
      </c>
      <c r="F149" s="26" t="s">
        <v>158</v>
      </c>
      <c r="G149" s="26" t="s">
        <v>319</v>
      </c>
      <c r="H149" s="26" t="s">
        <v>320</v>
      </c>
      <c r="I149" s="111">
        <v>950</v>
      </c>
      <c r="J149" s="111">
        <v>950</v>
      </c>
      <c r="K149" s="31"/>
      <c r="L149" s="31"/>
      <c r="M149" s="31"/>
      <c r="N149" s="111">
        <v>950</v>
      </c>
      <c r="O149" s="31"/>
      <c r="P149" s="111"/>
      <c r="Q149" s="111"/>
      <c r="R149" s="111"/>
      <c r="S149" s="111"/>
      <c r="T149" s="111"/>
      <c r="U149" s="111"/>
      <c r="V149" s="111"/>
      <c r="W149" s="111"/>
      <c r="X149" s="111"/>
      <c r="Y149" s="111"/>
    </row>
    <row r="150" ht="20.25" customHeight="1" spans="1:25">
      <c r="A150" s="26" t="s">
        <v>70</v>
      </c>
      <c r="B150" s="26" t="s">
        <v>77</v>
      </c>
      <c r="C150" s="26" t="s">
        <v>356</v>
      </c>
      <c r="D150" s="26" t="s">
        <v>324</v>
      </c>
      <c r="E150" s="26" t="s">
        <v>114</v>
      </c>
      <c r="F150" s="26" t="s">
        <v>115</v>
      </c>
      <c r="G150" s="26" t="s">
        <v>281</v>
      </c>
      <c r="H150" s="26" t="s">
        <v>282</v>
      </c>
      <c r="I150" s="111">
        <v>144000</v>
      </c>
      <c r="J150" s="111">
        <v>144000</v>
      </c>
      <c r="K150" s="31"/>
      <c r="L150" s="31"/>
      <c r="M150" s="31"/>
      <c r="N150" s="111">
        <v>144000</v>
      </c>
      <c r="O150" s="31"/>
      <c r="P150" s="111"/>
      <c r="Q150" s="111"/>
      <c r="R150" s="111"/>
      <c r="S150" s="111"/>
      <c r="T150" s="111"/>
      <c r="U150" s="111"/>
      <c r="V150" s="111"/>
      <c r="W150" s="111"/>
      <c r="X150" s="111"/>
      <c r="Y150" s="111"/>
    </row>
    <row r="151" ht="20.25" customHeight="1" spans="1:25">
      <c r="A151" s="26" t="s">
        <v>70</v>
      </c>
      <c r="B151" s="26" t="s">
        <v>77</v>
      </c>
      <c r="C151" s="26" t="s">
        <v>357</v>
      </c>
      <c r="D151" s="26" t="s">
        <v>328</v>
      </c>
      <c r="E151" s="26" t="s">
        <v>157</v>
      </c>
      <c r="F151" s="26" t="s">
        <v>158</v>
      </c>
      <c r="G151" s="26" t="s">
        <v>263</v>
      </c>
      <c r="H151" s="26" t="s">
        <v>264</v>
      </c>
      <c r="I151" s="111">
        <v>159600</v>
      </c>
      <c r="J151" s="111">
        <v>159600</v>
      </c>
      <c r="K151" s="31"/>
      <c r="L151" s="31"/>
      <c r="M151" s="31"/>
      <c r="N151" s="111">
        <v>159600</v>
      </c>
      <c r="O151" s="31"/>
      <c r="P151" s="111"/>
      <c r="Q151" s="111"/>
      <c r="R151" s="111"/>
      <c r="S151" s="111"/>
      <c r="T151" s="111"/>
      <c r="U151" s="111"/>
      <c r="V151" s="111"/>
      <c r="W151" s="111"/>
      <c r="X151" s="111"/>
      <c r="Y151" s="111"/>
    </row>
    <row r="152" ht="20.25" customHeight="1" spans="1:25">
      <c r="A152" s="26" t="s">
        <v>70</v>
      </c>
      <c r="B152" s="26" t="s">
        <v>77</v>
      </c>
      <c r="C152" s="26" t="s">
        <v>358</v>
      </c>
      <c r="D152" s="26" t="s">
        <v>359</v>
      </c>
      <c r="E152" s="26" t="s">
        <v>157</v>
      </c>
      <c r="F152" s="26" t="s">
        <v>158</v>
      </c>
      <c r="G152" s="26" t="s">
        <v>360</v>
      </c>
      <c r="H152" s="26" t="s">
        <v>361</v>
      </c>
      <c r="I152" s="111">
        <v>430945.4</v>
      </c>
      <c r="J152" s="111">
        <v>430945.4</v>
      </c>
      <c r="K152" s="31"/>
      <c r="L152" s="31"/>
      <c r="M152" s="31"/>
      <c r="N152" s="111">
        <v>430945.4</v>
      </c>
      <c r="O152" s="31"/>
      <c r="P152" s="111"/>
      <c r="Q152" s="111"/>
      <c r="R152" s="111"/>
      <c r="S152" s="111"/>
      <c r="T152" s="111"/>
      <c r="U152" s="111"/>
      <c r="V152" s="111"/>
      <c r="W152" s="111"/>
      <c r="X152" s="111"/>
      <c r="Y152" s="111"/>
    </row>
    <row r="153" ht="20.25" customHeight="1" spans="1:25">
      <c r="A153" s="26" t="s">
        <v>70</v>
      </c>
      <c r="B153" s="26" t="s">
        <v>77</v>
      </c>
      <c r="C153" s="26" t="s">
        <v>358</v>
      </c>
      <c r="D153" s="26" t="s">
        <v>359</v>
      </c>
      <c r="E153" s="26" t="s">
        <v>157</v>
      </c>
      <c r="F153" s="26" t="s">
        <v>158</v>
      </c>
      <c r="G153" s="26" t="s">
        <v>360</v>
      </c>
      <c r="H153" s="26" t="s">
        <v>361</v>
      </c>
      <c r="I153" s="111">
        <v>17837.54</v>
      </c>
      <c r="J153" s="111">
        <v>17837.54</v>
      </c>
      <c r="K153" s="31"/>
      <c r="L153" s="31"/>
      <c r="M153" s="31"/>
      <c r="N153" s="111">
        <v>17837.54</v>
      </c>
      <c r="O153" s="31"/>
      <c r="P153" s="111"/>
      <c r="Q153" s="111"/>
      <c r="R153" s="111"/>
      <c r="S153" s="111"/>
      <c r="T153" s="111"/>
      <c r="U153" s="111"/>
      <c r="V153" s="111"/>
      <c r="W153" s="111"/>
      <c r="X153" s="111"/>
      <c r="Y153" s="111"/>
    </row>
    <row r="154" ht="20.25" customHeight="1" spans="1:25">
      <c r="A154" s="26" t="s">
        <v>70</v>
      </c>
      <c r="B154" s="26" t="s">
        <v>79</v>
      </c>
      <c r="C154" s="26" t="s">
        <v>362</v>
      </c>
      <c r="D154" s="26" t="s">
        <v>262</v>
      </c>
      <c r="E154" s="26" t="s">
        <v>157</v>
      </c>
      <c r="F154" s="26" t="s">
        <v>158</v>
      </c>
      <c r="G154" s="26" t="s">
        <v>255</v>
      </c>
      <c r="H154" s="26" t="s">
        <v>256</v>
      </c>
      <c r="I154" s="111">
        <v>271428</v>
      </c>
      <c r="J154" s="111">
        <v>271428</v>
      </c>
      <c r="K154" s="31"/>
      <c r="L154" s="31"/>
      <c r="M154" s="31"/>
      <c r="N154" s="111">
        <v>271428</v>
      </c>
      <c r="O154" s="31"/>
      <c r="P154" s="111"/>
      <c r="Q154" s="111"/>
      <c r="R154" s="111"/>
      <c r="S154" s="111"/>
      <c r="T154" s="111"/>
      <c r="U154" s="111"/>
      <c r="V154" s="111"/>
      <c r="W154" s="111"/>
      <c r="X154" s="111"/>
      <c r="Y154" s="111"/>
    </row>
    <row r="155" ht="20.25" customHeight="1" spans="1:25">
      <c r="A155" s="26" t="s">
        <v>70</v>
      </c>
      <c r="B155" s="26" t="s">
        <v>79</v>
      </c>
      <c r="C155" s="26" t="s">
        <v>362</v>
      </c>
      <c r="D155" s="26" t="s">
        <v>262</v>
      </c>
      <c r="E155" s="26" t="s">
        <v>157</v>
      </c>
      <c r="F155" s="26" t="s">
        <v>158</v>
      </c>
      <c r="G155" s="26" t="s">
        <v>257</v>
      </c>
      <c r="H155" s="26" t="s">
        <v>258</v>
      </c>
      <c r="I155" s="111">
        <v>14400</v>
      </c>
      <c r="J155" s="111">
        <v>14400</v>
      </c>
      <c r="K155" s="31"/>
      <c r="L155" s="31"/>
      <c r="M155" s="31"/>
      <c r="N155" s="111">
        <v>14400</v>
      </c>
      <c r="O155" s="31"/>
      <c r="P155" s="111"/>
      <c r="Q155" s="111"/>
      <c r="R155" s="111"/>
      <c r="S155" s="111"/>
      <c r="T155" s="111"/>
      <c r="U155" s="111"/>
      <c r="V155" s="111"/>
      <c r="W155" s="111"/>
      <c r="X155" s="111"/>
      <c r="Y155" s="111"/>
    </row>
    <row r="156" ht="20.25" customHeight="1" spans="1:25">
      <c r="A156" s="26" t="s">
        <v>70</v>
      </c>
      <c r="B156" s="26" t="s">
        <v>79</v>
      </c>
      <c r="C156" s="26" t="s">
        <v>362</v>
      </c>
      <c r="D156" s="26" t="s">
        <v>262</v>
      </c>
      <c r="E156" s="26" t="s">
        <v>157</v>
      </c>
      <c r="F156" s="26" t="s">
        <v>158</v>
      </c>
      <c r="G156" s="26" t="s">
        <v>259</v>
      </c>
      <c r="H156" s="26" t="s">
        <v>260</v>
      </c>
      <c r="I156" s="111">
        <v>22619</v>
      </c>
      <c r="J156" s="111">
        <v>22619</v>
      </c>
      <c r="K156" s="31"/>
      <c r="L156" s="31"/>
      <c r="M156" s="31"/>
      <c r="N156" s="111">
        <v>22619</v>
      </c>
      <c r="O156" s="31"/>
      <c r="P156" s="111"/>
      <c r="Q156" s="111"/>
      <c r="R156" s="111"/>
      <c r="S156" s="111"/>
      <c r="T156" s="111"/>
      <c r="U156" s="111"/>
      <c r="V156" s="111"/>
      <c r="W156" s="111"/>
      <c r="X156" s="111"/>
      <c r="Y156" s="111"/>
    </row>
    <row r="157" ht="20.25" customHeight="1" spans="1:25">
      <c r="A157" s="26" t="s">
        <v>70</v>
      </c>
      <c r="B157" s="26" t="s">
        <v>79</v>
      </c>
      <c r="C157" s="26" t="s">
        <v>362</v>
      </c>
      <c r="D157" s="26" t="s">
        <v>262</v>
      </c>
      <c r="E157" s="26" t="s">
        <v>157</v>
      </c>
      <c r="F157" s="26" t="s">
        <v>158</v>
      </c>
      <c r="G157" s="26" t="s">
        <v>263</v>
      </c>
      <c r="H157" s="26" t="s">
        <v>264</v>
      </c>
      <c r="I157" s="111">
        <v>86040</v>
      </c>
      <c r="J157" s="111">
        <v>86040</v>
      </c>
      <c r="K157" s="31"/>
      <c r="L157" s="31"/>
      <c r="M157" s="31"/>
      <c r="N157" s="111">
        <v>86040</v>
      </c>
      <c r="O157" s="31"/>
      <c r="P157" s="111"/>
      <c r="Q157" s="111"/>
      <c r="R157" s="111"/>
      <c r="S157" s="111"/>
      <c r="T157" s="111"/>
      <c r="U157" s="111"/>
      <c r="V157" s="111"/>
      <c r="W157" s="111"/>
      <c r="X157" s="111"/>
      <c r="Y157" s="111"/>
    </row>
    <row r="158" ht="20.25" customHeight="1" spans="1:25">
      <c r="A158" s="26" t="s">
        <v>70</v>
      </c>
      <c r="B158" s="26" t="s">
        <v>79</v>
      </c>
      <c r="C158" s="26" t="s">
        <v>362</v>
      </c>
      <c r="D158" s="26" t="s">
        <v>262</v>
      </c>
      <c r="E158" s="26" t="s">
        <v>157</v>
      </c>
      <c r="F158" s="26" t="s">
        <v>158</v>
      </c>
      <c r="G158" s="26" t="s">
        <v>263</v>
      </c>
      <c r="H158" s="26" t="s">
        <v>264</v>
      </c>
      <c r="I158" s="111">
        <v>79620</v>
      </c>
      <c r="J158" s="111">
        <v>79620</v>
      </c>
      <c r="K158" s="31"/>
      <c r="L158" s="31"/>
      <c r="M158" s="31"/>
      <c r="N158" s="111">
        <v>79620</v>
      </c>
      <c r="O158" s="31"/>
      <c r="P158" s="111"/>
      <c r="Q158" s="111"/>
      <c r="R158" s="111"/>
      <c r="S158" s="111"/>
      <c r="T158" s="111"/>
      <c r="U158" s="111"/>
      <c r="V158" s="111"/>
      <c r="W158" s="111"/>
      <c r="X158" s="111"/>
      <c r="Y158" s="111"/>
    </row>
    <row r="159" ht="20.25" customHeight="1" spans="1:25">
      <c r="A159" s="26" t="s">
        <v>70</v>
      </c>
      <c r="B159" s="26" t="s">
        <v>79</v>
      </c>
      <c r="C159" s="26" t="s">
        <v>362</v>
      </c>
      <c r="D159" s="26" t="s">
        <v>262</v>
      </c>
      <c r="E159" s="26" t="s">
        <v>157</v>
      </c>
      <c r="F159" s="26" t="s">
        <v>158</v>
      </c>
      <c r="G159" s="26" t="s">
        <v>263</v>
      </c>
      <c r="H159" s="26" t="s">
        <v>264</v>
      </c>
      <c r="I159" s="111">
        <v>43176</v>
      </c>
      <c r="J159" s="111">
        <v>43176</v>
      </c>
      <c r="K159" s="31"/>
      <c r="L159" s="31"/>
      <c r="M159" s="31"/>
      <c r="N159" s="111">
        <v>43176</v>
      </c>
      <c r="O159" s="31"/>
      <c r="P159" s="111"/>
      <c r="Q159" s="111"/>
      <c r="R159" s="111"/>
      <c r="S159" s="111"/>
      <c r="T159" s="111"/>
      <c r="U159" s="111"/>
      <c r="V159" s="111"/>
      <c r="W159" s="111"/>
      <c r="X159" s="111"/>
      <c r="Y159" s="111"/>
    </row>
    <row r="160" ht="20.25" customHeight="1" spans="1:25">
      <c r="A160" s="26" t="s">
        <v>70</v>
      </c>
      <c r="B160" s="26" t="s">
        <v>79</v>
      </c>
      <c r="C160" s="26" t="s">
        <v>363</v>
      </c>
      <c r="D160" s="26" t="s">
        <v>266</v>
      </c>
      <c r="E160" s="26" t="s">
        <v>116</v>
      </c>
      <c r="F160" s="26" t="s">
        <v>117</v>
      </c>
      <c r="G160" s="26" t="s">
        <v>267</v>
      </c>
      <c r="H160" s="26" t="s">
        <v>268</v>
      </c>
      <c r="I160" s="111">
        <v>88025</v>
      </c>
      <c r="J160" s="111">
        <v>88025</v>
      </c>
      <c r="K160" s="31"/>
      <c r="L160" s="31"/>
      <c r="M160" s="31"/>
      <c r="N160" s="111">
        <v>88025</v>
      </c>
      <c r="O160" s="31"/>
      <c r="P160" s="111"/>
      <c r="Q160" s="111"/>
      <c r="R160" s="111"/>
      <c r="S160" s="111"/>
      <c r="T160" s="111"/>
      <c r="U160" s="111"/>
      <c r="V160" s="111"/>
      <c r="W160" s="111"/>
      <c r="X160" s="111"/>
      <c r="Y160" s="111"/>
    </row>
    <row r="161" ht="20.25" customHeight="1" spans="1:25">
      <c r="A161" s="26" t="s">
        <v>70</v>
      </c>
      <c r="B161" s="26" t="s">
        <v>79</v>
      </c>
      <c r="C161" s="26" t="s">
        <v>363</v>
      </c>
      <c r="D161" s="26" t="s">
        <v>266</v>
      </c>
      <c r="E161" s="26" t="s">
        <v>132</v>
      </c>
      <c r="F161" s="26" t="s">
        <v>133</v>
      </c>
      <c r="G161" s="26" t="s">
        <v>271</v>
      </c>
      <c r="H161" s="26" t="s">
        <v>272</v>
      </c>
      <c r="I161" s="111">
        <v>42900</v>
      </c>
      <c r="J161" s="111">
        <v>42900</v>
      </c>
      <c r="K161" s="31"/>
      <c r="L161" s="31"/>
      <c r="M161" s="31"/>
      <c r="N161" s="111">
        <v>42900</v>
      </c>
      <c r="O161" s="31"/>
      <c r="P161" s="111"/>
      <c r="Q161" s="111"/>
      <c r="R161" s="111"/>
      <c r="S161" s="111"/>
      <c r="T161" s="111"/>
      <c r="U161" s="111"/>
      <c r="V161" s="111"/>
      <c r="W161" s="111"/>
      <c r="X161" s="111"/>
      <c r="Y161" s="111"/>
    </row>
    <row r="162" ht="20.25" customHeight="1" spans="1:25">
      <c r="A162" s="26" t="s">
        <v>70</v>
      </c>
      <c r="B162" s="26" t="s">
        <v>79</v>
      </c>
      <c r="C162" s="26" t="s">
        <v>363</v>
      </c>
      <c r="D162" s="26" t="s">
        <v>266</v>
      </c>
      <c r="E162" s="26" t="s">
        <v>132</v>
      </c>
      <c r="F162" s="26" t="s">
        <v>133</v>
      </c>
      <c r="G162" s="26" t="s">
        <v>271</v>
      </c>
      <c r="H162" s="26" t="s">
        <v>272</v>
      </c>
      <c r="I162" s="111">
        <v>3661</v>
      </c>
      <c r="J162" s="111">
        <v>3661</v>
      </c>
      <c r="K162" s="31"/>
      <c r="L162" s="31"/>
      <c r="M162" s="31"/>
      <c r="N162" s="111">
        <v>3661</v>
      </c>
      <c r="O162" s="31"/>
      <c r="P162" s="111"/>
      <c r="Q162" s="111"/>
      <c r="R162" s="111"/>
      <c r="S162" s="111"/>
      <c r="T162" s="111"/>
      <c r="U162" s="111"/>
      <c r="V162" s="111"/>
      <c r="W162" s="111"/>
      <c r="X162" s="111"/>
      <c r="Y162" s="111"/>
    </row>
    <row r="163" ht="20.25" customHeight="1" spans="1:25">
      <c r="A163" s="26" t="s">
        <v>70</v>
      </c>
      <c r="B163" s="26" t="s">
        <v>79</v>
      </c>
      <c r="C163" s="26" t="s">
        <v>363</v>
      </c>
      <c r="D163" s="26" t="s">
        <v>266</v>
      </c>
      <c r="E163" s="26" t="s">
        <v>134</v>
      </c>
      <c r="F163" s="26" t="s">
        <v>135</v>
      </c>
      <c r="G163" s="26" t="s">
        <v>273</v>
      </c>
      <c r="H163" s="26" t="s">
        <v>274</v>
      </c>
      <c r="I163" s="111">
        <v>25828</v>
      </c>
      <c r="J163" s="111">
        <v>25828</v>
      </c>
      <c r="K163" s="31"/>
      <c r="L163" s="31"/>
      <c r="M163" s="31"/>
      <c r="N163" s="111">
        <v>25828</v>
      </c>
      <c r="O163" s="31"/>
      <c r="P163" s="111"/>
      <c r="Q163" s="111"/>
      <c r="R163" s="111"/>
      <c r="S163" s="111"/>
      <c r="T163" s="111"/>
      <c r="U163" s="111"/>
      <c r="V163" s="111"/>
      <c r="W163" s="111"/>
      <c r="X163" s="111"/>
      <c r="Y163" s="111"/>
    </row>
    <row r="164" ht="20.25" customHeight="1" spans="1:25">
      <c r="A164" s="26" t="s">
        <v>70</v>
      </c>
      <c r="B164" s="26" t="s">
        <v>79</v>
      </c>
      <c r="C164" s="26" t="s">
        <v>363</v>
      </c>
      <c r="D164" s="26" t="s">
        <v>266</v>
      </c>
      <c r="E164" s="26" t="s">
        <v>134</v>
      </c>
      <c r="F164" s="26" t="s">
        <v>135</v>
      </c>
      <c r="G164" s="26" t="s">
        <v>273</v>
      </c>
      <c r="H164" s="26" t="s">
        <v>274</v>
      </c>
      <c r="I164" s="111">
        <v>30799.02</v>
      </c>
      <c r="J164" s="111">
        <v>30799.02</v>
      </c>
      <c r="K164" s="31"/>
      <c r="L164" s="31"/>
      <c r="M164" s="31"/>
      <c r="N164" s="111">
        <v>30799.02</v>
      </c>
      <c r="O164" s="31"/>
      <c r="P164" s="111"/>
      <c r="Q164" s="111"/>
      <c r="R164" s="111"/>
      <c r="S164" s="111"/>
      <c r="T164" s="111"/>
      <c r="U164" s="111"/>
      <c r="V164" s="111"/>
      <c r="W164" s="111"/>
      <c r="X164" s="111"/>
      <c r="Y164" s="111"/>
    </row>
    <row r="165" ht="20.25" customHeight="1" spans="1:25">
      <c r="A165" s="26" t="s">
        <v>70</v>
      </c>
      <c r="B165" s="26" t="s">
        <v>79</v>
      </c>
      <c r="C165" s="26" t="s">
        <v>363</v>
      </c>
      <c r="D165" s="26" t="s">
        <v>266</v>
      </c>
      <c r="E165" s="26" t="s">
        <v>136</v>
      </c>
      <c r="F165" s="26" t="s">
        <v>137</v>
      </c>
      <c r="G165" s="26" t="s">
        <v>275</v>
      </c>
      <c r="H165" s="26" t="s">
        <v>276</v>
      </c>
      <c r="I165" s="111">
        <v>2892.72</v>
      </c>
      <c r="J165" s="111">
        <v>2892.72</v>
      </c>
      <c r="K165" s="31"/>
      <c r="L165" s="31"/>
      <c r="M165" s="31"/>
      <c r="N165" s="111">
        <v>2892.72</v>
      </c>
      <c r="O165" s="31"/>
      <c r="P165" s="111"/>
      <c r="Q165" s="111"/>
      <c r="R165" s="111"/>
      <c r="S165" s="111"/>
      <c r="T165" s="111"/>
      <c r="U165" s="111"/>
      <c r="V165" s="111"/>
      <c r="W165" s="111"/>
      <c r="X165" s="111"/>
      <c r="Y165" s="111"/>
    </row>
    <row r="166" ht="20.25" customHeight="1" spans="1:25">
      <c r="A166" s="26" t="s">
        <v>70</v>
      </c>
      <c r="B166" s="26" t="s">
        <v>79</v>
      </c>
      <c r="C166" s="26" t="s">
        <v>363</v>
      </c>
      <c r="D166" s="26" t="s">
        <v>266</v>
      </c>
      <c r="E166" s="26" t="s">
        <v>157</v>
      </c>
      <c r="F166" s="26" t="s">
        <v>158</v>
      </c>
      <c r="G166" s="26" t="s">
        <v>275</v>
      </c>
      <c r="H166" s="26" t="s">
        <v>276</v>
      </c>
      <c r="I166" s="111">
        <v>3616</v>
      </c>
      <c r="J166" s="111">
        <v>3616</v>
      </c>
      <c r="K166" s="31"/>
      <c r="L166" s="31"/>
      <c r="M166" s="31"/>
      <c r="N166" s="111">
        <v>3616</v>
      </c>
      <c r="O166" s="31"/>
      <c r="P166" s="111"/>
      <c r="Q166" s="111"/>
      <c r="R166" s="111"/>
      <c r="S166" s="111"/>
      <c r="T166" s="111"/>
      <c r="U166" s="111"/>
      <c r="V166" s="111"/>
      <c r="W166" s="111"/>
      <c r="X166" s="111"/>
      <c r="Y166" s="111"/>
    </row>
    <row r="167" ht="20.25" customHeight="1" spans="1:25">
      <c r="A167" s="26" t="s">
        <v>70</v>
      </c>
      <c r="B167" s="26" t="s">
        <v>79</v>
      </c>
      <c r="C167" s="26" t="s">
        <v>364</v>
      </c>
      <c r="D167" s="26" t="s">
        <v>186</v>
      </c>
      <c r="E167" s="26" t="s">
        <v>185</v>
      </c>
      <c r="F167" s="26" t="s">
        <v>186</v>
      </c>
      <c r="G167" s="26" t="s">
        <v>278</v>
      </c>
      <c r="H167" s="26" t="s">
        <v>186</v>
      </c>
      <c r="I167" s="111">
        <v>66516</v>
      </c>
      <c r="J167" s="111">
        <v>66516</v>
      </c>
      <c r="K167" s="31"/>
      <c r="L167" s="31"/>
      <c r="M167" s="31"/>
      <c r="N167" s="111">
        <v>66516</v>
      </c>
      <c r="O167" s="31"/>
      <c r="P167" s="111"/>
      <c r="Q167" s="111"/>
      <c r="R167" s="111"/>
      <c r="S167" s="111"/>
      <c r="T167" s="111"/>
      <c r="U167" s="111"/>
      <c r="V167" s="111"/>
      <c r="W167" s="111"/>
      <c r="X167" s="111"/>
      <c r="Y167" s="111"/>
    </row>
    <row r="168" ht="20.25" customHeight="1" spans="1:25">
      <c r="A168" s="26" t="s">
        <v>70</v>
      </c>
      <c r="B168" s="26" t="s">
        <v>79</v>
      </c>
      <c r="C168" s="26" t="s">
        <v>365</v>
      </c>
      <c r="D168" s="26" t="s">
        <v>230</v>
      </c>
      <c r="E168" s="26" t="s">
        <v>157</v>
      </c>
      <c r="F168" s="26" t="s">
        <v>158</v>
      </c>
      <c r="G168" s="26" t="s">
        <v>291</v>
      </c>
      <c r="H168" s="26" t="s">
        <v>230</v>
      </c>
      <c r="I168" s="111">
        <v>800</v>
      </c>
      <c r="J168" s="111">
        <v>800</v>
      </c>
      <c r="K168" s="31"/>
      <c r="L168" s="31"/>
      <c r="M168" s="31"/>
      <c r="N168" s="111">
        <v>800</v>
      </c>
      <c r="O168" s="31"/>
      <c r="P168" s="111"/>
      <c r="Q168" s="111"/>
      <c r="R168" s="111"/>
      <c r="S168" s="111"/>
      <c r="T168" s="111"/>
      <c r="U168" s="111"/>
      <c r="V168" s="111"/>
      <c r="W168" s="111"/>
      <c r="X168" s="111"/>
      <c r="Y168" s="111"/>
    </row>
    <row r="169" ht="20.25" customHeight="1" spans="1:25">
      <c r="A169" s="26" t="s">
        <v>70</v>
      </c>
      <c r="B169" s="26" t="s">
        <v>79</v>
      </c>
      <c r="C169" s="26" t="s">
        <v>366</v>
      </c>
      <c r="D169" s="26" t="s">
        <v>297</v>
      </c>
      <c r="E169" s="26" t="s">
        <v>157</v>
      </c>
      <c r="F169" s="26" t="s">
        <v>158</v>
      </c>
      <c r="G169" s="26" t="s">
        <v>298</v>
      </c>
      <c r="H169" s="26" t="s">
        <v>297</v>
      </c>
      <c r="I169" s="111">
        <v>10800</v>
      </c>
      <c r="J169" s="111">
        <v>10800</v>
      </c>
      <c r="K169" s="31"/>
      <c r="L169" s="31"/>
      <c r="M169" s="31"/>
      <c r="N169" s="111">
        <v>10800</v>
      </c>
      <c r="O169" s="31"/>
      <c r="P169" s="111"/>
      <c r="Q169" s="111"/>
      <c r="R169" s="111"/>
      <c r="S169" s="111"/>
      <c r="T169" s="111"/>
      <c r="U169" s="111"/>
      <c r="V169" s="111"/>
      <c r="W169" s="111"/>
      <c r="X169" s="111"/>
      <c r="Y169" s="111"/>
    </row>
    <row r="170" ht="20.25" customHeight="1" spans="1:25">
      <c r="A170" s="26" t="s">
        <v>70</v>
      </c>
      <c r="B170" s="26" t="s">
        <v>79</v>
      </c>
      <c r="C170" s="26" t="s">
        <v>367</v>
      </c>
      <c r="D170" s="26" t="s">
        <v>304</v>
      </c>
      <c r="E170" s="26" t="s">
        <v>157</v>
      </c>
      <c r="F170" s="26" t="s">
        <v>158</v>
      </c>
      <c r="G170" s="26" t="s">
        <v>305</v>
      </c>
      <c r="H170" s="26" t="s">
        <v>306</v>
      </c>
      <c r="I170" s="111">
        <v>3600</v>
      </c>
      <c r="J170" s="111">
        <v>3600</v>
      </c>
      <c r="K170" s="31"/>
      <c r="L170" s="31"/>
      <c r="M170" s="31"/>
      <c r="N170" s="111">
        <v>3600</v>
      </c>
      <c r="O170" s="31"/>
      <c r="P170" s="111"/>
      <c r="Q170" s="111"/>
      <c r="R170" s="111"/>
      <c r="S170" s="111"/>
      <c r="T170" s="111"/>
      <c r="U170" s="111"/>
      <c r="V170" s="111"/>
      <c r="W170" s="111"/>
      <c r="X170" s="111"/>
      <c r="Y170" s="111"/>
    </row>
    <row r="171" ht="20.25" customHeight="1" spans="1:25">
      <c r="A171" s="26" t="s">
        <v>70</v>
      </c>
      <c r="B171" s="26" t="s">
        <v>79</v>
      </c>
      <c r="C171" s="26" t="s">
        <v>367</v>
      </c>
      <c r="D171" s="26" t="s">
        <v>304</v>
      </c>
      <c r="E171" s="26" t="s">
        <v>157</v>
      </c>
      <c r="F171" s="26" t="s">
        <v>158</v>
      </c>
      <c r="G171" s="26" t="s">
        <v>307</v>
      </c>
      <c r="H171" s="26" t="s">
        <v>308</v>
      </c>
      <c r="I171" s="111">
        <v>800</v>
      </c>
      <c r="J171" s="111">
        <v>800</v>
      </c>
      <c r="K171" s="31"/>
      <c r="L171" s="31"/>
      <c r="M171" s="31"/>
      <c r="N171" s="111">
        <v>800</v>
      </c>
      <c r="O171" s="31"/>
      <c r="P171" s="111"/>
      <c r="Q171" s="111"/>
      <c r="R171" s="111"/>
      <c r="S171" s="111"/>
      <c r="T171" s="111"/>
      <c r="U171" s="111"/>
      <c r="V171" s="111"/>
      <c r="W171" s="111"/>
      <c r="X171" s="111"/>
      <c r="Y171" s="111"/>
    </row>
    <row r="172" ht="20.25" customHeight="1" spans="1:25">
      <c r="A172" s="26" t="s">
        <v>70</v>
      </c>
      <c r="B172" s="26" t="s">
        <v>79</v>
      </c>
      <c r="C172" s="26" t="s">
        <v>367</v>
      </c>
      <c r="D172" s="26" t="s">
        <v>304</v>
      </c>
      <c r="E172" s="26" t="s">
        <v>157</v>
      </c>
      <c r="F172" s="26" t="s">
        <v>158</v>
      </c>
      <c r="G172" s="26" t="s">
        <v>309</v>
      </c>
      <c r="H172" s="26" t="s">
        <v>310</v>
      </c>
      <c r="I172" s="111">
        <v>800</v>
      </c>
      <c r="J172" s="111">
        <v>800</v>
      </c>
      <c r="K172" s="31"/>
      <c r="L172" s="31"/>
      <c r="M172" s="31"/>
      <c r="N172" s="111">
        <v>800</v>
      </c>
      <c r="O172" s="31"/>
      <c r="P172" s="111"/>
      <c r="Q172" s="111"/>
      <c r="R172" s="111"/>
      <c r="S172" s="111"/>
      <c r="T172" s="111"/>
      <c r="U172" s="111"/>
      <c r="V172" s="111"/>
      <c r="W172" s="111"/>
      <c r="X172" s="111"/>
      <c r="Y172" s="111"/>
    </row>
    <row r="173" ht="20.25" customHeight="1" spans="1:25">
      <c r="A173" s="26" t="s">
        <v>70</v>
      </c>
      <c r="B173" s="26" t="s">
        <v>79</v>
      </c>
      <c r="C173" s="26" t="s">
        <v>367</v>
      </c>
      <c r="D173" s="26" t="s">
        <v>304</v>
      </c>
      <c r="E173" s="26" t="s">
        <v>157</v>
      </c>
      <c r="F173" s="26" t="s">
        <v>158</v>
      </c>
      <c r="G173" s="26" t="s">
        <v>311</v>
      </c>
      <c r="H173" s="26" t="s">
        <v>312</v>
      </c>
      <c r="I173" s="111">
        <v>2800</v>
      </c>
      <c r="J173" s="111">
        <v>2800</v>
      </c>
      <c r="K173" s="31"/>
      <c r="L173" s="31"/>
      <c r="M173" s="31"/>
      <c r="N173" s="111">
        <v>2800</v>
      </c>
      <c r="O173" s="31"/>
      <c r="P173" s="111"/>
      <c r="Q173" s="111"/>
      <c r="R173" s="111"/>
      <c r="S173" s="111"/>
      <c r="T173" s="111"/>
      <c r="U173" s="111"/>
      <c r="V173" s="111"/>
      <c r="W173" s="111"/>
      <c r="X173" s="111"/>
      <c r="Y173" s="111"/>
    </row>
    <row r="174" ht="20.25" customHeight="1" spans="1:25">
      <c r="A174" s="26" t="s">
        <v>70</v>
      </c>
      <c r="B174" s="26" t="s">
        <v>79</v>
      </c>
      <c r="C174" s="26" t="s">
        <v>367</v>
      </c>
      <c r="D174" s="26" t="s">
        <v>304</v>
      </c>
      <c r="E174" s="26" t="s">
        <v>157</v>
      </c>
      <c r="F174" s="26" t="s">
        <v>158</v>
      </c>
      <c r="G174" s="26" t="s">
        <v>313</v>
      </c>
      <c r="H174" s="26" t="s">
        <v>314</v>
      </c>
      <c r="I174" s="111">
        <v>5120</v>
      </c>
      <c r="J174" s="111">
        <v>5120</v>
      </c>
      <c r="K174" s="31"/>
      <c r="L174" s="31"/>
      <c r="M174" s="31"/>
      <c r="N174" s="111">
        <v>5120</v>
      </c>
      <c r="O174" s="31"/>
      <c r="P174" s="111"/>
      <c r="Q174" s="111"/>
      <c r="R174" s="111"/>
      <c r="S174" s="111"/>
      <c r="T174" s="111"/>
      <c r="U174" s="111"/>
      <c r="V174" s="111"/>
      <c r="W174" s="111"/>
      <c r="X174" s="111"/>
      <c r="Y174" s="111"/>
    </row>
    <row r="175" ht="20.25" customHeight="1" spans="1:25">
      <c r="A175" s="26" t="s">
        <v>70</v>
      </c>
      <c r="B175" s="26" t="s">
        <v>79</v>
      </c>
      <c r="C175" s="26" t="s">
        <v>367</v>
      </c>
      <c r="D175" s="26" t="s">
        <v>304</v>
      </c>
      <c r="E175" s="26" t="s">
        <v>157</v>
      </c>
      <c r="F175" s="26" t="s">
        <v>158</v>
      </c>
      <c r="G175" s="26" t="s">
        <v>315</v>
      </c>
      <c r="H175" s="26" t="s">
        <v>316</v>
      </c>
      <c r="I175" s="111">
        <v>600</v>
      </c>
      <c r="J175" s="111">
        <v>600</v>
      </c>
      <c r="K175" s="31"/>
      <c r="L175" s="31"/>
      <c r="M175" s="31"/>
      <c r="N175" s="111">
        <v>600</v>
      </c>
      <c r="O175" s="31"/>
      <c r="P175" s="111"/>
      <c r="Q175" s="111"/>
      <c r="R175" s="111"/>
      <c r="S175" s="111"/>
      <c r="T175" s="111"/>
      <c r="U175" s="111"/>
      <c r="V175" s="111"/>
      <c r="W175" s="111"/>
      <c r="X175" s="111"/>
      <c r="Y175" s="111"/>
    </row>
    <row r="176" ht="20.25" customHeight="1" spans="1:25">
      <c r="A176" s="26" t="s">
        <v>70</v>
      </c>
      <c r="B176" s="26" t="s">
        <v>79</v>
      </c>
      <c r="C176" s="26" t="s">
        <v>367</v>
      </c>
      <c r="D176" s="26" t="s">
        <v>304</v>
      </c>
      <c r="E176" s="26" t="s">
        <v>157</v>
      </c>
      <c r="F176" s="26" t="s">
        <v>158</v>
      </c>
      <c r="G176" s="26" t="s">
        <v>317</v>
      </c>
      <c r="H176" s="26" t="s">
        <v>318</v>
      </c>
      <c r="I176" s="111">
        <v>200</v>
      </c>
      <c r="J176" s="111">
        <v>200</v>
      </c>
      <c r="K176" s="31"/>
      <c r="L176" s="31"/>
      <c r="M176" s="31"/>
      <c r="N176" s="111">
        <v>200</v>
      </c>
      <c r="O176" s="31"/>
      <c r="P176" s="111"/>
      <c r="Q176" s="111"/>
      <c r="R176" s="111"/>
      <c r="S176" s="111"/>
      <c r="T176" s="111"/>
      <c r="U176" s="111"/>
      <c r="V176" s="111"/>
      <c r="W176" s="111"/>
      <c r="X176" s="111"/>
      <c r="Y176" s="111"/>
    </row>
    <row r="177" ht="20.25" customHeight="1" spans="1:25">
      <c r="A177" s="26" t="s">
        <v>70</v>
      </c>
      <c r="B177" s="26" t="s">
        <v>79</v>
      </c>
      <c r="C177" s="26" t="s">
        <v>367</v>
      </c>
      <c r="D177" s="26" t="s">
        <v>304</v>
      </c>
      <c r="E177" s="26" t="s">
        <v>157</v>
      </c>
      <c r="F177" s="26" t="s">
        <v>158</v>
      </c>
      <c r="G177" s="26" t="s">
        <v>319</v>
      </c>
      <c r="H177" s="26" t="s">
        <v>320</v>
      </c>
      <c r="I177" s="111">
        <v>200</v>
      </c>
      <c r="J177" s="111">
        <v>200</v>
      </c>
      <c r="K177" s="31"/>
      <c r="L177" s="31"/>
      <c r="M177" s="31"/>
      <c r="N177" s="111">
        <v>200</v>
      </c>
      <c r="O177" s="31"/>
      <c r="P177" s="111"/>
      <c r="Q177" s="111"/>
      <c r="R177" s="111"/>
      <c r="S177" s="111"/>
      <c r="T177" s="111"/>
      <c r="U177" s="111"/>
      <c r="V177" s="111"/>
      <c r="W177" s="111"/>
      <c r="X177" s="111"/>
      <c r="Y177" s="111"/>
    </row>
    <row r="178" ht="20.25" customHeight="1" spans="1:25">
      <c r="A178" s="26" t="s">
        <v>70</v>
      </c>
      <c r="B178" s="26" t="s">
        <v>79</v>
      </c>
      <c r="C178" s="26" t="s">
        <v>368</v>
      </c>
      <c r="D178" s="26" t="s">
        <v>287</v>
      </c>
      <c r="E178" s="26" t="s">
        <v>157</v>
      </c>
      <c r="F178" s="26" t="s">
        <v>158</v>
      </c>
      <c r="G178" s="26" t="s">
        <v>288</v>
      </c>
      <c r="H178" s="26" t="s">
        <v>289</v>
      </c>
      <c r="I178" s="111">
        <v>36000</v>
      </c>
      <c r="J178" s="111">
        <v>36000</v>
      </c>
      <c r="K178" s="31"/>
      <c r="L178" s="31"/>
      <c r="M178" s="31"/>
      <c r="N178" s="111">
        <v>36000</v>
      </c>
      <c r="O178" s="31"/>
      <c r="P178" s="111"/>
      <c r="Q178" s="111"/>
      <c r="R178" s="111"/>
      <c r="S178" s="111"/>
      <c r="T178" s="111"/>
      <c r="U178" s="111"/>
      <c r="V178" s="111"/>
      <c r="W178" s="111"/>
      <c r="X178" s="111"/>
      <c r="Y178" s="111"/>
    </row>
    <row r="179" ht="20.25" customHeight="1" spans="1:25">
      <c r="A179" s="26" t="s">
        <v>70</v>
      </c>
      <c r="B179" s="26" t="s">
        <v>79</v>
      </c>
      <c r="C179" s="26" t="s">
        <v>369</v>
      </c>
      <c r="D179" s="26" t="s">
        <v>324</v>
      </c>
      <c r="E179" s="26" t="s">
        <v>114</v>
      </c>
      <c r="F179" s="26" t="s">
        <v>115</v>
      </c>
      <c r="G179" s="26" t="s">
        <v>281</v>
      </c>
      <c r="H179" s="26" t="s">
        <v>282</v>
      </c>
      <c r="I179" s="111">
        <v>158400</v>
      </c>
      <c r="J179" s="111">
        <v>158400</v>
      </c>
      <c r="K179" s="31"/>
      <c r="L179" s="31"/>
      <c r="M179" s="31"/>
      <c r="N179" s="111">
        <v>158400</v>
      </c>
      <c r="O179" s="31"/>
      <c r="P179" s="111"/>
      <c r="Q179" s="111"/>
      <c r="R179" s="111"/>
      <c r="S179" s="111"/>
      <c r="T179" s="111"/>
      <c r="U179" s="111"/>
      <c r="V179" s="111"/>
      <c r="W179" s="111"/>
      <c r="X179" s="111"/>
      <c r="Y179" s="111"/>
    </row>
    <row r="180" ht="20.25" customHeight="1" spans="1:25">
      <c r="A180" s="26" t="s">
        <v>70</v>
      </c>
      <c r="B180" s="26" t="s">
        <v>79</v>
      </c>
      <c r="C180" s="26" t="s">
        <v>370</v>
      </c>
      <c r="D180" s="26" t="s">
        <v>300</v>
      </c>
      <c r="E180" s="26" t="s">
        <v>114</v>
      </c>
      <c r="F180" s="26" t="s">
        <v>115</v>
      </c>
      <c r="G180" s="26" t="s">
        <v>301</v>
      </c>
      <c r="H180" s="26" t="s">
        <v>302</v>
      </c>
      <c r="I180" s="111">
        <v>3600</v>
      </c>
      <c r="J180" s="111">
        <v>3600</v>
      </c>
      <c r="K180" s="31"/>
      <c r="L180" s="31"/>
      <c r="M180" s="31"/>
      <c r="N180" s="111">
        <v>3600</v>
      </c>
      <c r="O180" s="31"/>
      <c r="P180" s="111"/>
      <c r="Q180" s="111"/>
      <c r="R180" s="111"/>
      <c r="S180" s="111"/>
      <c r="T180" s="111"/>
      <c r="U180" s="111"/>
      <c r="V180" s="111"/>
      <c r="W180" s="111"/>
      <c r="X180" s="111"/>
      <c r="Y180" s="111"/>
    </row>
    <row r="181" ht="20.25" customHeight="1" spans="1:25">
      <c r="A181" s="26" t="s">
        <v>70</v>
      </c>
      <c r="B181" s="26" t="s">
        <v>79</v>
      </c>
      <c r="C181" s="26" t="s">
        <v>371</v>
      </c>
      <c r="D181" s="26" t="s">
        <v>328</v>
      </c>
      <c r="E181" s="26" t="s">
        <v>157</v>
      </c>
      <c r="F181" s="26" t="s">
        <v>158</v>
      </c>
      <c r="G181" s="26" t="s">
        <v>263</v>
      </c>
      <c r="H181" s="26" t="s">
        <v>264</v>
      </c>
      <c r="I181" s="111">
        <v>33600</v>
      </c>
      <c r="J181" s="111">
        <v>33600</v>
      </c>
      <c r="K181" s="31"/>
      <c r="L181" s="31"/>
      <c r="M181" s="31"/>
      <c r="N181" s="111">
        <v>33600</v>
      </c>
      <c r="O181" s="31"/>
      <c r="P181" s="111"/>
      <c r="Q181" s="111"/>
      <c r="R181" s="111"/>
      <c r="S181" s="111"/>
      <c r="T181" s="111"/>
      <c r="U181" s="111"/>
      <c r="V181" s="111"/>
      <c r="W181" s="111"/>
      <c r="X181" s="111"/>
      <c r="Y181" s="111"/>
    </row>
    <row r="182" ht="20.25" customHeight="1" spans="1:25">
      <c r="A182" s="26" t="s">
        <v>70</v>
      </c>
      <c r="B182" s="26" t="s">
        <v>81</v>
      </c>
      <c r="C182" s="26" t="s">
        <v>372</v>
      </c>
      <c r="D182" s="26" t="s">
        <v>186</v>
      </c>
      <c r="E182" s="26" t="s">
        <v>185</v>
      </c>
      <c r="F182" s="26" t="s">
        <v>186</v>
      </c>
      <c r="G182" s="26" t="s">
        <v>278</v>
      </c>
      <c r="H182" s="26" t="s">
        <v>186</v>
      </c>
      <c r="I182" s="111">
        <v>414251</v>
      </c>
      <c r="J182" s="111">
        <v>414251</v>
      </c>
      <c r="K182" s="31"/>
      <c r="L182" s="31"/>
      <c r="M182" s="31"/>
      <c r="N182" s="111">
        <v>414251</v>
      </c>
      <c r="O182" s="31"/>
      <c r="P182" s="111"/>
      <c r="Q182" s="111"/>
      <c r="R182" s="111"/>
      <c r="S182" s="111"/>
      <c r="T182" s="111"/>
      <c r="U182" s="111"/>
      <c r="V182" s="111"/>
      <c r="W182" s="111"/>
      <c r="X182" s="111"/>
      <c r="Y182" s="111"/>
    </row>
    <row r="183" ht="20.25" customHeight="1" spans="1:25">
      <c r="A183" s="26" t="s">
        <v>70</v>
      </c>
      <c r="B183" s="26" t="s">
        <v>81</v>
      </c>
      <c r="C183" s="26" t="s">
        <v>373</v>
      </c>
      <c r="D183" s="26" t="s">
        <v>300</v>
      </c>
      <c r="E183" s="26" t="s">
        <v>114</v>
      </c>
      <c r="F183" s="26" t="s">
        <v>115</v>
      </c>
      <c r="G183" s="26" t="s">
        <v>301</v>
      </c>
      <c r="H183" s="26" t="s">
        <v>302</v>
      </c>
      <c r="I183" s="111">
        <v>8400</v>
      </c>
      <c r="J183" s="111">
        <v>8400</v>
      </c>
      <c r="K183" s="31"/>
      <c r="L183" s="31"/>
      <c r="M183" s="31"/>
      <c r="N183" s="111">
        <v>8400</v>
      </c>
      <c r="O183" s="31"/>
      <c r="P183" s="111"/>
      <c r="Q183" s="111"/>
      <c r="R183" s="111"/>
      <c r="S183" s="111"/>
      <c r="T183" s="111"/>
      <c r="U183" s="111"/>
      <c r="V183" s="111"/>
      <c r="W183" s="111"/>
      <c r="X183" s="111"/>
      <c r="Y183" s="111"/>
    </row>
    <row r="184" ht="20.25" customHeight="1" spans="1:25">
      <c r="A184" s="26" t="s">
        <v>70</v>
      </c>
      <c r="B184" s="26" t="s">
        <v>81</v>
      </c>
      <c r="C184" s="26" t="s">
        <v>374</v>
      </c>
      <c r="D184" s="26" t="s">
        <v>262</v>
      </c>
      <c r="E184" s="26" t="s">
        <v>157</v>
      </c>
      <c r="F184" s="26" t="s">
        <v>158</v>
      </c>
      <c r="G184" s="26" t="s">
        <v>255</v>
      </c>
      <c r="H184" s="26" t="s">
        <v>256</v>
      </c>
      <c r="I184" s="111">
        <v>1569564</v>
      </c>
      <c r="J184" s="111">
        <v>1569564</v>
      </c>
      <c r="K184" s="31"/>
      <c r="L184" s="31"/>
      <c r="M184" s="31"/>
      <c r="N184" s="111">
        <v>1569564</v>
      </c>
      <c r="O184" s="31"/>
      <c r="P184" s="111"/>
      <c r="Q184" s="111"/>
      <c r="R184" s="111"/>
      <c r="S184" s="111"/>
      <c r="T184" s="111"/>
      <c r="U184" s="111"/>
      <c r="V184" s="111"/>
      <c r="W184" s="111"/>
      <c r="X184" s="111"/>
      <c r="Y184" s="111"/>
    </row>
    <row r="185" ht="20.25" customHeight="1" spans="1:25">
      <c r="A185" s="26" t="s">
        <v>70</v>
      </c>
      <c r="B185" s="26" t="s">
        <v>81</v>
      </c>
      <c r="C185" s="26" t="s">
        <v>374</v>
      </c>
      <c r="D185" s="26" t="s">
        <v>262</v>
      </c>
      <c r="E185" s="26" t="s">
        <v>157</v>
      </c>
      <c r="F185" s="26" t="s">
        <v>158</v>
      </c>
      <c r="G185" s="26" t="s">
        <v>257</v>
      </c>
      <c r="H185" s="26" t="s">
        <v>258</v>
      </c>
      <c r="I185" s="111">
        <v>95892</v>
      </c>
      <c r="J185" s="111">
        <v>95892</v>
      </c>
      <c r="K185" s="31"/>
      <c r="L185" s="31"/>
      <c r="M185" s="31"/>
      <c r="N185" s="111">
        <v>95892</v>
      </c>
      <c r="O185" s="31"/>
      <c r="P185" s="111"/>
      <c r="Q185" s="111"/>
      <c r="R185" s="111"/>
      <c r="S185" s="111"/>
      <c r="T185" s="111"/>
      <c r="U185" s="111"/>
      <c r="V185" s="111"/>
      <c r="W185" s="111"/>
      <c r="X185" s="111"/>
      <c r="Y185" s="111"/>
    </row>
    <row r="186" ht="20.25" customHeight="1" spans="1:25">
      <c r="A186" s="26" t="s">
        <v>70</v>
      </c>
      <c r="B186" s="26" t="s">
        <v>81</v>
      </c>
      <c r="C186" s="26" t="s">
        <v>374</v>
      </c>
      <c r="D186" s="26" t="s">
        <v>262</v>
      </c>
      <c r="E186" s="26" t="s">
        <v>157</v>
      </c>
      <c r="F186" s="26" t="s">
        <v>158</v>
      </c>
      <c r="G186" s="26" t="s">
        <v>259</v>
      </c>
      <c r="H186" s="26" t="s">
        <v>260</v>
      </c>
      <c r="I186" s="111">
        <v>130797</v>
      </c>
      <c r="J186" s="111">
        <v>130797</v>
      </c>
      <c r="K186" s="31"/>
      <c r="L186" s="31"/>
      <c r="M186" s="31"/>
      <c r="N186" s="111">
        <v>130797</v>
      </c>
      <c r="O186" s="31"/>
      <c r="P186" s="111"/>
      <c r="Q186" s="111"/>
      <c r="R186" s="111"/>
      <c r="S186" s="111"/>
      <c r="T186" s="111"/>
      <c r="U186" s="111"/>
      <c r="V186" s="111"/>
      <c r="W186" s="111"/>
      <c r="X186" s="111"/>
      <c r="Y186" s="111"/>
    </row>
    <row r="187" ht="20.25" customHeight="1" spans="1:25">
      <c r="A187" s="26" t="s">
        <v>70</v>
      </c>
      <c r="B187" s="26" t="s">
        <v>81</v>
      </c>
      <c r="C187" s="26" t="s">
        <v>374</v>
      </c>
      <c r="D187" s="26" t="s">
        <v>262</v>
      </c>
      <c r="E187" s="26" t="s">
        <v>157</v>
      </c>
      <c r="F187" s="26" t="s">
        <v>158</v>
      </c>
      <c r="G187" s="26" t="s">
        <v>263</v>
      </c>
      <c r="H187" s="26" t="s">
        <v>264</v>
      </c>
      <c r="I187" s="111">
        <v>534360</v>
      </c>
      <c r="J187" s="111">
        <v>534360</v>
      </c>
      <c r="K187" s="31"/>
      <c r="L187" s="31"/>
      <c r="M187" s="31"/>
      <c r="N187" s="111">
        <v>534360</v>
      </c>
      <c r="O187" s="31"/>
      <c r="P187" s="111"/>
      <c r="Q187" s="111"/>
      <c r="R187" s="111"/>
      <c r="S187" s="111"/>
      <c r="T187" s="111"/>
      <c r="U187" s="111"/>
      <c r="V187" s="111"/>
      <c r="W187" s="111"/>
      <c r="X187" s="111"/>
      <c r="Y187" s="111"/>
    </row>
    <row r="188" ht="20.25" customHeight="1" spans="1:25">
      <c r="A188" s="26" t="s">
        <v>70</v>
      </c>
      <c r="B188" s="26" t="s">
        <v>81</v>
      </c>
      <c r="C188" s="26" t="s">
        <v>374</v>
      </c>
      <c r="D188" s="26" t="s">
        <v>262</v>
      </c>
      <c r="E188" s="26" t="s">
        <v>157</v>
      </c>
      <c r="F188" s="26" t="s">
        <v>158</v>
      </c>
      <c r="G188" s="26" t="s">
        <v>263</v>
      </c>
      <c r="H188" s="26" t="s">
        <v>264</v>
      </c>
      <c r="I188" s="111">
        <v>295644</v>
      </c>
      <c r="J188" s="111">
        <v>295644</v>
      </c>
      <c r="K188" s="31"/>
      <c r="L188" s="31"/>
      <c r="M188" s="31"/>
      <c r="N188" s="111">
        <v>295644</v>
      </c>
      <c r="O188" s="31"/>
      <c r="P188" s="111"/>
      <c r="Q188" s="111"/>
      <c r="R188" s="111"/>
      <c r="S188" s="111"/>
      <c r="T188" s="111"/>
      <c r="U188" s="111"/>
      <c r="V188" s="111"/>
      <c r="W188" s="111"/>
      <c r="X188" s="111"/>
      <c r="Y188" s="111"/>
    </row>
    <row r="189" ht="20.25" customHeight="1" spans="1:25">
      <c r="A189" s="26" t="s">
        <v>70</v>
      </c>
      <c r="B189" s="26" t="s">
        <v>81</v>
      </c>
      <c r="C189" s="26" t="s">
        <v>374</v>
      </c>
      <c r="D189" s="26" t="s">
        <v>262</v>
      </c>
      <c r="E189" s="26" t="s">
        <v>157</v>
      </c>
      <c r="F189" s="26" t="s">
        <v>158</v>
      </c>
      <c r="G189" s="26" t="s">
        <v>263</v>
      </c>
      <c r="H189" s="26" t="s">
        <v>264</v>
      </c>
      <c r="I189" s="111">
        <v>569220</v>
      </c>
      <c r="J189" s="111">
        <v>569220</v>
      </c>
      <c r="K189" s="31"/>
      <c r="L189" s="31"/>
      <c r="M189" s="31"/>
      <c r="N189" s="111">
        <v>569220</v>
      </c>
      <c r="O189" s="31"/>
      <c r="P189" s="111"/>
      <c r="Q189" s="111"/>
      <c r="R189" s="111"/>
      <c r="S189" s="111"/>
      <c r="T189" s="111"/>
      <c r="U189" s="111"/>
      <c r="V189" s="111"/>
      <c r="W189" s="111"/>
      <c r="X189" s="111"/>
      <c r="Y189" s="111"/>
    </row>
    <row r="190" ht="20.25" customHeight="1" spans="1:25">
      <c r="A190" s="26" t="s">
        <v>70</v>
      </c>
      <c r="B190" s="26" t="s">
        <v>81</v>
      </c>
      <c r="C190" s="26" t="s">
        <v>375</v>
      </c>
      <c r="D190" s="26" t="s">
        <v>324</v>
      </c>
      <c r="E190" s="26" t="s">
        <v>114</v>
      </c>
      <c r="F190" s="26" t="s">
        <v>115</v>
      </c>
      <c r="G190" s="26" t="s">
        <v>281</v>
      </c>
      <c r="H190" s="26" t="s">
        <v>282</v>
      </c>
      <c r="I190" s="111">
        <v>201600</v>
      </c>
      <c r="J190" s="111">
        <v>201600</v>
      </c>
      <c r="K190" s="31"/>
      <c r="L190" s="31"/>
      <c r="M190" s="31"/>
      <c r="N190" s="111">
        <v>201600</v>
      </c>
      <c r="O190" s="31"/>
      <c r="P190" s="111"/>
      <c r="Q190" s="111"/>
      <c r="R190" s="111"/>
      <c r="S190" s="111"/>
      <c r="T190" s="111"/>
      <c r="U190" s="111"/>
      <c r="V190" s="111"/>
      <c r="W190" s="111"/>
      <c r="X190" s="111"/>
      <c r="Y190" s="111"/>
    </row>
    <row r="191" ht="20.25" customHeight="1" spans="1:25">
      <c r="A191" s="26" t="s">
        <v>70</v>
      </c>
      <c r="B191" s="26" t="s">
        <v>81</v>
      </c>
      <c r="C191" s="26" t="s">
        <v>376</v>
      </c>
      <c r="D191" s="26" t="s">
        <v>230</v>
      </c>
      <c r="E191" s="26" t="s">
        <v>157</v>
      </c>
      <c r="F191" s="26" t="s">
        <v>158</v>
      </c>
      <c r="G191" s="26" t="s">
        <v>291</v>
      </c>
      <c r="H191" s="26" t="s">
        <v>230</v>
      </c>
      <c r="I191" s="111">
        <v>5600</v>
      </c>
      <c r="J191" s="111">
        <v>5600</v>
      </c>
      <c r="K191" s="31"/>
      <c r="L191" s="31"/>
      <c r="M191" s="31"/>
      <c r="N191" s="111">
        <v>5600</v>
      </c>
      <c r="O191" s="31"/>
      <c r="P191" s="111"/>
      <c r="Q191" s="111"/>
      <c r="R191" s="111"/>
      <c r="S191" s="111"/>
      <c r="T191" s="111"/>
      <c r="U191" s="111"/>
      <c r="V191" s="111"/>
      <c r="W191" s="111"/>
      <c r="X191" s="111"/>
      <c r="Y191" s="111"/>
    </row>
    <row r="192" ht="20.25" customHeight="1" spans="1:25">
      <c r="A192" s="26" t="s">
        <v>70</v>
      </c>
      <c r="B192" s="26" t="s">
        <v>81</v>
      </c>
      <c r="C192" s="26" t="s">
        <v>377</v>
      </c>
      <c r="D192" s="26" t="s">
        <v>297</v>
      </c>
      <c r="E192" s="26" t="s">
        <v>157</v>
      </c>
      <c r="F192" s="26" t="s">
        <v>158</v>
      </c>
      <c r="G192" s="26" t="s">
        <v>298</v>
      </c>
      <c r="H192" s="26" t="s">
        <v>297</v>
      </c>
      <c r="I192" s="111">
        <v>75600</v>
      </c>
      <c r="J192" s="111">
        <v>75600</v>
      </c>
      <c r="K192" s="31"/>
      <c r="L192" s="31"/>
      <c r="M192" s="31"/>
      <c r="N192" s="111">
        <v>75600</v>
      </c>
      <c r="O192" s="31"/>
      <c r="P192" s="111"/>
      <c r="Q192" s="111"/>
      <c r="R192" s="111"/>
      <c r="S192" s="111"/>
      <c r="T192" s="111"/>
      <c r="U192" s="111"/>
      <c r="V192" s="111"/>
      <c r="W192" s="111"/>
      <c r="X192" s="111"/>
      <c r="Y192" s="111"/>
    </row>
    <row r="193" ht="20.25" customHeight="1" spans="1:25">
      <c r="A193" s="26" t="s">
        <v>70</v>
      </c>
      <c r="B193" s="26" t="s">
        <v>81</v>
      </c>
      <c r="C193" s="26" t="s">
        <v>378</v>
      </c>
      <c r="D193" s="26" t="s">
        <v>304</v>
      </c>
      <c r="E193" s="26" t="s">
        <v>157</v>
      </c>
      <c r="F193" s="26" t="s">
        <v>158</v>
      </c>
      <c r="G193" s="26" t="s">
        <v>305</v>
      </c>
      <c r="H193" s="26" t="s">
        <v>306</v>
      </c>
      <c r="I193" s="111">
        <v>25200</v>
      </c>
      <c r="J193" s="111">
        <v>25200</v>
      </c>
      <c r="K193" s="31"/>
      <c r="L193" s="31"/>
      <c r="M193" s="31"/>
      <c r="N193" s="111">
        <v>25200</v>
      </c>
      <c r="O193" s="31"/>
      <c r="P193" s="111"/>
      <c r="Q193" s="111"/>
      <c r="R193" s="111"/>
      <c r="S193" s="111"/>
      <c r="T193" s="111"/>
      <c r="U193" s="111"/>
      <c r="V193" s="111"/>
      <c r="W193" s="111"/>
      <c r="X193" s="111"/>
      <c r="Y193" s="111"/>
    </row>
    <row r="194" ht="20.25" customHeight="1" spans="1:25">
      <c r="A194" s="26" t="s">
        <v>70</v>
      </c>
      <c r="B194" s="26" t="s">
        <v>81</v>
      </c>
      <c r="C194" s="26" t="s">
        <v>378</v>
      </c>
      <c r="D194" s="26" t="s">
        <v>304</v>
      </c>
      <c r="E194" s="26" t="s">
        <v>157</v>
      </c>
      <c r="F194" s="26" t="s">
        <v>158</v>
      </c>
      <c r="G194" s="26" t="s">
        <v>307</v>
      </c>
      <c r="H194" s="26" t="s">
        <v>308</v>
      </c>
      <c r="I194" s="111">
        <v>5600</v>
      </c>
      <c r="J194" s="111">
        <v>5600</v>
      </c>
      <c r="K194" s="31"/>
      <c r="L194" s="31"/>
      <c r="M194" s="31"/>
      <c r="N194" s="111">
        <v>5600</v>
      </c>
      <c r="O194" s="31"/>
      <c r="P194" s="111"/>
      <c r="Q194" s="111"/>
      <c r="R194" s="111"/>
      <c r="S194" s="111"/>
      <c r="T194" s="111"/>
      <c r="U194" s="111"/>
      <c r="V194" s="111"/>
      <c r="W194" s="111"/>
      <c r="X194" s="111"/>
      <c r="Y194" s="111"/>
    </row>
    <row r="195" ht="20.25" customHeight="1" spans="1:25">
      <c r="A195" s="26" t="s">
        <v>70</v>
      </c>
      <c r="B195" s="26" t="s">
        <v>81</v>
      </c>
      <c r="C195" s="26" t="s">
        <v>378</v>
      </c>
      <c r="D195" s="26" t="s">
        <v>304</v>
      </c>
      <c r="E195" s="26" t="s">
        <v>157</v>
      </c>
      <c r="F195" s="26" t="s">
        <v>158</v>
      </c>
      <c r="G195" s="26" t="s">
        <v>309</v>
      </c>
      <c r="H195" s="26" t="s">
        <v>310</v>
      </c>
      <c r="I195" s="111">
        <v>5600</v>
      </c>
      <c r="J195" s="111">
        <v>5600</v>
      </c>
      <c r="K195" s="31"/>
      <c r="L195" s="31"/>
      <c r="M195" s="31"/>
      <c r="N195" s="111">
        <v>5600</v>
      </c>
      <c r="O195" s="31"/>
      <c r="P195" s="111"/>
      <c r="Q195" s="111"/>
      <c r="R195" s="111"/>
      <c r="S195" s="111"/>
      <c r="T195" s="111"/>
      <c r="U195" s="111"/>
      <c r="V195" s="111"/>
      <c r="W195" s="111"/>
      <c r="X195" s="111"/>
      <c r="Y195" s="111"/>
    </row>
    <row r="196" ht="20.25" customHeight="1" spans="1:25">
      <c r="A196" s="26" t="s">
        <v>70</v>
      </c>
      <c r="B196" s="26" t="s">
        <v>81</v>
      </c>
      <c r="C196" s="26" t="s">
        <v>378</v>
      </c>
      <c r="D196" s="26" t="s">
        <v>304</v>
      </c>
      <c r="E196" s="26" t="s">
        <v>157</v>
      </c>
      <c r="F196" s="26" t="s">
        <v>158</v>
      </c>
      <c r="G196" s="26" t="s">
        <v>311</v>
      </c>
      <c r="H196" s="26" t="s">
        <v>312</v>
      </c>
      <c r="I196" s="111">
        <v>19600</v>
      </c>
      <c r="J196" s="111">
        <v>19600</v>
      </c>
      <c r="K196" s="31"/>
      <c r="L196" s="31"/>
      <c r="M196" s="31"/>
      <c r="N196" s="111">
        <v>19600</v>
      </c>
      <c r="O196" s="31"/>
      <c r="P196" s="111"/>
      <c r="Q196" s="111"/>
      <c r="R196" s="111"/>
      <c r="S196" s="111"/>
      <c r="T196" s="111"/>
      <c r="U196" s="111"/>
      <c r="V196" s="111"/>
      <c r="W196" s="111"/>
      <c r="X196" s="111"/>
      <c r="Y196" s="111"/>
    </row>
    <row r="197" ht="20.25" customHeight="1" spans="1:25">
      <c r="A197" s="26" t="s">
        <v>70</v>
      </c>
      <c r="B197" s="26" t="s">
        <v>81</v>
      </c>
      <c r="C197" s="26" t="s">
        <v>378</v>
      </c>
      <c r="D197" s="26" t="s">
        <v>304</v>
      </c>
      <c r="E197" s="26" t="s">
        <v>157</v>
      </c>
      <c r="F197" s="26" t="s">
        <v>158</v>
      </c>
      <c r="G197" s="26" t="s">
        <v>313</v>
      </c>
      <c r="H197" s="26" t="s">
        <v>314</v>
      </c>
      <c r="I197" s="111">
        <v>35840</v>
      </c>
      <c r="J197" s="111">
        <v>35840</v>
      </c>
      <c r="K197" s="31"/>
      <c r="L197" s="31"/>
      <c r="M197" s="31"/>
      <c r="N197" s="111">
        <v>35840</v>
      </c>
      <c r="O197" s="31"/>
      <c r="P197" s="111"/>
      <c r="Q197" s="111"/>
      <c r="R197" s="111"/>
      <c r="S197" s="111"/>
      <c r="T197" s="111"/>
      <c r="U197" s="111"/>
      <c r="V197" s="111"/>
      <c r="W197" s="111"/>
      <c r="X197" s="111"/>
      <c r="Y197" s="111"/>
    </row>
    <row r="198" ht="20.25" customHeight="1" spans="1:25">
      <c r="A198" s="26" t="s">
        <v>70</v>
      </c>
      <c r="B198" s="26" t="s">
        <v>81</v>
      </c>
      <c r="C198" s="26" t="s">
        <v>378</v>
      </c>
      <c r="D198" s="26" t="s">
        <v>304</v>
      </c>
      <c r="E198" s="26" t="s">
        <v>157</v>
      </c>
      <c r="F198" s="26" t="s">
        <v>158</v>
      </c>
      <c r="G198" s="26" t="s">
        <v>315</v>
      </c>
      <c r="H198" s="26" t="s">
        <v>316</v>
      </c>
      <c r="I198" s="111">
        <v>4200</v>
      </c>
      <c r="J198" s="111">
        <v>4200</v>
      </c>
      <c r="K198" s="31"/>
      <c r="L198" s="31"/>
      <c r="M198" s="31"/>
      <c r="N198" s="111">
        <v>4200</v>
      </c>
      <c r="O198" s="31"/>
      <c r="P198" s="111"/>
      <c r="Q198" s="111"/>
      <c r="R198" s="111"/>
      <c r="S198" s="111"/>
      <c r="T198" s="111"/>
      <c r="U198" s="111"/>
      <c r="V198" s="111"/>
      <c r="W198" s="111"/>
      <c r="X198" s="111"/>
      <c r="Y198" s="111"/>
    </row>
    <row r="199" ht="20.25" customHeight="1" spans="1:25">
      <c r="A199" s="26" t="s">
        <v>70</v>
      </c>
      <c r="B199" s="26" t="s">
        <v>81</v>
      </c>
      <c r="C199" s="26" t="s">
        <v>378</v>
      </c>
      <c r="D199" s="26" t="s">
        <v>304</v>
      </c>
      <c r="E199" s="26" t="s">
        <v>157</v>
      </c>
      <c r="F199" s="26" t="s">
        <v>158</v>
      </c>
      <c r="G199" s="26" t="s">
        <v>317</v>
      </c>
      <c r="H199" s="26" t="s">
        <v>318</v>
      </c>
      <c r="I199" s="111">
        <v>1400</v>
      </c>
      <c r="J199" s="111">
        <v>1400</v>
      </c>
      <c r="K199" s="31"/>
      <c r="L199" s="31"/>
      <c r="M199" s="31"/>
      <c r="N199" s="111">
        <v>1400</v>
      </c>
      <c r="O199" s="31"/>
      <c r="P199" s="111"/>
      <c r="Q199" s="111"/>
      <c r="R199" s="111"/>
      <c r="S199" s="111"/>
      <c r="T199" s="111"/>
      <c r="U199" s="111"/>
      <c r="V199" s="111"/>
      <c r="W199" s="111"/>
      <c r="X199" s="111"/>
      <c r="Y199" s="111"/>
    </row>
    <row r="200" ht="20.25" customHeight="1" spans="1:25">
      <c r="A200" s="26" t="s">
        <v>70</v>
      </c>
      <c r="B200" s="26" t="s">
        <v>81</v>
      </c>
      <c r="C200" s="26" t="s">
        <v>378</v>
      </c>
      <c r="D200" s="26" t="s">
        <v>304</v>
      </c>
      <c r="E200" s="26" t="s">
        <v>157</v>
      </c>
      <c r="F200" s="26" t="s">
        <v>158</v>
      </c>
      <c r="G200" s="26" t="s">
        <v>319</v>
      </c>
      <c r="H200" s="26" t="s">
        <v>320</v>
      </c>
      <c r="I200" s="111">
        <v>1400</v>
      </c>
      <c r="J200" s="111">
        <v>1400</v>
      </c>
      <c r="K200" s="31"/>
      <c r="L200" s="31"/>
      <c r="M200" s="31"/>
      <c r="N200" s="111">
        <v>1400</v>
      </c>
      <c r="O200" s="31"/>
      <c r="P200" s="111"/>
      <c r="Q200" s="111"/>
      <c r="R200" s="111"/>
      <c r="S200" s="111"/>
      <c r="T200" s="111"/>
      <c r="U200" s="111"/>
      <c r="V200" s="111"/>
      <c r="W200" s="111"/>
      <c r="X200" s="111"/>
      <c r="Y200" s="111"/>
    </row>
    <row r="201" ht="20.25" customHeight="1" spans="1:25">
      <c r="A201" s="26" t="s">
        <v>70</v>
      </c>
      <c r="B201" s="26" t="s">
        <v>81</v>
      </c>
      <c r="C201" s="26" t="s">
        <v>379</v>
      </c>
      <c r="D201" s="26" t="s">
        <v>266</v>
      </c>
      <c r="E201" s="26" t="s">
        <v>116</v>
      </c>
      <c r="F201" s="26" t="s">
        <v>117</v>
      </c>
      <c r="G201" s="26" t="s">
        <v>267</v>
      </c>
      <c r="H201" s="26" t="s">
        <v>268</v>
      </c>
      <c r="I201" s="111">
        <v>547193</v>
      </c>
      <c r="J201" s="111">
        <v>547193</v>
      </c>
      <c r="K201" s="31"/>
      <c r="L201" s="31"/>
      <c r="M201" s="31"/>
      <c r="N201" s="111">
        <v>547193</v>
      </c>
      <c r="O201" s="31"/>
      <c r="P201" s="111"/>
      <c r="Q201" s="111"/>
      <c r="R201" s="111"/>
      <c r="S201" s="111"/>
      <c r="T201" s="111"/>
      <c r="U201" s="111"/>
      <c r="V201" s="111"/>
      <c r="W201" s="111"/>
      <c r="X201" s="111"/>
      <c r="Y201" s="111"/>
    </row>
    <row r="202" ht="20.25" customHeight="1" spans="1:25">
      <c r="A202" s="26" t="s">
        <v>70</v>
      </c>
      <c r="B202" s="26" t="s">
        <v>81</v>
      </c>
      <c r="C202" s="26" t="s">
        <v>379</v>
      </c>
      <c r="D202" s="26" t="s">
        <v>266</v>
      </c>
      <c r="E202" s="26" t="s">
        <v>132</v>
      </c>
      <c r="F202" s="26" t="s">
        <v>133</v>
      </c>
      <c r="G202" s="26" t="s">
        <v>271</v>
      </c>
      <c r="H202" s="26" t="s">
        <v>272</v>
      </c>
      <c r="I202" s="111">
        <v>7322</v>
      </c>
      <c r="J202" s="111">
        <v>7322</v>
      </c>
      <c r="K202" s="31"/>
      <c r="L202" s="31"/>
      <c r="M202" s="31"/>
      <c r="N202" s="111">
        <v>7322</v>
      </c>
      <c r="O202" s="31"/>
      <c r="P202" s="111"/>
      <c r="Q202" s="111"/>
      <c r="R202" s="111"/>
      <c r="S202" s="111"/>
      <c r="T202" s="111"/>
      <c r="U202" s="111"/>
      <c r="V202" s="111"/>
      <c r="W202" s="111"/>
      <c r="X202" s="111"/>
      <c r="Y202" s="111"/>
    </row>
    <row r="203" ht="20.25" customHeight="1" spans="1:25">
      <c r="A203" s="26" t="s">
        <v>70</v>
      </c>
      <c r="B203" s="26" t="s">
        <v>81</v>
      </c>
      <c r="C203" s="26" t="s">
        <v>379</v>
      </c>
      <c r="D203" s="26" t="s">
        <v>266</v>
      </c>
      <c r="E203" s="26" t="s">
        <v>132</v>
      </c>
      <c r="F203" s="26" t="s">
        <v>133</v>
      </c>
      <c r="G203" s="26" t="s">
        <v>271</v>
      </c>
      <c r="H203" s="26" t="s">
        <v>272</v>
      </c>
      <c r="I203" s="111">
        <v>266239</v>
      </c>
      <c r="J203" s="111">
        <v>266239</v>
      </c>
      <c r="K203" s="31"/>
      <c r="L203" s="31"/>
      <c r="M203" s="31"/>
      <c r="N203" s="111">
        <v>266239</v>
      </c>
      <c r="O203" s="31"/>
      <c r="P203" s="111"/>
      <c r="Q203" s="111"/>
      <c r="R203" s="111"/>
      <c r="S203" s="111"/>
      <c r="T203" s="111"/>
      <c r="U203" s="111"/>
      <c r="V203" s="111"/>
      <c r="W203" s="111"/>
      <c r="X203" s="111"/>
      <c r="Y203" s="111"/>
    </row>
    <row r="204" ht="20.25" customHeight="1" spans="1:25">
      <c r="A204" s="26" t="s">
        <v>70</v>
      </c>
      <c r="B204" s="26" t="s">
        <v>81</v>
      </c>
      <c r="C204" s="26" t="s">
        <v>379</v>
      </c>
      <c r="D204" s="26" t="s">
        <v>266</v>
      </c>
      <c r="E204" s="26" t="s">
        <v>134</v>
      </c>
      <c r="F204" s="26" t="s">
        <v>135</v>
      </c>
      <c r="G204" s="26" t="s">
        <v>273</v>
      </c>
      <c r="H204" s="26" t="s">
        <v>274</v>
      </c>
      <c r="I204" s="111">
        <v>59097</v>
      </c>
      <c r="J204" s="111">
        <v>59097</v>
      </c>
      <c r="K204" s="31"/>
      <c r="L204" s="31"/>
      <c r="M204" s="31"/>
      <c r="N204" s="111">
        <v>59097</v>
      </c>
      <c r="O204" s="31"/>
      <c r="P204" s="111"/>
      <c r="Q204" s="111"/>
      <c r="R204" s="111"/>
      <c r="S204" s="111"/>
      <c r="T204" s="111"/>
      <c r="U204" s="111"/>
      <c r="V204" s="111"/>
      <c r="W204" s="111"/>
      <c r="X204" s="111"/>
      <c r="Y204" s="111"/>
    </row>
    <row r="205" ht="20.25" customHeight="1" spans="1:25">
      <c r="A205" s="26" t="s">
        <v>70</v>
      </c>
      <c r="B205" s="26" t="s">
        <v>81</v>
      </c>
      <c r="C205" s="26" t="s">
        <v>379</v>
      </c>
      <c r="D205" s="26" t="s">
        <v>266</v>
      </c>
      <c r="E205" s="26" t="s">
        <v>134</v>
      </c>
      <c r="F205" s="26" t="s">
        <v>135</v>
      </c>
      <c r="G205" s="26" t="s">
        <v>273</v>
      </c>
      <c r="H205" s="26" t="s">
        <v>274</v>
      </c>
      <c r="I205" s="111">
        <v>159238</v>
      </c>
      <c r="J205" s="111">
        <v>159238</v>
      </c>
      <c r="K205" s="31"/>
      <c r="L205" s="31"/>
      <c r="M205" s="31"/>
      <c r="N205" s="111">
        <v>159238</v>
      </c>
      <c r="O205" s="31"/>
      <c r="P205" s="111"/>
      <c r="Q205" s="111"/>
      <c r="R205" s="111"/>
      <c r="S205" s="111"/>
      <c r="T205" s="111"/>
      <c r="U205" s="111"/>
      <c r="V205" s="111"/>
      <c r="W205" s="111"/>
      <c r="X205" s="111"/>
      <c r="Y205" s="111"/>
    </row>
    <row r="206" ht="20.25" customHeight="1" spans="1:25">
      <c r="A206" s="26" t="s">
        <v>70</v>
      </c>
      <c r="B206" s="26" t="s">
        <v>81</v>
      </c>
      <c r="C206" s="26" t="s">
        <v>379</v>
      </c>
      <c r="D206" s="26" t="s">
        <v>266</v>
      </c>
      <c r="E206" s="26" t="s">
        <v>136</v>
      </c>
      <c r="F206" s="26" t="s">
        <v>137</v>
      </c>
      <c r="G206" s="26" t="s">
        <v>275</v>
      </c>
      <c r="H206" s="26" t="s">
        <v>276</v>
      </c>
      <c r="I206" s="111">
        <v>12740</v>
      </c>
      <c r="J206" s="111">
        <v>12740</v>
      </c>
      <c r="K206" s="31"/>
      <c r="L206" s="31"/>
      <c r="M206" s="31"/>
      <c r="N206" s="111">
        <v>12740</v>
      </c>
      <c r="O206" s="31"/>
      <c r="P206" s="111"/>
      <c r="Q206" s="111"/>
      <c r="R206" s="111"/>
      <c r="S206" s="111"/>
      <c r="T206" s="111"/>
      <c r="U206" s="111"/>
      <c r="V206" s="111"/>
      <c r="W206" s="111"/>
      <c r="X206" s="111"/>
      <c r="Y206" s="111"/>
    </row>
    <row r="207" ht="20.25" customHeight="1" spans="1:25">
      <c r="A207" s="26" t="s">
        <v>70</v>
      </c>
      <c r="B207" s="26" t="s">
        <v>81</v>
      </c>
      <c r="C207" s="26" t="s">
        <v>379</v>
      </c>
      <c r="D207" s="26" t="s">
        <v>266</v>
      </c>
      <c r="E207" s="26" t="s">
        <v>157</v>
      </c>
      <c r="F207" s="26" t="s">
        <v>158</v>
      </c>
      <c r="G207" s="26" t="s">
        <v>275</v>
      </c>
      <c r="H207" s="26" t="s">
        <v>276</v>
      </c>
      <c r="I207" s="111">
        <v>22294</v>
      </c>
      <c r="J207" s="111">
        <v>22294</v>
      </c>
      <c r="K207" s="31"/>
      <c r="L207" s="31"/>
      <c r="M207" s="31"/>
      <c r="N207" s="111">
        <v>22294</v>
      </c>
      <c r="O207" s="31"/>
      <c r="P207" s="111"/>
      <c r="Q207" s="111"/>
      <c r="R207" s="111"/>
      <c r="S207" s="111"/>
      <c r="T207" s="111"/>
      <c r="U207" s="111"/>
      <c r="V207" s="111"/>
      <c r="W207" s="111"/>
      <c r="X207" s="111"/>
      <c r="Y207" s="111"/>
    </row>
    <row r="208" ht="20.25" customHeight="1" spans="1:25">
      <c r="A208" s="26" t="s">
        <v>70</v>
      </c>
      <c r="B208" s="26" t="s">
        <v>81</v>
      </c>
      <c r="C208" s="26" t="s">
        <v>380</v>
      </c>
      <c r="D208" s="26" t="s">
        <v>328</v>
      </c>
      <c r="E208" s="26" t="s">
        <v>157</v>
      </c>
      <c r="F208" s="26" t="s">
        <v>158</v>
      </c>
      <c r="G208" s="26" t="s">
        <v>263</v>
      </c>
      <c r="H208" s="26" t="s">
        <v>264</v>
      </c>
      <c r="I208" s="111">
        <v>235200</v>
      </c>
      <c r="J208" s="111">
        <v>235200</v>
      </c>
      <c r="K208" s="31"/>
      <c r="L208" s="31"/>
      <c r="M208" s="31"/>
      <c r="N208" s="111">
        <v>235200</v>
      </c>
      <c r="O208" s="31"/>
      <c r="P208" s="111"/>
      <c r="Q208" s="111"/>
      <c r="R208" s="111"/>
      <c r="S208" s="111"/>
      <c r="T208" s="111"/>
      <c r="U208" s="111"/>
      <c r="V208" s="111"/>
      <c r="W208" s="111"/>
      <c r="X208" s="111"/>
      <c r="Y208" s="111"/>
    </row>
    <row r="209" ht="17.25" customHeight="1" spans="1:25">
      <c r="A209" s="68" t="s">
        <v>225</v>
      </c>
      <c r="B209" s="69"/>
      <c r="C209" s="183"/>
      <c r="D209" s="183"/>
      <c r="E209" s="183"/>
      <c r="F209" s="183"/>
      <c r="G209" s="183"/>
      <c r="H209" s="184"/>
      <c r="I209" s="111">
        <v>25435836.94</v>
      </c>
      <c r="J209" s="111">
        <v>25435836.94</v>
      </c>
      <c r="K209" s="111"/>
      <c r="L209" s="111"/>
      <c r="M209" s="111"/>
      <c r="N209" s="111">
        <v>25435836.94</v>
      </c>
      <c r="O209" s="111"/>
      <c r="P209" s="111"/>
      <c r="Q209" s="111"/>
      <c r="R209" s="111"/>
      <c r="S209" s="111"/>
      <c r="T209" s="111"/>
      <c r="U209" s="111"/>
      <c r="V209" s="111"/>
      <c r="W209" s="111"/>
      <c r="X209" s="111"/>
      <c r="Y209" s="111"/>
    </row>
  </sheetData>
  <autoFilter xmlns:etc="http://www.wps.cn/officeDocument/2017/etCustomData" ref="A1:Y209" etc:filterBottomFollowUsedRange="0">
    <extLst/>
  </autoFilter>
  <mergeCells count="31">
    <mergeCell ref="A2:Y2"/>
    <mergeCell ref="A3:H3"/>
    <mergeCell ref="I4:Y4"/>
    <mergeCell ref="J5:O5"/>
    <mergeCell ref="P5:R5"/>
    <mergeCell ref="T5:Y5"/>
    <mergeCell ref="J6:K6"/>
    <mergeCell ref="A209:H20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4"/>
  <sheetViews>
    <sheetView showZeros="0" topLeftCell="A39" workbookViewId="0">
      <selection activeCell="I54" sqref="I5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8"/>
      <c r="E1" s="41"/>
      <c r="F1" s="41"/>
      <c r="G1" s="41"/>
      <c r="H1" s="41"/>
      <c r="U1" s="168"/>
      <c r="W1" s="169" t="s">
        <v>381</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"单位名称："&amp;"昆明市东川区水务局"</f>
        <v>单位名称：昆明市东川区水务局</v>
      </c>
      <c r="B3" s="45"/>
      <c r="C3" s="45"/>
      <c r="D3" s="45"/>
      <c r="E3" s="45"/>
      <c r="F3" s="45"/>
      <c r="G3" s="45"/>
      <c r="H3" s="45"/>
      <c r="I3" s="46"/>
      <c r="J3" s="46"/>
      <c r="K3" s="46"/>
      <c r="L3" s="46"/>
      <c r="M3" s="46"/>
      <c r="N3" s="46"/>
      <c r="O3" s="46"/>
      <c r="P3" s="46"/>
      <c r="Q3" s="46"/>
      <c r="U3" s="168"/>
      <c r="W3" s="141" t="s">
        <v>1</v>
      </c>
    </row>
    <row r="4" ht="21.75" customHeight="1" spans="1:23">
      <c r="A4" s="48" t="s">
        <v>382</v>
      </c>
      <c r="B4" s="49" t="s">
        <v>236</v>
      </c>
      <c r="C4" s="48" t="s">
        <v>237</v>
      </c>
      <c r="D4" s="48" t="s">
        <v>383</v>
      </c>
      <c r="E4" s="49" t="s">
        <v>238</v>
      </c>
      <c r="F4" s="49" t="s">
        <v>239</v>
      </c>
      <c r="G4" s="49" t="s">
        <v>384</v>
      </c>
      <c r="H4" s="49" t="s">
        <v>385</v>
      </c>
      <c r="I4" s="62" t="s">
        <v>55</v>
      </c>
      <c r="J4" s="13" t="s">
        <v>386</v>
      </c>
      <c r="K4" s="14"/>
      <c r="L4" s="14"/>
      <c r="M4" s="15"/>
      <c r="N4" s="13" t="s">
        <v>244</v>
      </c>
      <c r="O4" s="14"/>
      <c r="P4" s="15"/>
      <c r="Q4" s="49" t="s">
        <v>61</v>
      </c>
      <c r="R4" s="13" t="s">
        <v>62</v>
      </c>
      <c r="S4" s="14"/>
      <c r="T4" s="14"/>
      <c r="U4" s="14"/>
      <c r="V4" s="14"/>
      <c r="W4" s="15"/>
    </row>
    <row r="5" ht="21.75" customHeight="1" spans="1:23">
      <c r="A5" s="50"/>
      <c r="B5" s="63"/>
      <c r="C5" s="50"/>
      <c r="D5" s="50"/>
      <c r="E5" s="51"/>
      <c r="F5" s="51"/>
      <c r="G5" s="51"/>
      <c r="H5" s="51"/>
      <c r="I5" s="63"/>
      <c r="J5" s="170" t="s">
        <v>58</v>
      </c>
      <c r="K5" s="171"/>
      <c r="L5" s="49" t="s">
        <v>59</v>
      </c>
      <c r="M5" s="49" t="s">
        <v>60</v>
      </c>
      <c r="N5" s="49" t="s">
        <v>58</v>
      </c>
      <c r="O5" s="49" t="s">
        <v>59</v>
      </c>
      <c r="P5" s="49" t="s">
        <v>60</v>
      </c>
      <c r="Q5" s="51"/>
      <c r="R5" s="49" t="s">
        <v>57</v>
      </c>
      <c r="S5" s="49" t="s">
        <v>64</v>
      </c>
      <c r="T5" s="49" t="s">
        <v>250</v>
      </c>
      <c r="U5" s="49" t="s">
        <v>66</v>
      </c>
      <c r="V5" s="49" t="s">
        <v>67</v>
      </c>
      <c r="W5" s="49" t="s">
        <v>68</v>
      </c>
    </row>
    <row r="6" ht="21" customHeight="1" spans="1:23">
      <c r="A6" s="63"/>
      <c r="B6" s="63"/>
      <c r="C6" s="63"/>
      <c r="D6" s="63"/>
      <c r="E6" s="63"/>
      <c r="F6" s="63"/>
      <c r="G6" s="63"/>
      <c r="H6" s="63"/>
      <c r="I6" s="63"/>
      <c r="J6" s="172" t="s">
        <v>57</v>
      </c>
      <c r="K6" s="173"/>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387</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9" t="s">
        <v>388</v>
      </c>
      <c r="B9" s="99" t="s">
        <v>389</v>
      </c>
      <c r="C9" s="99" t="s">
        <v>390</v>
      </c>
      <c r="D9" s="99" t="s">
        <v>70</v>
      </c>
      <c r="E9" s="99" t="s">
        <v>122</v>
      </c>
      <c r="F9" s="99" t="s">
        <v>123</v>
      </c>
      <c r="G9" s="99" t="s">
        <v>281</v>
      </c>
      <c r="H9" s="99" t="s">
        <v>282</v>
      </c>
      <c r="I9" s="111">
        <v>52896.48</v>
      </c>
      <c r="J9" s="111">
        <v>52896.48</v>
      </c>
      <c r="K9" s="111">
        <v>52896.48</v>
      </c>
      <c r="L9" s="111"/>
      <c r="M9" s="111"/>
      <c r="N9" s="111"/>
      <c r="O9" s="111"/>
      <c r="P9" s="111"/>
      <c r="Q9" s="111"/>
      <c r="R9" s="111"/>
      <c r="S9" s="111"/>
      <c r="T9" s="111"/>
      <c r="U9" s="111"/>
      <c r="V9" s="111"/>
      <c r="W9" s="111"/>
    </row>
    <row r="10" ht="21.75" customHeight="1" spans="1:23">
      <c r="A10" s="99" t="s">
        <v>391</v>
      </c>
      <c r="B10" s="99" t="s">
        <v>392</v>
      </c>
      <c r="C10" s="99" t="s">
        <v>393</v>
      </c>
      <c r="D10" s="99" t="s">
        <v>70</v>
      </c>
      <c r="E10" s="99" t="s">
        <v>146</v>
      </c>
      <c r="F10" s="99" t="s">
        <v>147</v>
      </c>
      <c r="G10" s="99" t="s">
        <v>394</v>
      </c>
      <c r="H10" s="99" t="s">
        <v>395</v>
      </c>
      <c r="I10" s="111">
        <v>496000</v>
      </c>
      <c r="J10" s="111"/>
      <c r="K10" s="111"/>
      <c r="L10" s="111">
        <v>496000</v>
      </c>
      <c r="M10" s="111"/>
      <c r="N10" s="111"/>
      <c r="O10" s="111"/>
      <c r="P10" s="111"/>
      <c r="Q10" s="111"/>
      <c r="R10" s="111"/>
      <c r="S10" s="111"/>
      <c r="T10" s="111"/>
      <c r="U10" s="111"/>
      <c r="V10" s="111"/>
      <c r="W10" s="111"/>
    </row>
    <row r="11" ht="21.75" customHeight="1" spans="1:23">
      <c r="A11" s="99" t="s">
        <v>391</v>
      </c>
      <c r="B11" s="99" t="s">
        <v>396</v>
      </c>
      <c r="C11" s="99" t="s">
        <v>397</v>
      </c>
      <c r="D11" s="99" t="s">
        <v>70</v>
      </c>
      <c r="E11" s="99" t="s">
        <v>159</v>
      </c>
      <c r="F11" s="99" t="s">
        <v>160</v>
      </c>
      <c r="G11" s="99" t="s">
        <v>398</v>
      </c>
      <c r="H11" s="99" t="s">
        <v>399</v>
      </c>
      <c r="I11" s="111">
        <v>16168632.61</v>
      </c>
      <c r="J11" s="111">
        <v>16168632.61</v>
      </c>
      <c r="K11" s="111">
        <v>16168632.61</v>
      </c>
      <c r="L11" s="111"/>
      <c r="M11" s="111"/>
      <c r="N11" s="111"/>
      <c r="O11" s="111"/>
      <c r="P11" s="111"/>
      <c r="Q11" s="111"/>
      <c r="R11" s="111"/>
      <c r="S11" s="111"/>
      <c r="T11" s="111"/>
      <c r="U11" s="111"/>
      <c r="V11" s="111"/>
      <c r="W11" s="111"/>
    </row>
    <row r="12" ht="21.75" customHeight="1" spans="1:23">
      <c r="A12" s="99" t="s">
        <v>391</v>
      </c>
      <c r="B12" s="99" t="s">
        <v>400</v>
      </c>
      <c r="C12" s="99" t="s">
        <v>401</v>
      </c>
      <c r="D12" s="99" t="s">
        <v>70</v>
      </c>
      <c r="E12" s="99" t="s">
        <v>142</v>
      </c>
      <c r="F12" s="99" t="s">
        <v>143</v>
      </c>
      <c r="G12" s="99" t="s">
        <v>398</v>
      </c>
      <c r="H12" s="99" t="s">
        <v>399</v>
      </c>
      <c r="I12" s="111">
        <v>12189000</v>
      </c>
      <c r="J12" s="111"/>
      <c r="K12" s="111"/>
      <c r="L12" s="111">
        <v>12189000</v>
      </c>
      <c r="M12" s="111"/>
      <c r="N12" s="111"/>
      <c r="O12" s="111"/>
      <c r="P12" s="111"/>
      <c r="Q12" s="111"/>
      <c r="R12" s="111"/>
      <c r="S12" s="111"/>
      <c r="T12" s="111"/>
      <c r="U12" s="111"/>
      <c r="V12" s="111"/>
      <c r="W12" s="111"/>
    </row>
    <row r="13" ht="21.75" customHeight="1" spans="1:23">
      <c r="A13" s="99" t="s">
        <v>391</v>
      </c>
      <c r="B13" s="99" t="s">
        <v>402</v>
      </c>
      <c r="C13" s="99" t="s">
        <v>403</v>
      </c>
      <c r="D13" s="99" t="s">
        <v>70</v>
      </c>
      <c r="E13" s="99" t="s">
        <v>179</v>
      </c>
      <c r="F13" s="99" t="s">
        <v>180</v>
      </c>
      <c r="G13" s="99" t="s">
        <v>404</v>
      </c>
      <c r="H13" s="99" t="s">
        <v>399</v>
      </c>
      <c r="I13" s="111">
        <v>30000</v>
      </c>
      <c r="J13" s="111">
        <v>30000</v>
      </c>
      <c r="K13" s="111">
        <v>30000</v>
      </c>
      <c r="L13" s="111"/>
      <c r="M13" s="111"/>
      <c r="N13" s="111"/>
      <c r="O13" s="111"/>
      <c r="P13" s="111"/>
      <c r="Q13" s="111"/>
      <c r="R13" s="111"/>
      <c r="S13" s="111"/>
      <c r="T13" s="111"/>
      <c r="U13" s="111"/>
      <c r="V13" s="111"/>
      <c r="W13" s="111"/>
    </row>
    <row r="14" ht="21.75" customHeight="1" spans="1:23">
      <c r="A14" s="99" t="s">
        <v>391</v>
      </c>
      <c r="B14" s="99" t="s">
        <v>405</v>
      </c>
      <c r="C14" s="99" t="s">
        <v>406</v>
      </c>
      <c r="D14" s="99" t="s">
        <v>70</v>
      </c>
      <c r="E14" s="99" t="s">
        <v>159</v>
      </c>
      <c r="F14" s="99" t="s">
        <v>160</v>
      </c>
      <c r="G14" s="99" t="s">
        <v>398</v>
      </c>
      <c r="H14" s="99" t="s">
        <v>399</v>
      </c>
      <c r="I14" s="111">
        <v>1000000</v>
      </c>
      <c r="J14" s="111">
        <v>1000000</v>
      </c>
      <c r="K14" s="111">
        <v>1000000</v>
      </c>
      <c r="L14" s="111"/>
      <c r="M14" s="111"/>
      <c r="N14" s="111"/>
      <c r="O14" s="111"/>
      <c r="P14" s="111"/>
      <c r="Q14" s="111"/>
      <c r="R14" s="111"/>
      <c r="S14" s="111"/>
      <c r="T14" s="111"/>
      <c r="U14" s="111"/>
      <c r="V14" s="111"/>
      <c r="W14" s="111"/>
    </row>
    <row r="15" ht="21.75" customHeight="1" spans="1:23">
      <c r="A15" s="99" t="s">
        <v>407</v>
      </c>
      <c r="B15" s="99" t="s">
        <v>408</v>
      </c>
      <c r="C15" s="99" t="s">
        <v>409</v>
      </c>
      <c r="D15" s="99" t="s">
        <v>70</v>
      </c>
      <c r="E15" s="99" t="s">
        <v>161</v>
      </c>
      <c r="F15" s="99" t="s">
        <v>162</v>
      </c>
      <c r="G15" s="99" t="s">
        <v>398</v>
      </c>
      <c r="H15" s="99" t="s">
        <v>399</v>
      </c>
      <c r="I15" s="111">
        <v>143229.12</v>
      </c>
      <c r="J15" s="111">
        <v>143229.12</v>
      </c>
      <c r="K15" s="111">
        <v>143229.12</v>
      </c>
      <c r="L15" s="111"/>
      <c r="M15" s="111"/>
      <c r="N15" s="111"/>
      <c r="O15" s="111"/>
      <c r="P15" s="111"/>
      <c r="Q15" s="111"/>
      <c r="R15" s="111"/>
      <c r="S15" s="111"/>
      <c r="T15" s="111"/>
      <c r="U15" s="111"/>
      <c r="V15" s="111"/>
      <c r="W15" s="111"/>
    </row>
    <row r="16" ht="21.75" customHeight="1" spans="1:23">
      <c r="A16" s="99" t="s">
        <v>407</v>
      </c>
      <c r="B16" s="99" t="s">
        <v>410</v>
      </c>
      <c r="C16" s="99" t="s">
        <v>411</v>
      </c>
      <c r="D16" s="99" t="s">
        <v>70</v>
      </c>
      <c r="E16" s="99" t="s">
        <v>161</v>
      </c>
      <c r="F16" s="99" t="s">
        <v>162</v>
      </c>
      <c r="G16" s="99" t="s">
        <v>398</v>
      </c>
      <c r="H16" s="99" t="s">
        <v>399</v>
      </c>
      <c r="I16" s="111">
        <v>625092.83</v>
      </c>
      <c r="J16" s="111">
        <v>625092.83</v>
      </c>
      <c r="K16" s="111">
        <v>625092.83</v>
      </c>
      <c r="L16" s="111"/>
      <c r="M16" s="111"/>
      <c r="N16" s="111"/>
      <c r="O16" s="111"/>
      <c r="P16" s="111"/>
      <c r="Q16" s="111"/>
      <c r="R16" s="111"/>
      <c r="S16" s="111"/>
      <c r="T16" s="111"/>
      <c r="U16" s="111"/>
      <c r="V16" s="111"/>
      <c r="W16" s="111"/>
    </row>
    <row r="17" ht="21.75" customHeight="1" spans="1:23">
      <c r="A17" s="99" t="s">
        <v>407</v>
      </c>
      <c r="B17" s="99" t="s">
        <v>412</v>
      </c>
      <c r="C17" s="99" t="s">
        <v>413</v>
      </c>
      <c r="D17" s="99" t="s">
        <v>70</v>
      </c>
      <c r="E17" s="99" t="s">
        <v>161</v>
      </c>
      <c r="F17" s="99" t="s">
        <v>162</v>
      </c>
      <c r="G17" s="99" t="s">
        <v>398</v>
      </c>
      <c r="H17" s="99" t="s">
        <v>399</v>
      </c>
      <c r="I17" s="111">
        <v>4503850.28</v>
      </c>
      <c r="J17" s="111">
        <v>4503850.28</v>
      </c>
      <c r="K17" s="111">
        <v>4503850.28</v>
      </c>
      <c r="L17" s="111"/>
      <c r="M17" s="111"/>
      <c r="N17" s="111"/>
      <c r="O17" s="111"/>
      <c r="P17" s="111"/>
      <c r="Q17" s="111"/>
      <c r="R17" s="111"/>
      <c r="S17" s="111"/>
      <c r="T17" s="111"/>
      <c r="U17" s="111"/>
      <c r="V17" s="111"/>
      <c r="W17" s="111"/>
    </row>
    <row r="18" ht="21.75" customHeight="1" spans="1:23">
      <c r="A18" s="99" t="s">
        <v>407</v>
      </c>
      <c r="B18" s="99" t="s">
        <v>414</v>
      </c>
      <c r="C18" s="99" t="s">
        <v>415</v>
      </c>
      <c r="D18" s="99" t="s">
        <v>70</v>
      </c>
      <c r="E18" s="99" t="s">
        <v>177</v>
      </c>
      <c r="F18" s="99" t="s">
        <v>178</v>
      </c>
      <c r="G18" s="99" t="s">
        <v>398</v>
      </c>
      <c r="H18" s="99" t="s">
        <v>399</v>
      </c>
      <c r="I18" s="111">
        <v>8.39</v>
      </c>
      <c r="J18" s="111">
        <v>8.39</v>
      </c>
      <c r="K18" s="111">
        <v>8.39</v>
      </c>
      <c r="L18" s="111"/>
      <c r="M18" s="111"/>
      <c r="N18" s="111"/>
      <c r="O18" s="111"/>
      <c r="P18" s="111"/>
      <c r="Q18" s="111"/>
      <c r="R18" s="111"/>
      <c r="S18" s="111"/>
      <c r="T18" s="111"/>
      <c r="U18" s="111"/>
      <c r="V18" s="111"/>
      <c r="W18" s="111"/>
    </row>
    <row r="19" ht="21.75" customHeight="1" spans="1:23">
      <c r="A19" s="99" t="s">
        <v>407</v>
      </c>
      <c r="B19" s="99" t="s">
        <v>416</v>
      </c>
      <c r="C19" s="99" t="s">
        <v>417</v>
      </c>
      <c r="D19" s="99" t="s">
        <v>70</v>
      </c>
      <c r="E19" s="99" t="s">
        <v>177</v>
      </c>
      <c r="F19" s="99" t="s">
        <v>178</v>
      </c>
      <c r="G19" s="99" t="s">
        <v>398</v>
      </c>
      <c r="H19" s="99" t="s">
        <v>399</v>
      </c>
      <c r="I19" s="111">
        <v>16642369.99</v>
      </c>
      <c r="J19" s="111">
        <v>16642369.99</v>
      </c>
      <c r="K19" s="111">
        <v>16642369.99</v>
      </c>
      <c r="L19" s="111"/>
      <c r="M19" s="111"/>
      <c r="N19" s="111"/>
      <c r="O19" s="111"/>
      <c r="P19" s="111"/>
      <c r="Q19" s="111"/>
      <c r="R19" s="111"/>
      <c r="S19" s="111"/>
      <c r="T19" s="111"/>
      <c r="U19" s="111"/>
      <c r="V19" s="111"/>
      <c r="W19" s="111"/>
    </row>
    <row r="20" ht="21.75" customHeight="1" spans="1:23">
      <c r="A20" s="99" t="s">
        <v>407</v>
      </c>
      <c r="B20" s="99" t="s">
        <v>418</v>
      </c>
      <c r="C20" s="99" t="s">
        <v>419</v>
      </c>
      <c r="D20" s="99" t="s">
        <v>70</v>
      </c>
      <c r="E20" s="99" t="s">
        <v>179</v>
      </c>
      <c r="F20" s="99" t="s">
        <v>180</v>
      </c>
      <c r="G20" s="99" t="s">
        <v>398</v>
      </c>
      <c r="H20" s="99" t="s">
        <v>399</v>
      </c>
      <c r="I20" s="111">
        <v>26400</v>
      </c>
      <c r="J20" s="111">
        <v>26400</v>
      </c>
      <c r="K20" s="111">
        <v>26400</v>
      </c>
      <c r="L20" s="111"/>
      <c r="M20" s="111"/>
      <c r="N20" s="111"/>
      <c r="O20" s="111"/>
      <c r="P20" s="111"/>
      <c r="Q20" s="111"/>
      <c r="R20" s="111"/>
      <c r="S20" s="111"/>
      <c r="T20" s="111"/>
      <c r="U20" s="111"/>
      <c r="V20" s="111"/>
      <c r="W20" s="111"/>
    </row>
    <row r="21" ht="21.75" customHeight="1" spans="1:23">
      <c r="A21" s="99" t="s">
        <v>407</v>
      </c>
      <c r="B21" s="99" t="s">
        <v>420</v>
      </c>
      <c r="C21" s="99" t="s">
        <v>421</v>
      </c>
      <c r="D21" s="99" t="s">
        <v>70</v>
      </c>
      <c r="E21" s="99" t="s">
        <v>179</v>
      </c>
      <c r="F21" s="99" t="s">
        <v>180</v>
      </c>
      <c r="G21" s="99" t="s">
        <v>398</v>
      </c>
      <c r="H21" s="99" t="s">
        <v>399</v>
      </c>
      <c r="I21" s="111">
        <v>115200</v>
      </c>
      <c r="J21" s="111">
        <v>115200</v>
      </c>
      <c r="K21" s="111">
        <v>115200</v>
      </c>
      <c r="L21" s="111"/>
      <c r="M21" s="111"/>
      <c r="N21" s="111"/>
      <c r="O21" s="111"/>
      <c r="P21" s="111"/>
      <c r="Q21" s="111"/>
      <c r="R21" s="111"/>
      <c r="S21" s="111"/>
      <c r="T21" s="111"/>
      <c r="U21" s="111"/>
      <c r="V21" s="111"/>
      <c r="W21" s="111"/>
    </row>
    <row r="22" ht="21.75" customHeight="1" spans="1:23">
      <c r="A22" s="99" t="s">
        <v>407</v>
      </c>
      <c r="B22" s="99" t="s">
        <v>422</v>
      </c>
      <c r="C22" s="99" t="s">
        <v>423</v>
      </c>
      <c r="D22" s="99" t="s">
        <v>70</v>
      </c>
      <c r="E22" s="99" t="s">
        <v>177</v>
      </c>
      <c r="F22" s="99" t="s">
        <v>178</v>
      </c>
      <c r="G22" s="99" t="s">
        <v>398</v>
      </c>
      <c r="H22" s="99" t="s">
        <v>399</v>
      </c>
      <c r="I22" s="111">
        <v>6800</v>
      </c>
      <c r="J22" s="111">
        <v>6800</v>
      </c>
      <c r="K22" s="111">
        <v>6800</v>
      </c>
      <c r="L22" s="111"/>
      <c r="M22" s="111"/>
      <c r="N22" s="111"/>
      <c r="O22" s="111"/>
      <c r="P22" s="111"/>
      <c r="Q22" s="111"/>
      <c r="R22" s="111"/>
      <c r="S22" s="111"/>
      <c r="T22" s="111"/>
      <c r="U22" s="111"/>
      <c r="V22" s="111"/>
      <c r="W22" s="111"/>
    </row>
    <row r="23" ht="21.75" customHeight="1" spans="1:23">
      <c r="A23" s="99" t="s">
        <v>407</v>
      </c>
      <c r="B23" s="99" t="s">
        <v>424</v>
      </c>
      <c r="C23" s="99" t="s">
        <v>425</v>
      </c>
      <c r="D23" s="99" t="s">
        <v>70</v>
      </c>
      <c r="E23" s="99" t="s">
        <v>161</v>
      </c>
      <c r="F23" s="99" t="s">
        <v>162</v>
      </c>
      <c r="G23" s="99" t="s">
        <v>398</v>
      </c>
      <c r="H23" s="99" t="s">
        <v>399</v>
      </c>
      <c r="I23" s="111">
        <v>520000</v>
      </c>
      <c r="J23" s="111">
        <v>520000</v>
      </c>
      <c r="K23" s="111">
        <v>520000</v>
      </c>
      <c r="L23" s="111"/>
      <c r="M23" s="111"/>
      <c r="N23" s="111"/>
      <c r="O23" s="111"/>
      <c r="P23" s="111"/>
      <c r="Q23" s="111"/>
      <c r="R23" s="111"/>
      <c r="S23" s="111"/>
      <c r="T23" s="111"/>
      <c r="U23" s="111"/>
      <c r="V23" s="111"/>
      <c r="W23" s="111"/>
    </row>
    <row r="24" ht="21.75" customHeight="1" spans="1:23">
      <c r="A24" s="99" t="s">
        <v>407</v>
      </c>
      <c r="B24" s="99" t="s">
        <v>426</v>
      </c>
      <c r="C24" s="99" t="s">
        <v>427</v>
      </c>
      <c r="D24" s="99" t="s">
        <v>70</v>
      </c>
      <c r="E24" s="99" t="s">
        <v>167</v>
      </c>
      <c r="F24" s="99" t="s">
        <v>168</v>
      </c>
      <c r="G24" s="99" t="s">
        <v>398</v>
      </c>
      <c r="H24" s="99" t="s">
        <v>399</v>
      </c>
      <c r="I24" s="111">
        <v>1930000</v>
      </c>
      <c r="J24" s="111">
        <v>1930000</v>
      </c>
      <c r="K24" s="111">
        <v>1930000</v>
      </c>
      <c r="L24" s="111"/>
      <c r="M24" s="111"/>
      <c r="N24" s="111"/>
      <c r="O24" s="111"/>
      <c r="P24" s="111"/>
      <c r="Q24" s="111"/>
      <c r="R24" s="111"/>
      <c r="S24" s="111"/>
      <c r="T24" s="111"/>
      <c r="U24" s="111"/>
      <c r="V24" s="111"/>
      <c r="W24" s="111"/>
    </row>
    <row r="25" ht="21.75" customHeight="1" spans="1:23">
      <c r="A25" s="99" t="s">
        <v>407</v>
      </c>
      <c r="B25" s="99" t="s">
        <v>428</v>
      </c>
      <c r="C25" s="99" t="s">
        <v>429</v>
      </c>
      <c r="D25" s="99" t="s">
        <v>70</v>
      </c>
      <c r="E25" s="99" t="s">
        <v>159</v>
      </c>
      <c r="F25" s="99" t="s">
        <v>160</v>
      </c>
      <c r="G25" s="99" t="s">
        <v>398</v>
      </c>
      <c r="H25" s="99" t="s">
        <v>399</v>
      </c>
      <c r="I25" s="111">
        <v>1480000</v>
      </c>
      <c r="J25" s="111">
        <v>1480000</v>
      </c>
      <c r="K25" s="111">
        <v>1480000</v>
      </c>
      <c r="L25" s="111"/>
      <c r="M25" s="111"/>
      <c r="N25" s="111"/>
      <c r="O25" s="111"/>
      <c r="P25" s="111"/>
      <c r="Q25" s="111"/>
      <c r="R25" s="111"/>
      <c r="S25" s="111"/>
      <c r="T25" s="111"/>
      <c r="U25" s="111"/>
      <c r="V25" s="111"/>
      <c r="W25" s="111"/>
    </row>
    <row r="26" ht="21.75" customHeight="1" spans="1:23">
      <c r="A26" s="99" t="s">
        <v>407</v>
      </c>
      <c r="B26" s="99" t="s">
        <v>430</v>
      </c>
      <c r="C26" s="99" t="s">
        <v>431</v>
      </c>
      <c r="D26" s="99" t="s">
        <v>70</v>
      </c>
      <c r="E26" s="99" t="s">
        <v>179</v>
      </c>
      <c r="F26" s="99" t="s">
        <v>180</v>
      </c>
      <c r="G26" s="99" t="s">
        <v>398</v>
      </c>
      <c r="H26" s="99" t="s">
        <v>399</v>
      </c>
      <c r="I26" s="111">
        <v>6486400</v>
      </c>
      <c r="J26" s="111">
        <v>6486400</v>
      </c>
      <c r="K26" s="111">
        <v>6486400</v>
      </c>
      <c r="L26" s="111"/>
      <c r="M26" s="111"/>
      <c r="N26" s="111"/>
      <c r="O26" s="111"/>
      <c r="P26" s="111"/>
      <c r="Q26" s="111"/>
      <c r="R26" s="111"/>
      <c r="S26" s="111"/>
      <c r="T26" s="111"/>
      <c r="U26" s="111"/>
      <c r="V26" s="111"/>
      <c r="W26" s="111"/>
    </row>
    <row r="27" ht="21.75" customHeight="1" spans="1:23">
      <c r="A27" s="99" t="s">
        <v>432</v>
      </c>
      <c r="B27" s="99" t="s">
        <v>433</v>
      </c>
      <c r="C27" s="99" t="s">
        <v>434</v>
      </c>
      <c r="D27" s="99" t="s">
        <v>70</v>
      </c>
      <c r="E27" s="99" t="s">
        <v>171</v>
      </c>
      <c r="F27" s="99" t="s">
        <v>172</v>
      </c>
      <c r="G27" s="99" t="s">
        <v>398</v>
      </c>
      <c r="H27" s="99" t="s">
        <v>399</v>
      </c>
      <c r="I27" s="111">
        <v>39392.52</v>
      </c>
      <c r="J27" s="111">
        <v>39392.52</v>
      </c>
      <c r="K27" s="111">
        <v>39392.52</v>
      </c>
      <c r="L27" s="111"/>
      <c r="M27" s="111"/>
      <c r="N27" s="111"/>
      <c r="O27" s="111"/>
      <c r="P27" s="111"/>
      <c r="Q27" s="111"/>
      <c r="R27" s="111"/>
      <c r="S27" s="111"/>
      <c r="T27" s="111"/>
      <c r="U27" s="111"/>
      <c r="V27" s="111"/>
      <c r="W27" s="111"/>
    </row>
    <row r="28" ht="21.75" customHeight="1" spans="1:23">
      <c r="A28" s="99" t="s">
        <v>432</v>
      </c>
      <c r="B28" s="99" t="s">
        <v>435</v>
      </c>
      <c r="C28" s="99" t="s">
        <v>436</v>
      </c>
      <c r="D28" s="99" t="s">
        <v>70</v>
      </c>
      <c r="E28" s="99" t="s">
        <v>159</v>
      </c>
      <c r="F28" s="99" t="s">
        <v>160</v>
      </c>
      <c r="G28" s="99" t="s">
        <v>398</v>
      </c>
      <c r="H28" s="99" t="s">
        <v>399</v>
      </c>
      <c r="I28" s="111">
        <v>8061863.68</v>
      </c>
      <c r="J28" s="111">
        <v>8061863.68</v>
      </c>
      <c r="K28" s="111">
        <v>8061863.68</v>
      </c>
      <c r="L28" s="111"/>
      <c r="M28" s="111"/>
      <c r="N28" s="111"/>
      <c r="O28" s="111"/>
      <c r="P28" s="111"/>
      <c r="Q28" s="111"/>
      <c r="R28" s="111"/>
      <c r="S28" s="111"/>
      <c r="T28" s="111"/>
      <c r="U28" s="111"/>
      <c r="V28" s="111"/>
      <c r="W28" s="111"/>
    </row>
    <row r="29" ht="21.75" customHeight="1" spans="1:23">
      <c r="A29" s="99" t="s">
        <v>432</v>
      </c>
      <c r="B29" s="99" t="s">
        <v>437</v>
      </c>
      <c r="C29" s="99" t="s">
        <v>438</v>
      </c>
      <c r="D29" s="99" t="s">
        <v>70</v>
      </c>
      <c r="E29" s="99" t="s">
        <v>163</v>
      </c>
      <c r="F29" s="99" t="s">
        <v>164</v>
      </c>
      <c r="G29" s="99" t="s">
        <v>398</v>
      </c>
      <c r="H29" s="99" t="s">
        <v>399</v>
      </c>
      <c r="I29" s="111">
        <v>860000</v>
      </c>
      <c r="J29" s="111">
        <v>860000</v>
      </c>
      <c r="K29" s="111">
        <v>860000</v>
      </c>
      <c r="L29" s="111"/>
      <c r="M29" s="111"/>
      <c r="N29" s="111"/>
      <c r="O29" s="111"/>
      <c r="P29" s="111"/>
      <c r="Q29" s="111"/>
      <c r="R29" s="111"/>
      <c r="S29" s="111"/>
      <c r="T29" s="111"/>
      <c r="U29" s="111"/>
      <c r="V29" s="111"/>
      <c r="W29" s="111"/>
    </row>
    <row r="30" ht="21.75" customHeight="1" spans="1:23">
      <c r="A30" s="99" t="s">
        <v>432</v>
      </c>
      <c r="B30" s="99" t="s">
        <v>439</v>
      </c>
      <c r="C30" s="99" t="s">
        <v>440</v>
      </c>
      <c r="D30" s="99" t="s">
        <v>70</v>
      </c>
      <c r="E30" s="99" t="s">
        <v>163</v>
      </c>
      <c r="F30" s="99" t="s">
        <v>164</v>
      </c>
      <c r="G30" s="99" t="s">
        <v>398</v>
      </c>
      <c r="H30" s="99" t="s">
        <v>399</v>
      </c>
      <c r="I30" s="111">
        <v>850000</v>
      </c>
      <c r="J30" s="111">
        <v>850000</v>
      </c>
      <c r="K30" s="111">
        <v>850000</v>
      </c>
      <c r="L30" s="111"/>
      <c r="M30" s="111"/>
      <c r="N30" s="111"/>
      <c r="O30" s="111"/>
      <c r="P30" s="111"/>
      <c r="Q30" s="111"/>
      <c r="R30" s="111"/>
      <c r="S30" s="111"/>
      <c r="T30" s="111"/>
      <c r="U30" s="111"/>
      <c r="V30" s="111"/>
      <c r="W30" s="111"/>
    </row>
    <row r="31" ht="21.75" customHeight="1" spans="1:23">
      <c r="A31" s="99" t="s">
        <v>432</v>
      </c>
      <c r="B31" s="99" t="s">
        <v>441</v>
      </c>
      <c r="C31" s="99" t="s">
        <v>442</v>
      </c>
      <c r="D31" s="99" t="s">
        <v>70</v>
      </c>
      <c r="E31" s="99" t="s">
        <v>159</v>
      </c>
      <c r="F31" s="99" t="s">
        <v>160</v>
      </c>
      <c r="G31" s="99" t="s">
        <v>398</v>
      </c>
      <c r="H31" s="99" t="s">
        <v>399</v>
      </c>
      <c r="I31" s="111">
        <v>153778.64</v>
      </c>
      <c r="J31" s="111"/>
      <c r="K31" s="111"/>
      <c r="L31" s="111"/>
      <c r="M31" s="111"/>
      <c r="N31" s="111"/>
      <c r="O31" s="111"/>
      <c r="P31" s="111"/>
      <c r="Q31" s="111"/>
      <c r="R31" s="111">
        <v>153778.64</v>
      </c>
      <c r="S31" s="111"/>
      <c r="T31" s="111"/>
      <c r="U31" s="111"/>
      <c r="V31" s="111"/>
      <c r="W31" s="111">
        <v>153778.64</v>
      </c>
    </row>
    <row r="32" ht="21.75" customHeight="1" spans="1:23">
      <c r="A32" s="99" t="s">
        <v>432</v>
      </c>
      <c r="B32" s="99" t="s">
        <v>443</v>
      </c>
      <c r="C32" s="99" t="s">
        <v>444</v>
      </c>
      <c r="D32" s="99" t="s">
        <v>70</v>
      </c>
      <c r="E32" s="99" t="s">
        <v>167</v>
      </c>
      <c r="F32" s="99" t="s">
        <v>168</v>
      </c>
      <c r="G32" s="99" t="s">
        <v>398</v>
      </c>
      <c r="H32" s="99" t="s">
        <v>399</v>
      </c>
      <c r="I32" s="111">
        <v>340000</v>
      </c>
      <c r="J32" s="111">
        <v>340000</v>
      </c>
      <c r="K32" s="111">
        <v>340000</v>
      </c>
      <c r="L32" s="111"/>
      <c r="M32" s="111"/>
      <c r="N32" s="111"/>
      <c r="O32" s="111"/>
      <c r="P32" s="111"/>
      <c r="Q32" s="111"/>
      <c r="R32" s="111"/>
      <c r="S32" s="111"/>
      <c r="T32" s="111"/>
      <c r="U32" s="111"/>
      <c r="V32" s="111"/>
      <c r="W32" s="111"/>
    </row>
    <row r="33" ht="21.75" customHeight="1" spans="1:23">
      <c r="A33" s="99" t="s">
        <v>432</v>
      </c>
      <c r="B33" s="99" t="s">
        <v>445</v>
      </c>
      <c r="C33" s="99" t="s">
        <v>446</v>
      </c>
      <c r="D33" s="99" t="s">
        <v>70</v>
      </c>
      <c r="E33" s="99" t="s">
        <v>161</v>
      </c>
      <c r="F33" s="99" t="s">
        <v>162</v>
      </c>
      <c r="G33" s="99" t="s">
        <v>398</v>
      </c>
      <c r="H33" s="99" t="s">
        <v>399</v>
      </c>
      <c r="I33" s="111">
        <v>2000193</v>
      </c>
      <c r="J33" s="111">
        <v>2000193</v>
      </c>
      <c r="K33" s="111">
        <v>2000193</v>
      </c>
      <c r="L33" s="111"/>
      <c r="M33" s="111"/>
      <c r="N33" s="111"/>
      <c r="O33" s="111"/>
      <c r="P33" s="111"/>
      <c r="Q33" s="111"/>
      <c r="R33" s="111"/>
      <c r="S33" s="111"/>
      <c r="T33" s="111"/>
      <c r="U33" s="111"/>
      <c r="V33" s="111"/>
      <c r="W33" s="111"/>
    </row>
    <row r="34" ht="21.75" customHeight="1" spans="1:23">
      <c r="A34" s="99" t="s">
        <v>432</v>
      </c>
      <c r="B34" s="99" t="s">
        <v>447</v>
      </c>
      <c r="C34" s="99" t="s">
        <v>448</v>
      </c>
      <c r="D34" s="99" t="s">
        <v>70</v>
      </c>
      <c r="E34" s="99" t="s">
        <v>165</v>
      </c>
      <c r="F34" s="99" t="s">
        <v>166</v>
      </c>
      <c r="G34" s="99" t="s">
        <v>398</v>
      </c>
      <c r="H34" s="99" t="s">
        <v>399</v>
      </c>
      <c r="I34" s="111">
        <v>100000</v>
      </c>
      <c r="J34" s="111">
        <v>100000</v>
      </c>
      <c r="K34" s="111">
        <v>100000</v>
      </c>
      <c r="L34" s="111"/>
      <c r="M34" s="111"/>
      <c r="N34" s="111"/>
      <c r="O34" s="111"/>
      <c r="P34" s="111"/>
      <c r="Q34" s="111"/>
      <c r="R34" s="111"/>
      <c r="S34" s="111"/>
      <c r="T34" s="111"/>
      <c r="U34" s="111"/>
      <c r="V34" s="111"/>
      <c r="W34" s="111"/>
    </row>
    <row r="35" ht="21.75" customHeight="1" spans="1:23">
      <c r="A35" s="99" t="s">
        <v>432</v>
      </c>
      <c r="B35" s="99" t="s">
        <v>449</v>
      </c>
      <c r="C35" s="99" t="s">
        <v>450</v>
      </c>
      <c r="D35" s="99" t="s">
        <v>70</v>
      </c>
      <c r="E35" s="99" t="s">
        <v>177</v>
      </c>
      <c r="F35" s="99" t="s">
        <v>178</v>
      </c>
      <c r="G35" s="99" t="s">
        <v>398</v>
      </c>
      <c r="H35" s="99" t="s">
        <v>399</v>
      </c>
      <c r="I35" s="111">
        <v>14000</v>
      </c>
      <c r="J35" s="111">
        <v>14000</v>
      </c>
      <c r="K35" s="111">
        <v>14000</v>
      </c>
      <c r="L35" s="111"/>
      <c r="M35" s="111"/>
      <c r="N35" s="111"/>
      <c r="O35" s="111"/>
      <c r="P35" s="111"/>
      <c r="Q35" s="111"/>
      <c r="R35" s="111"/>
      <c r="S35" s="111"/>
      <c r="T35" s="111"/>
      <c r="U35" s="111"/>
      <c r="V35" s="111"/>
      <c r="W35" s="111"/>
    </row>
    <row r="36" ht="21.75" customHeight="1" spans="1:23">
      <c r="A36" s="99" t="s">
        <v>432</v>
      </c>
      <c r="B36" s="99" t="s">
        <v>451</v>
      </c>
      <c r="C36" s="99" t="s">
        <v>452</v>
      </c>
      <c r="D36" s="99" t="s">
        <v>70</v>
      </c>
      <c r="E36" s="99" t="s">
        <v>163</v>
      </c>
      <c r="F36" s="99" t="s">
        <v>164</v>
      </c>
      <c r="G36" s="99" t="s">
        <v>398</v>
      </c>
      <c r="H36" s="99" t="s">
        <v>399</v>
      </c>
      <c r="I36" s="111">
        <v>500000</v>
      </c>
      <c r="J36" s="111">
        <v>500000</v>
      </c>
      <c r="K36" s="111">
        <v>500000</v>
      </c>
      <c r="L36" s="111"/>
      <c r="M36" s="111"/>
      <c r="N36" s="111"/>
      <c r="O36" s="111"/>
      <c r="P36" s="111"/>
      <c r="Q36" s="111"/>
      <c r="R36" s="111"/>
      <c r="S36" s="111"/>
      <c r="T36" s="111"/>
      <c r="U36" s="111"/>
      <c r="V36" s="111"/>
      <c r="W36" s="111"/>
    </row>
    <row r="37" ht="21.75" customHeight="1" spans="1:23">
      <c r="A37" s="99" t="s">
        <v>432</v>
      </c>
      <c r="B37" s="99" t="s">
        <v>453</v>
      </c>
      <c r="C37" s="99" t="s">
        <v>454</v>
      </c>
      <c r="D37" s="99" t="s">
        <v>70</v>
      </c>
      <c r="E37" s="99" t="s">
        <v>163</v>
      </c>
      <c r="F37" s="99" t="s">
        <v>164</v>
      </c>
      <c r="G37" s="99" t="s">
        <v>398</v>
      </c>
      <c r="H37" s="99" t="s">
        <v>399</v>
      </c>
      <c r="I37" s="111">
        <v>80000</v>
      </c>
      <c r="J37" s="111">
        <v>80000</v>
      </c>
      <c r="K37" s="111">
        <v>80000</v>
      </c>
      <c r="L37" s="111"/>
      <c r="M37" s="111"/>
      <c r="N37" s="111"/>
      <c r="O37" s="111"/>
      <c r="P37" s="111"/>
      <c r="Q37" s="111"/>
      <c r="R37" s="111"/>
      <c r="S37" s="111"/>
      <c r="T37" s="111"/>
      <c r="U37" s="111"/>
      <c r="V37" s="111"/>
      <c r="W37" s="111"/>
    </row>
    <row r="38" ht="21.75" customHeight="1" spans="1:23">
      <c r="A38" s="99" t="s">
        <v>432</v>
      </c>
      <c r="B38" s="99" t="s">
        <v>455</v>
      </c>
      <c r="C38" s="99" t="s">
        <v>456</v>
      </c>
      <c r="D38" s="99" t="s">
        <v>70</v>
      </c>
      <c r="E38" s="99" t="s">
        <v>177</v>
      </c>
      <c r="F38" s="99" t="s">
        <v>178</v>
      </c>
      <c r="G38" s="99" t="s">
        <v>398</v>
      </c>
      <c r="H38" s="99" t="s">
        <v>399</v>
      </c>
      <c r="I38" s="111">
        <v>3480000</v>
      </c>
      <c r="J38" s="111">
        <v>3480000</v>
      </c>
      <c r="K38" s="111">
        <v>3480000</v>
      </c>
      <c r="L38" s="111"/>
      <c r="M38" s="111"/>
      <c r="N38" s="111"/>
      <c r="O38" s="111"/>
      <c r="P38" s="111"/>
      <c r="Q38" s="111"/>
      <c r="R38" s="111"/>
      <c r="S38" s="111"/>
      <c r="T38" s="111"/>
      <c r="U38" s="111"/>
      <c r="V38" s="111"/>
      <c r="W38" s="111"/>
    </row>
    <row r="39" ht="21.75" customHeight="1" spans="1:23">
      <c r="A39" s="99" t="s">
        <v>432</v>
      </c>
      <c r="B39" s="99" t="s">
        <v>457</v>
      </c>
      <c r="C39" s="99" t="s">
        <v>458</v>
      </c>
      <c r="D39" s="99" t="s">
        <v>70</v>
      </c>
      <c r="E39" s="99" t="s">
        <v>177</v>
      </c>
      <c r="F39" s="99" t="s">
        <v>178</v>
      </c>
      <c r="G39" s="99" t="s">
        <v>398</v>
      </c>
      <c r="H39" s="99" t="s">
        <v>399</v>
      </c>
      <c r="I39" s="111">
        <v>164100</v>
      </c>
      <c r="J39" s="111">
        <v>164100</v>
      </c>
      <c r="K39" s="111">
        <v>164100</v>
      </c>
      <c r="L39" s="111"/>
      <c r="M39" s="111"/>
      <c r="N39" s="111"/>
      <c r="O39" s="111"/>
      <c r="P39" s="111"/>
      <c r="Q39" s="111"/>
      <c r="R39" s="111"/>
      <c r="S39" s="111"/>
      <c r="T39" s="111"/>
      <c r="U39" s="111"/>
      <c r="V39" s="111"/>
      <c r="W39" s="111"/>
    </row>
    <row r="40" ht="21.75" customHeight="1" spans="1:23">
      <c r="A40" s="99" t="s">
        <v>432</v>
      </c>
      <c r="B40" s="99" t="s">
        <v>459</v>
      </c>
      <c r="C40" s="99" t="s">
        <v>460</v>
      </c>
      <c r="D40" s="99" t="s">
        <v>70</v>
      </c>
      <c r="E40" s="99" t="s">
        <v>159</v>
      </c>
      <c r="F40" s="99" t="s">
        <v>160</v>
      </c>
      <c r="G40" s="99" t="s">
        <v>398</v>
      </c>
      <c r="H40" s="99" t="s">
        <v>399</v>
      </c>
      <c r="I40" s="111">
        <v>345000</v>
      </c>
      <c r="J40" s="111">
        <v>345000</v>
      </c>
      <c r="K40" s="111">
        <v>345000</v>
      </c>
      <c r="L40" s="111"/>
      <c r="M40" s="111"/>
      <c r="N40" s="111"/>
      <c r="O40" s="111"/>
      <c r="P40" s="111"/>
      <c r="Q40" s="111"/>
      <c r="R40" s="111"/>
      <c r="S40" s="111"/>
      <c r="T40" s="111"/>
      <c r="U40" s="111"/>
      <c r="V40" s="111"/>
      <c r="W40" s="111"/>
    </row>
    <row r="41" ht="21.75" customHeight="1" spans="1:23">
      <c r="A41" s="99" t="s">
        <v>432</v>
      </c>
      <c r="B41" s="99" t="s">
        <v>461</v>
      </c>
      <c r="C41" s="99" t="s">
        <v>462</v>
      </c>
      <c r="D41" s="99" t="s">
        <v>70</v>
      </c>
      <c r="E41" s="99" t="s">
        <v>165</v>
      </c>
      <c r="F41" s="99" t="s">
        <v>166</v>
      </c>
      <c r="G41" s="99" t="s">
        <v>398</v>
      </c>
      <c r="H41" s="99" t="s">
        <v>399</v>
      </c>
      <c r="I41" s="111">
        <v>1920000</v>
      </c>
      <c r="J41" s="111">
        <v>1920000</v>
      </c>
      <c r="K41" s="111">
        <v>1920000</v>
      </c>
      <c r="L41" s="111"/>
      <c r="M41" s="111"/>
      <c r="N41" s="111"/>
      <c r="O41" s="111"/>
      <c r="P41" s="111"/>
      <c r="Q41" s="111"/>
      <c r="R41" s="111"/>
      <c r="S41" s="111"/>
      <c r="T41" s="111"/>
      <c r="U41" s="111"/>
      <c r="V41" s="111"/>
      <c r="W41" s="111"/>
    </row>
    <row r="42" ht="21.75" customHeight="1" spans="1:23">
      <c r="A42" s="99" t="s">
        <v>432</v>
      </c>
      <c r="B42" s="99" t="s">
        <v>463</v>
      </c>
      <c r="C42" s="99" t="s">
        <v>464</v>
      </c>
      <c r="D42" s="99" t="s">
        <v>70</v>
      </c>
      <c r="E42" s="99" t="s">
        <v>173</v>
      </c>
      <c r="F42" s="99" t="s">
        <v>174</v>
      </c>
      <c r="G42" s="99" t="s">
        <v>465</v>
      </c>
      <c r="H42" s="99" t="s">
        <v>92</v>
      </c>
      <c r="I42" s="111">
        <v>120000</v>
      </c>
      <c r="J42" s="111">
        <v>120000</v>
      </c>
      <c r="K42" s="111">
        <v>120000</v>
      </c>
      <c r="L42" s="111"/>
      <c r="M42" s="111"/>
      <c r="N42" s="111"/>
      <c r="O42" s="111"/>
      <c r="P42" s="111"/>
      <c r="Q42" s="111"/>
      <c r="R42" s="111"/>
      <c r="S42" s="111"/>
      <c r="T42" s="111"/>
      <c r="U42" s="111"/>
      <c r="V42" s="111"/>
      <c r="W42" s="111"/>
    </row>
    <row r="43" ht="21.75" customHeight="1" spans="1:23">
      <c r="A43" s="99" t="s">
        <v>432</v>
      </c>
      <c r="B43" s="99" t="s">
        <v>466</v>
      </c>
      <c r="C43" s="99" t="s">
        <v>467</v>
      </c>
      <c r="D43" s="99" t="s">
        <v>70</v>
      </c>
      <c r="E43" s="99" t="s">
        <v>167</v>
      </c>
      <c r="F43" s="99" t="s">
        <v>168</v>
      </c>
      <c r="G43" s="99" t="s">
        <v>398</v>
      </c>
      <c r="H43" s="99" t="s">
        <v>399</v>
      </c>
      <c r="I43" s="111">
        <v>200000</v>
      </c>
      <c r="J43" s="111">
        <v>200000</v>
      </c>
      <c r="K43" s="111">
        <v>200000</v>
      </c>
      <c r="L43" s="111"/>
      <c r="M43" s="111"/>
      <c r="N43" s="111"/>
      <c r="O43" s="111"/>
      <c r="P43" s="111"/>
      <c r="Q43" s="111"/>
      <c r="R43" s="111"/>
      <c r="S43" s="111"/>
      <c r="T43" s="111"/>
      <c r="U43" s="111"/>
      <c r="V43" s="111"/>
      <c r="W43" s="111"/>
    </row>
    <row r="44" ht="21.75" customHeight="1" spans="1:23">
      <c r="A44" s="99" t="s">
        <v>432</v>
      </c>
      <c r="B44" s="99" t="s">
        <v>468</v>
      </c>
      <c r="C44" s="99" t="s">
        <v>469</v>
      </c>
      <c r="D44" s="99" t="s">
        <v>70</v>
      </c>
      <c r="E44" s="99" t="s">
        <v>159</v>
      </c>
      <c r="F44" s="99" t="s">
        <v>160</v>
      </c>
      <c r="G44" s="99" t="s">
        <v>398</v>
      </c>
      <c r="H44" s="99" t="s">
        <v>399</v>
      </c>
      <c r="I44" s="111">
        <v>1370000</v>
      </c>
      <c r="J44" s="111">
        <v>1370000</v>
      </c>
      <c r="K44" s="111">
        <v>1370000</v>
      </c>
      <c r="L44" s="111"/>
      <c r="M44" s="111"/>
      <c r="N44" s="111"/>
      <c r="O44" s="111"/>
      <c r="P44" s="111"/>
      <c r="Q44" s="111"/>
      <c r="R44" s="111"/>
      <c r="S44" s="111"/>
      <c r="T44" s="111"/>
      <c r="U44" s="111"/>
      <c r="V44" s="111"/>
      <c r="W44" s="111"/>
    </row>
    <row r="45" ht="21.75" customHeight="1" spans="1:23">
      <c r="A45" s="99" t="s">
        <v>432</v>
      </c>
      <c r="B45" s="99" t="s">
        <v>470</v>
      </c>
      <c r="C45" s="99" t="s">
        <v>471</v>
      </c>
      <c r="D45" s="99" t="s">
        <v>70</v>
      </c>
      <c r="E45" s="99" t="s">
        <v>171</v>
      </c>
      <c r="F45" s="99" t="s">
        <v>172</v>
      </c>
      <c r="G45" s="99" t="s">
        <v>398</v>
      </c>
      <c r="H45" s="99" t="s">
        <v>399</v>
      </c>
      <c r="I45" s="111">
        <v>1000000</v>
      </c>
      <c r="J45" s="111">
        <v>1000000</v>
      </c>
      <c r="K45" s="111">
        <v>1000000</v>
      </c>
      <c r="L45" s="111"/>
      <c r="M45" s="111"/>
      <c r="N45" s="111"/>
      <c r="O45" s="111"/>
      <c r="P45" s="111"/>
      <c r="Q45" s="111"/>
      <c r="R45" s="111"/>
      <c r="S45" s="111"/>
      <c r="T45" s="111"/>
      <c r="U45" s="111"/>
      <c r="V45" s="111"/>
      <c r="W45" s="111"/>
    </row>
    <row r="46" ht="21.75" customHeight="1" spans="1:23">
      <c r="A46" s="99" t="s">
        <v>432</v>
      </c>
      <c r="B46" s="99" t="s">
        <v>472</v>
      </c>
      <c r="C46" s="99" t="s">
        <v>473</v>
      </c>
      <c r="D46" s="99" t="s">
        <v>70</v>
      </c>
      <c r="E46" s="99" t="s">
        <v>171</v>
      </c>
      <c r="F46" s="99" t="s">
        <v>172</v>
      </c>
      <c r="G46" s="99" t="s">
        <v>398</v>
      </c>
      <c r="H46" s="99" t="s">
        <v>399</v>
      </c>
      <c r="I46" s="111">
        <v>870000</v>
      </c>
      <c r="J46" s="111">
        <v>870000</v>
      </c>
      <c r="K46" s="111">
        <v>870000</v>
      </c>
      <c r="L46" s="111"/>
      <c r="M46" s="111"/>
      <c r="N46" s="111"/>
      <c r="O46" s="111"/>
      <c r="P46" s="111"/>
      <c r="Q46" s="111"/>
      <c r="R46" s="111"/>
      <c r="S46" s="111"/>
      <c r="T46" s="111"/>
      <c r="U46" s="111"/>
      <c r="V46" s="111"/>
      <c r="W46" s="111"/>
    </row>
    <row r="47" ht="21.75" customHeight="1" spans="1:23">
      <c r="A47" s="99" t="s">
        <v>388</v>
      </c>
      <c r="B47" s="99" t="s">
        <v>474</v>
      </c>
      <c r="C47" s="99" t="s">
        <v>475</v>
      </c>
      <c r="D47" s="99" t="s">
        <v>73</v>
      </c>
      <c r="E47" s="99" t="s">
        <v>122</v>
      </c>
      <c r="F47" s="99" t="s">
        <v>123</v>
      </c>
      <c r="G47" s="99" t="s">
        <v>281</v>
      </c>
      <c r="H47" s="99" t="s">
        <v>282</v>
      </c>
      <c r="I47" s="111">
        <v>10886.4</v>
      </c>
      <c r="J47" s="111">
        <v>10886.4</v>
      </c>
      <c r="K47" s="111">
        <v>10886.4</v>
      </c>
      <c r="L47" s="111"/>
      <c r="M47" s="111"/>
      <c r="N47" s="111"/>
      <c r="O47" s="111"/>
      <c r="P47" s="111"/>
      <c r="Q47" s="111"/>
      <c r="R47" s="111"/>
      <c r="S47" s="111"/>
      <c r="T47" s="111"/>
      <c r="U47" s="111"/>
      <c r="V47" s="111"/>
      <c r="W47" s="111"/>
    </row>
    <row r="48" ht="21.75" customHeight="1" spans="1:23">
      <c r="A48" s="99" t="s">
        <v>388</v>
      </c>
      <c r="B48" s="99" t="s">
        <v>476</v>
      </c>
      <c r="C48" s="99" t="s">
        <v>475</v>
      </c>
      <c r="D48" s="99" t="s">
        <v>75</v>
      </c>
      <c r="E48" s="99" t="s">
        <v>122</v>
      </c>
      <c r="F48" s="99" t="s">
        <v>123</v>
      </c>
      <c r="G48" s="99" t="s">
        <v>477</v>
      </c>
      <c r="H48" s="99" t="s">
        <v>478</v>
      </c>
      <c r="I48" s="111">
        <v>23212.8</v>
      </c>
      <c r="J48" s="111">
        <v>23212.8</v>
      </c>
      <c r="K48" s="111">
        <v>23212.8</v>
      </c>
      <c r="L48" s="111"/>
      <c r="M48" s="111"/>
      <c r="N48" s="111"/>
      <c r="O48" s="111"/>
      <c r="P48" s="111"/>
      <c r="Q48" s="111"/>
      <c r="R48" s="111"/>
      <c r="S48" s="111"/>
      <c r="T48" s="111"/>
      <c r="U48" s="111"/>
      <c r="V48" s="111"/>
      <c r="W48" s="111"/>
    </row>
    <row r="49" ht="21.75" customHeight="1" spans="1:23">
      <c r="A49" s="99" t="s">
        <v>388</v>
      </c>
      <c r="B49" s="99" t="s">
        <v>476</v>
      </c>
      <c r="C49" s="99" t="s">
        <v>475</v>
      </c>
      <c r="D49" s="99" t="s">
        <v>75</v>
      </c>
      <c r="E49" s="99" t="s">
        <v>122</v>
      </c>
      <c r="F49" s="99" t="s">
        <v>123</v>
      </c>
      <c r="G49" s="99" t="s">
        <v>281</v>
      </c>
      <c r="H49" s="99" t="s">
        <v>282</v>
      </c>
      <c r="I49" s="111">
        <v>8870.4</v>
      </c>
      <c r="J49" s="111">
        <v>8870.4</v>
      </c>
      <c r="K49" s="111">
        <v>8870.4</v>
      </c>
      <c r="L49" s="111"/>
      <c r="M49" s="111"/>
      <c r="N49" s="111"/>
      <c r="O49" s="111"/>
      <c r="P49" s="111"/>
      <c r="Q49" s="111"/>
      <c r="R49" s="111"/>
      <c r="S49" s="111"/>
      <c r="T49" s="111"/>
      <c r="U49" s="111"/>
      <c r="V49" s="111"/>
      <c r="W49" s="111"/>
    </row>
    <row r="50" ht="21.75" customHeight="1" spans="1:23">
      <c r="A50" s="99" t="s">
        <v>388</v>
      </c>
      <c r="B50" s="99" t="s">
        <v>479</v>
      </c>
      <c r="C50" s="99" t="s">
        <v>480</v>
      </c>
      <c r="D50" s="99" t="s">
        <v>75</v>
      </c>
      <c r="E50" s="99" t="s">
        <v>124</v>
      </c>
      <c r="F50" s="99" t="s">
        <v>125</v>
      </c>
      <c r="G50" s="99" t="s">
        <v>477</v>
      </c>
      <c r="H50" s="99" t="s">
        <v>478</v>
      </c>
      <c r="I50" s="111">
        <v>48180</v>
      </c>
      <c r="J50" s="111">
        <v>48180</v>
      </c>
      <c r="K50" s="111">
        <v>48180</v>
      </c>
      <c r="L50" s="111"/>
      <c r="M50" s="111"/>
      <c r="N50" s="111"/>
      <c r="O50" s="111"/>
      <c r="P50" s="111"/>
      <c r="Q50" s="111"/>
      <c r="R50" s="111"/>
      <c r="S50" s="111"/>
      <c r="T50" s="111"/>
      <c r="U50" s="111"/>
      <c r="V50" s="111"/>
      <c r="W50" s="111"/>
    </row>
    <row r="51" ht="21.75" customHeight="1" spans="1:23">
      <c r="A51" s="99" t="s">
        <v>388</v>
      </c>
      <c r="B51" s="99" t="s">
        <v>481</v>
      </c>
      <c r="C51" s="99" t="s">
        <v>480</v>
      </c>
      <c r="D51" s="99" t="s">
        <v>81</v>
      </c>
      <c r="E51" s="99" t="s">
        <v>124</v>
      </c>
      <c r="F51" s="99" t="s">
        <v>125</v>
      </c>
      <c r="G51" s="99" t="s">
        <v>477</v>
      </c>
      <c r="H51" s="99" t="s">
        <v>478</v>
      </c>
      <c r="I51" s="111">
        <v>33996</v>
      </c>
      <c r="J51" s="111">
        <v>33996</v>
      </c>
      <c r="K51" s="111">
        <v>33996</v>
      </c>
      <c r="L51" s="111"/>
      <c r="M51" s="111"/>
      <c r="N51" s="111"/>
      <c r="O51" s="111"/>
      <c r="P51" s="111"/>
      <c r="Q51" s="111"/>
      <c r="R51" s="111"/>
      <c r="S51" s="111"/>
      <c r="T51" s="111"/>
      <c r="U51" s="111"/>
      <c r="V51" s="111"/>
      <c r="W51" s="111"/>
    </row>
    <row r="52" ht="21.75" customHeight="1" spans="1:23">
      <c r="A52" s="99" t="s">
        <v>388</v>
      </c>
      <c r="B52" s="99" t="s">
        <v>482</v>
      </c>
      <c r="C52" s="99" t="s">
        <v>483</v>
      </c>
      <c r="D52" s="99" t="s">
        <v>81</v>
      </c>
      <c r="E52" s="99" t="s">
        <v>122</v>
      </c>
      <c r="F52" s="99" t="s">
        <v>123</v>
      </c>
      <c r="G52" s="99" t="s">
        <v>477</v>
      </c>
      <c r="H52" s="99" t="s">
        <v>478</v>
      </c>
      <c r="I52" s="111">
        <v>7167.84</v>
      </c>
      <c r="J52" s="111">
        <v>7167.84</v>
      </c>
      <c r="K52" s="111">
        <v>7167.84</v>
      </c>
      <c r="L52" s="111"/>
      <c r="M52" s="111"/>
      <c r="N52" s="111"/>
      <c r="O52" s="111"/>
      <c r="P52" s="111"/>
      <c r="Q52" s="111"/>
      <c r="R52" s="111"/>
      <c r="S52" s="111"/>
      <c r="T52" s="111"/>
      <c r="U52" s="111"/>
      <c r="V52" s="111"/>
      <c r="W52" s="111"/>
    </row>
    <row r="53" ht="21.75" customHeight="1" spans="1:23">
      <c r="A53" s="99" t="s">
        <v>391</v>
      </c>
      <c r="B53" s="99" t="s">
        <v>484</v>
      </c>
      <c r="C53" s="99" t="s">
        <v>485</v>
      </c>
      <c r="D53" s="99" t="s">
        <v>81</v>
      </c>
      <c r="E53" s="99" t="s">
        <v>169</v>
      </c>
      <c r="F53" s="99" t="s">
        <v>170</v>
      </c>
      <c r="G53" s="99" t="s">
        <v>398</v>
      </c>
      <c r="H53" s="99" t="s">
        <v>399</v>
      </c>
      <c r="I53" s="111">
        <v>4816724.92</v>
      </c>
      <c r="J53" s="111">
        <v>4816724.92</v>
      </c>
      <c r="K53" s="111">
        <v>4816724.92</v>
      </c>
      <c r="L53" s="111"/>
      <c r="M53" s="111"/>
      <c r="N53" s="111"/>
      <c r="O53" s="111"/>
      <c r="P53" s="111"/>
      <c r="Q53" s="111"/>
      <c r="R53" s="111"/>
      <c r="S53" s="111"/>
      <c r="T53" s="111"/>
      <c r="U53" s="111"/>
      <c r="V53" s="111"/>
      <c r="W53" s="111"/>
    </row>
    <row r="54" ht="18.75" customHeight="1" spans="1:23">
      <c r="A54" s="68" t="s">
        <v>225</v>
      </c>
      <c r="B54" s="69"/>
      <c r="C54" s="69"/>
      <c r="D54" s="69"/>
      <c r="E54" s="69"/>
      <c r="F54" s="69"/>
      <c r="G54" s="69"/>
      <c r="H54" s="70"/>
      <c r="I54" s="111">
        <v>89833245.9</v>
      </c>
      <c r="J54" s="111">
        <v>76994467.26</v>
      </c>
      <c r="K54" s="111">
        <v>76994467.26</v>
      </c>
      <c r="L54" s="111">
        <v>12685000</v>
      </c>
      <c r="M54" s="111"/>
      <c r="N54" s="111"/>
      <c r="O54" s="111"/>
      <c r="P54" s="111"/>
      <c r="Q54" s="111"/>
      <c r="R54" s="111">
        <v>153778.64</v>
      </c>
      <c r="S54" s="111"/>
      <c r="T54" s="111"/>
      <c r="U54" s="111"/>
      <c r="V54" s="111"/>
      <c r="W54" s="111">
        <v>153778.64</v>
      </c>
    </row>
  </sheetData>
  <mergeCells count="28">
    <mergeCell ref="A2:W2"/>
    <mergeCell ref="A3:H3"/>
    <mergeCell ref="J4:M4"/>
    <mergeCell ref="N4:P4"/>
    <mergeCell ref="R4:W4"/>
    <mergeCell ref="A54:H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6"/>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486</v>
      </c>
    </row>
    <row r="2" ht="39.75" customHeight="1" spans="1:10">
      <c r="A2" s="96" t="str">
        <f>"2026"&amp;"年部门项目支出绩效目标表"</f>
        <v>2026年部门项目支出绩效目标表</v>
      </c>
      <c r="B2" s="43"/>
      <c r="C2" s="43"/>
      <c r="D2" s="43"/>
      <c r="E2" s="43"/>
      <c r="F2" s="97"/>
      <c r="G2" s="43"/>
      <c r="H2" s="97"/>
      <c r="I2" s="97"/>
      <c r="J2" s="43"/>
    </row>
    <row r="3" ht="17.25" customHeight="1" spans="1:10">
      <c r="A3" s="44" t="str">
        <f>"单位名称："&amp;"昆明市东川区水务局"</f>
        <v>单位名称：昆明市东川区水务局</v>
      </c>
    </row>
    <row r="4" ht="44.25" customHeight="1" spans="1:10">
      <c r="A4" s="21" t="s">
        <v>237</v>
      </c>
      <c r="B4" s="21" t="s">
        <v>487</v>
      </c>
      <c r="C4" s="21" t="s">
        <v>488</v>
      </c>
      <c r="D4" s="21" t="s">
        <v>489</v>
      </c>
      <c r="E4" s="21" t="s">
        <v>490</v>
      </c>
      <c r="F4" s="98" t="s">
        <v>491</v>
      </c>
      <c r="G4" s="21" t="s">
        <v>492</v>
      </c>
      <c r="H4" s="98" t="s">
        <v>493</v>
      </c>
      <c r="I4" s="98" t="s">
        <v>494</v>
      </c>
      <c r="J4" s="21" t="s">
        <v>495</v>
      </c>
    </row>
    <row r="5" ht="18.75" customHeight="1" spans="1:10">
      <c r="A5" s="165">
        <v>1</v>
      </c>
      <c r="B5" s="165">
        <v>2</v>
      </c>
      <c r="C5" s="165">
        <v>3</v>
      </c>
      <c r="D5" s="165">
        <v>4</v>
      </c>
      <c r="E5" s="165">
        <v>5</v>
      </c>
      <c r="F5" s="64">
        <v>6</v>
      </c>
      <c r="G5" s="165">
        <v>7</v>
      </c>
      <c r="H5" s="64">
        <v>8</v>
      </c>
      <c r="I5" s="64">
        <v>9</v>
      </c>
      <c r="J5" s="165">
        <v>10</v>
      </c>
    </row>
    <row r="6" ht="42" customHeight="1" spans="1:10">
      <c r="A6" s="22" t="s">
        <v>70</v>
      </c>
      <c r="B6" s="99"/>
      <c r="C6" s="99"/>
      <c r="D6" s="99"/>
      <c r="E6" s="40"/>
      <c r="F6" s="100"/>
      <c r="G6" s="40"/>
      <c r="H6" s="100"/>
      <c r="I6" s="100"/>
      <c r="J6" s="40"/>
    </row>
    <row r="7" ht="42" customHeight="1" spans="1:10">
      <c r="A7" s="166" t="s">
        <v>75</v>
      </c>
      <c r="B7" s="39"/>
      <c r="C7" s="39"/>
      <c r="D7" s="39"/>
      <c r="E7" s="22"/>
      <c r="F7" s="39"/>
      <c r="G7" s="22"/>
      <c r="H7" s="39"/>
      <c r="I7" s="39"/>
      <c r="J7" s="22"/>
    </row>
    <row r="8" ht="42" customHeight="1" spans="1:10">
      <c r="A8" s="167" t="s">
        <v>480</v>
      </c>
      <c r="B8" s="39" t="s">
        <v>496</v>
      </c>
      <c r="C8" s="39" t="s">
        <v>497</v>
      </c>
      <c r="D8" s="39" t="s">
        <v>498</v>
      </c>
      <c r="E8" s="22" t="s">
        <v>499</v>
      </c>
      <c r="F8" s="39" t="s">
        <v>500</v>
      </c>
      <c r="G8" s="22" t="s">
        <v>501</v>
      </c>
      <c r="H8" s="39" t="s">
        <v>502</v>
      </c>
      <c r="I8" s="39" t="s">
        <v>503</v>
      </c>
      <c r="J8" s="22" t="s">
        <v>504</v>
      </c>
    </row>
    <row r="9" ht="42" customHeight="1" spans="1:10">
      <c r="A9" s="167" t="s">
        <v>480</v>
      </c>
      <c r="B9" s="39" t="s">
        <v>496</v>
      </c>
      <c r="C9" s="39" t="s">
        <v>505</v>
      </c>
      <c r="D9" s="39" t="s">
        <v>506</v>
      </c>
      <c r="E9" s="22" t="s">
        <v>507</v>
      </c>
      <c r="F9" s="39" t="s">
        <v>500</v>
      </c>
      <c r="G9" s="22" t="s">
        <v>508</v>
      </c>
      <c r="H9" s="39"/>
      <c r="I9" s="39" t="s">
        <v>509</v>
      </c>
      <c r="J9" s="22" t="s">
        <v>510</v>
      </c>
    </row>
    <row r="10" ht="42" customHeight="1" spans="1:10">
      <c r="A10" s="167" t="s">
        <v>480</v>
      </c>
      <c r="B10" s="39" t="s">
        <v>496</v>
      </c>
      <c r="C10" s="39" t="s">
        <v>511</v>
      </c>
      <c r="D10" s="39" t="s">
        <v>512</v>
      </c>
      <c r="E10" s="22" t="s">
        <v>513</v>
      </c>
      <c r="F10" s="39" t="s">
        <v>514</v>
      </c>
      <c r="G10" s="22" t="s">
        <v>515</v>
      </c>
      <c r="H10" s="39" t="s">
        <v>516</v>
      </c>
      <c r="I10" s="39" t="s">
        <v>503</v>
      </c>
      <c r="J10" s="22" t="s">
        <v>517</v>
      </c>
    </row>
    <row r="11" ht="42" customHeight="1" spans="1:10">
      <c r="A11" s="167" t="s">
        <v>475</v>
      </c>
      <c r="B11" s="39" t="s">
        <v>518</v>
      </c>
      <c r="C11" s="39" t="s">
        <v>497</v>
      </c>
      <c r="D11" s="39" t="s">
        <v>498</v>
      </c>
      <c r="E11" s="22" t="s">
        <v>519</v>
      </c>
      <c r="F11" s="39" t="s">
        <v>500</v>
      </c>
      <c r="G11" s="22" t="s">
        <v>95</v>
      </c>
      <c r="H11" s="39" t="s">
        <v>502</v>
      </c>
      <c r="I11" s="39" t="s">
        <v>503</v>
      </c>
      <c r="J11" s="22" t="s">
        <v>520</v>
      </c>
    </row>
    <row r="12" ht="42" customHeight="1" spans="1:10">
      <c r="A12" s="167" t="s">
        <v>475</v>
      </c>
      <c r="B12" s="39" t="s">
        <v>518</v>
      </c>
      <c r="C12" s="39" t="s">
        <v>505</v>
      </c>
      <c r="D12" s="39" t="s">
        <v>506</v>
      </c>
      <c r="E12" s="22" t="s">
        <v>507</v>
      </c>
      <c r="F12" s="39" t="s">
        <v>500</v>
      </c>
      <c r="G12" s="22" t="s">
        <v>508</v>
      </c>
      <c r="H12" s="39"/>
      <c r="I12" s="39" t="s">
        <v>509</v>
      </c>
      <c r="J12" s="22" t="s">
        <v>510</v>
      </c>
    </row>
    <row r="13" ht="42" customHeight="1" spans="1:10">
      <c r="A13" s="167" t="s">
        <v>475</v>
      </c>
      <c r="B13" s="39" t="s">
        <v>518</v>
      </c>
      <c r="C13" s="39" t="s">
        <v>511</v>
      </c>
      <c r="D13" s="39" t="s">
        <v>512</v>
      </c>
      <c r="E13" s="22" t="s">
        <v>521</v>
      </c>
      <c r="F13" s="39" t="s">
        <v>514</v>
      </c>
      <c r="G13" s="22" t="s">
        <v>515</v>
      </c>
      <c r="H13" s="39" t="s">
        <v>516</v>
      </c>
      <c r="I13" s="39" t="s">
        <v>503</v>
      </c>
      <c r="J13" s="22" t="s">
        <v>522</v>
      </c>
    </row>
    <row r="14" ht="42" customHeight="1" spans="1:10">
      <c r="A14" s="166" t="s">
        <v>70</v>
      </c>
      <c r="B14" s="31"/>
      <c r="C14" s="31"/>
      <c r="D14" s="31"/>
      <c r="E14" s="31"/>
      <c r="F14" s="31"/>
      <c r="G14" s="31"/>
      <c r="H14" s="31"/>
      <c r="I14" s="31"/>
      <c r="J14" s="31"/>
    </row>
    <row r="15" ht="42" customHeight="1" spans="1:10">
      <c r="A15" s="167" t="s">
        <v>397</v>
      </c>
      <c r="B15" s="39" t="s">
        <v>523</v>
      </c>
      <c r="C15" s="39" t="s">
        <v>497</v>
      </c>
      <c r="D15" s="39" t="s">
        <v>498</v>
      </c>
      <c r="E15" s="22" t="s">
        <v>524</v>
      </c>
      <c r="F15" s="39" t="s">
        <v>525</v>
      </c>
      <c r="G15" s="22" t="s">
        <v>93</v>
      </c>
      <c r="H15" s="39" t="s">
        <v>526</v>
      </c>
      <c r="I15" s="39" t="s">
        <v>503</v>
      </c>
      <c r="J15" s="22" t="s">
        <v>527</v>
      </c>
    </row>
    <row r="16" ht="42" customHeight="1" spans="1:10">
      <c r="A16" s="167" t="s">
        <v>397</v>
      </c>
      <c r="B16" s="39" t="s">
        <v>523</v>
      </c>
      <c r="C16" s="39" t="s">
        <v>497</v>
      </c>
      <c r="D16" s="39" t="s">
        <v>498</v>
      </c>
      <c r="E16" s="22" t="s">
        <v>528</v>
      </c>
      <c r="F16" s="39" t="s">
        <v>525</v>
      </c>
      <c r="G16" s="22" t="s">
        <v>93</v>
      </c>
      <c r="H16" s="39" t="s">
        <v>526</v>
      </c>
      <c r="I16" s="39" t="s">
        <v>503</v>
      </c>
      <c r="J16" s="22" t="s">
        <v>529</v>
      </c>
    </row>
    <row r="17" ht="42" customHeight="1" spans="1:10">
      <c r="A17" s="167" t="s">
        <v>397</v>
      </c>
      <c r="B17" s="39" t="s">
        <v>523</v>
      </c>
      <c r="C17" s="39" t="s">
        <v>497</v>
      </c>
      <c r="D17" s="39" t="s">
        <v>498</v>
      </c>
      <c r="E17" s="22" t="s">
        <v>530</v>
      </c>
      <c r="F17" s="39" t="s">
        <v>525</v>
      </c>
      <c r="G17" s="22" t="s">
        <v>93</v>
      </c>
      <c r="H17" s="39" t="s">
        <v>526</v>
      </c>
      <c r="I17" s="39" t="s">
        <v>503</v>
      </c>
      <c r="J17" s="22" t="s">
        <v>531</v>
      </c>
    </row>
    <row r="18" ht="42" customHeight="1" spans="1:10">
      <c r="A18" s="167" t="s">
        <v>397</v>
      </c>
      <c r="B18" s="39" t="s">
        <v>523</v>
      </c>
      <c r="C18" s="39" t="s">
        <v>497</v>
      </c>
      <c r="D18" s="39" t="s">
        <v>498</v>
      </c>
      <c r="E18" s="22" t="s">
        <v>532</v>
      </c>
      <c r="F18" s="39" t="s">
        <v>525</v>
      </c>
      <c r="G18" s="22" t="s">
        <v>93</v>
      </c>
      <c r="H18" s="39" t="s">
        <v>526</v>
      </c>
      <c r="I18" s="39" t="s">
        <v>503</v>
      </c>
      <c r="J18" s="22" t="s">
        <v>533</v>
      </c>
    </row>
    <row r="19" ht="42" customHeight="1" spans="1:10">
      <c r="A19" s="167" t="s">
        <v>397</v>
      </c>
      <c r="B19" s="39" t="s">
        <v>523</v>
      </c>
      <c r="C19" s="39" t="s">
        <v>497</v>
      </c>
      <c r="D19" s="39" t="s">
        <v>498</v>
      </c>
      <c r="E19" s="22" t="s">
        <v>534</v>
      </c>
      <c r="F19" s="39" t="s">
        <v>525</v>
      </c>
      <c r="G19" s="22" t="s">
        <v>93</v>
      </c>
      <c r="H19" s="39" t="s">
        <v>526</v>
      </c>
      <c r="I19" s="39" t="s">
        <v>503</v>
      </c>
      <c r="J19" s="22" t="s">
        <v>535</v>
      </c>
    </row>
    <row r="20" ht="42" customHeight="1" spans="1:10">
      <c r="A20" s="167" t="s">
        <v>397</v>
      </c>
      <c r="B20" s="39" t="s">
        <v>523</v>
      </c>
      <c r="C20" s="39" t="s">
        <v>497</v>
      </c>
      <c r="D20" s="39" t="s">
        <v>536</v>
      </c>
      <c r="E20" s="22" t="s">
        <v>537</v>
      </c>
      <c r="F20" s="39" t="s">
        <v>500</v>
      </c>
      <c r="G20" s="22" t="s">
        <v>538</v>
      </c>
      <c r="H20" s="39" t="s">
        <v>516</v>
      </c>
      <c r="I20" s="39" t="s">
        <v>509</v>
      </c>
      <c r="J20" s="22" t="s">
        <v>539</v>
      </c>
    </row>
    <row r="21" ht="42" customHeight="1" spans="1:10">
      <c r="A21" s="167" t="s">
        <v>397</v>
      </c>
      <c r="B21" s="39" t="s">
        <v>523</v>
      </c>
      <c r="C21" s="39" t="s">
        <v>497</v>
      </c>
      <c r="D21" s="39" t="s">
        <v>540</v>
      </c>
      <c r="E21" s="22" t="s">
        <v>541</v>
      </c>
      <c r="F21" s="39" t="s">
        <v>500</v>
      </c>
      <c r="G21" s="22" t="s">
        <v>538</v>
      </c>
      <c r="H21" s="39" t="s">
        <v>516</v>
      </c>
      <c r="I21" s="39" t="s">
        <v>509</v>
      </c>
      <c r="J21" s="22" t="s">
        <v>542</v>
      </c>
    </row>
    <row r="22" ht="42" customHeight="1" spans="1:10">
      <c r="A22" s="167" t="s">
        <v>397</v>
      </c>
      <c r="B22" s="39" t="s">
        <v>523</v>
      </c>
      <c r="C22" s="39" t="s">
        <v>497</v>
      </c>
      <c r="D22" s="39" t="s">
        <v>540</v>
      </c>
      <c r="E22" s="22" t="s">
        <v>543</v>
      </c>
      <c r="F22" s="39" t="s">
        <v>500</v>
      </c>
      <c r="G22" s="22" t="s">
        <v>538</v>
      </c>
      <c r="H22" s="39" t="s">
        <v>516</v>
      </c>
      <c r="I22" s="39" t="s">
        <v>509</v>
      </c>
      <c r="J22" s="22" t="s">
        <v>544</v>
      </c>
    </row>
    <row r="23" ht="42" customHeight="1" spans="1:10">
      <c r="A23" s="167" t="s">
        <v>397</v>
      </c>
      <c r="B23" s="39" t="s">
        <v>523</v>
      </c>
      <c r="C23" s="39" t="s">
        <v>497</v>
      </c>
      <c r="D23" s="39" t="s">
        <v>540</v>
      </c>
      <c r="E23" s="22" t="s">
        <v>545</v>
      </c>
      <c r="F23" s="39" t="s">
        <v>500</v>
      </c>
      <c r="G23" s="22" t="s">
        <v>538</v>
      </c>
      <c r="H23" s="39" t="s">
        <v>516</v>
      </c>
      <c r="I23" s="39" t="s">
        <v>509</v>
      </c>
      <c r="J23" s="22" t="s">
        <v>546</v>
      </c>
    </row>
    <row r="24" ht="42" customHeight="1" spans="1:10">
      <c r="A24" s="167" t="s">
        <v>397</v>
      </c>
      <c r="B24" s="39" t="s">
        <v>523</v>
      </c>
      <c r="C24" s="39" t="s">
        <v>505</v>
      </c>
      <c r="D24" s="39" t="s">
        <v>506</v>
      </c>
      <c r="E24" s="22" t="s">
        <v>547</v>
      </c>
      <c r="F24" s="39" t="s">
        <v>500</v>
      </c>
      <c r="G24" s="22" t="s">
        <v>548</v>
      </c>
      <c r="H24" s="39" t="s">
        <v>549</v>
      </c>
      <c r="I24" s="39" t="s">
        <v>509</v>
      </c>
      <c r="J24" s="22" t="s">
        <v>550</v>
      </c>
    </row>
    <row r="25" ht="42" customHeight="1" spans="1:10">
      <c r="A25" s="167" t="s">
        <v>397</v>
      </c>
      <c r="B25" s="39" t="s">
        <v>523</v>
      </c>
      <c r="C25" s="39" t="s">
        <v>505</v>
      </c>
      <c r="D25" s="39" t="s">
        <v>551</v>
      </c>
      <c r="E25" s="22" t="s">
        <v>552</v>
      </c>
      <c r="F25" s="39" t="s">
        <v>500</v>
      </c>
      <c r="G25" s="22" t="s">
        <v>553</v>
      </c>
      <c r="H25" s="39" t="s">
        <v>549</v>
      </c>
      <c r="I25" s="39" t="s">
        <v>509</v>
      </c>
      <c r="J25" s="22" t="s">
        <v>554</v>
      </c>
    </row>
    <row r="26" ht="42" customHeight="1" spans="1:10">
      <c r="A26" s="167" t="s">
        <v>397</v>
      </c>
      <c r="B26" s="39" t="s">
        <v>523</v>
      </c>
      <c r="C26" s="39" t="s">
        <v>511</v>
      </c>
      <c r="D26" s="39" t="s">
        <v>512</v>
      </c>
      <c r="E26" s="22" t="s">
        <v>555</v>
      </c>
      <c r="F26" s="39" t="s">
        <v>500</v>
      </c>
      <c r="G26" s="22" t="s">
        <v>515</v>
      </c>
      <c r="H26" s="39" t="s">
        <v>516</v>
      </c>
      <c r="I26" s="39" t="s">
        <v>509</v>
      </c>
      <c r="J26" s="22" t="s">
        <v>556</v>
      </c>
    </row>
    <row r="27" ht="42" customHeight="1" spans="1:10">
      <c r="A27" s="167" t="s">
        <v>452</v>
      </c>
      <c r="B27" s="39" t="s">
        <v>557</v>
      </c>
      <c r="C27" s="39" t="s">
        <v>497</v>
      </c>
      <c r="D27" s="39" t="s">
        <v>498</v>
      </c>
      <c r="E27" s="22" t="s">
        <v>558</v>
      </c>
      <c r="F27" s="39" t="s">
        <v>500</v>
      </c>
      <c r="G27" s="22" t="s">
        <v>95</v>
      </c>
      <c r="H27" s="39" t="s">
        <v>559</v>
      </c>
      <c r="I27" s="39" t="s">
        <v>503</v>
      </c>
      <c r="J27" s="22" t="s">
        <v>558</v>
      </c>
    </row>
    <row r="28" ht="42" customHeight="1" spans="1:10">
      <c r="A28" s="167" t="s">
        <v>452</v>
      </c>
      <c r="B28" s="39" t="s">
        <v>557</v>
      </c>
      <c r="C28" s="39" t="s">
        <v>497</v>
      </c>
      <c r="D28" s="39" t="s">
        <v>536</v>
      </c>
      <c r="E28" s="22" t="s">
        <v>560</v>
      </c>
      <c r="F28" s="39" t="s">
        <v>514</v>
      </c>
      <c r="G28" s="22" t="s">
        <v>561</v>
      </c>
      <c r="H28" s="39" t="s">
        <v>516</v>
      </c>
      <c r="I28" s="39" t="s">
        <v>509</v>
      </c>
      <c r="J28" s="22" t="s">
        <v>560</v>
      </c>
    </row>
    <row r="29" ht="42" customHeight="1" spans="1:10">
      <c r="A29" s="167" t="s">
        <v>452</v>
      </c>
      <c r="B29" s="39" t="s">
        <v>557</v>
      </c>
      <c r="C29" s="39" t="s">
        <v>497</v>
      </c>
      <c r="D29" s="39" t="s">
        <v>536</v>
      </c>
      <c r="E29" s="22" t="s">
        <v>562</v>
      </c>
      <c r="F29" s="39" t="s">
        <v>514</v>
      </c>
      <c r="G29" s="22" t="s">
        <v>561</v>
      </c>
      <c r="H29" s="39" t="s">
        <v>516</v>
      </c>
      <c r="I29" s="39" t="s">
        <v>509</v>
      </c>
      <c r="J29" s="22" t="s">
        <v>562</v>
      </c>
    </row>
    <row r="30" ht="42" customHeight="1" spans="1:10">
      <c r="A30" s="167" t="s">
        <v>452</v>
      </c>
      <c r="B30" s="39" t="s">
        <v>557</v>
      </c>
      <c r="C30" s="39" t="s">
        <v>497</v>
      </c>
      <c r="D30" s="39" t="s">
        <v>536</v>
      </c>
      <c r="E30" s="22" t="s">
        <v>563</v>
      </c>
      <c r="F30" s="39" t="s">
        <v>514</v>
      </c>
      <c r="G30" s="22" t="s">
        <v>564</v>
      </c>
      <c r="H30" s="39" t="s">
        <v>516</v>
      </c>
      <c r="I30" s="39" t="s">
        <v>509</v>
      </c>
      <c r="J30" s="22" t="s">
        <v>563</v>
      </c>
    </row>
    <row r="31" ht="42" customHeight="1" spans="1:10">
      <c r="A31" s="167" t="s">
        <v>452</v>
      </c>
      <c r="B31" s="39" t="s">
        <v>557</v>
      </c>
      <c r="C31" s="39" t="s">
        <v>497</v>
      </c>
      <c r="D31" s="39" t="s">
        <v>540</v>
      </c>
      <c r="E31" s="22" t="s">
        <v>565</v>
      </c>
      <c r="F31" s="39" t="s">
        <v>514</v>
      </c>
      <c r="G31" s="22" t="s">
        <v>566</v>
      </c>
      <c r="H31" s="39" t="s">
        <v>516</v>
      </c>
      <c r="I31" s="39" t="s">
        <v>509</v>
      </c>
      <c r="J31" s="22" t="s">
        <v>565</v>
      </c>
    </row>
    <row r="32" ht="42" customHeight="1" spans="1:10">
      <c r="A32" s="167" t="s">
        <v>452</v>
      </c>
      <c r="B32" s="39" t="s">
        <v>557</v>
      </c>
      <c r="C32" s="39" t="s">
        <v>505</v>
      </c>
      <c r="D32" s="39" t="s">
        <v>567</v>
      </c>
      <c r="E32" s="22" t="s">
        <v>568</v>
      </c>
      <c r="F32" s="39" t="s">
        <v>514</v>
      </c>
      <c r="G32" s="22" t="s">
        <v>569</v>
      </c>
      <c r="H32" s="39" t="s">
        <v>516</v>
      </c>
      <c r="I32" s="39" t="s">
        <v>509</v>
      </c>
      <c r="J32" s="22" t="s">
        <v>568</v>
      </c>
    </row>
    <row r="33" ht="42" customHeight="1" spans="1:10">
      <c r="A33" s="167" t="s">
        <v>452</v>
      </c>
      <c r="B33" s="39" t="s">
        <v>557</v>
      </c>
      <c r="C33" s="39" t="s">
        <v>505</v>
      </c>
      <c r="D33" s="39" t="s">
        <v>506</v>
      </c>
      <c r="E33" s="22" t="s">
        <v>570</v>
      </c>
      <c r="F33" s="39" t="s">
        <v>514</v>
      </c>
      <c r="G33" s="22" t="s">
        <v>569</v>
      </c>
      <c r="H33" s="39" t="s">
        <v>516</v>
      </c>
      <c r="I33" s="39" t="s">
        <v>509</v>
      </c>
      <c r="J33" s="22" t="s">
        <v>570</v>
      </c>
    </row>
    <row r="34" ht="42" customHeight="1" spans="1:10">
      <c r="A34" s="167" t="s">
        <v>452</v>
      </c>
      <c r="B34" s="39" t="s">
        <v>557</v>
      </c>
      <c r="C34" s="39" t="s">
        <v>505</v>
      </c>
      <c r="D34" s="39" t="s">
        <v>571</v>
      </c>
      <c r="E34" s="22" t="s">
        <v>572</v>
      </c>
      <c r="F34" s="39" t="s">
        <v>514</v>
      </c>
      <c r="G34" s="22" t="s">
        <v>569</v>
      </c>
      <c r="H34" s="39" t="s">
        <v>516</v>
      </c>
      <c r="I34" s="39" t="s">
        <v>509</v>
      </c>
      <c r="J34" s="22" t="s">
        <v>572</v>
      </c>
    </row>
    <row r="35" ht="42" customHeight="1" spans="1:10">
      <c r="A35" s="167" t="s">
        <v>452</v>
      </c>
      <c r="B35" s="39" t="s">
        <v>557</v>
      </c>
      <c r="C35" s="39" t="s">
        <v>505</v>
      </c>
      <c r="D35" s="39" t="s">
        <v>551</v>
      </c>
      <c r="E35" s="22" t="s">
        <v>573</v>
      </c>
      <c r="F35" s="39" t="s">
        <v>514</v>
      </c>
      <c r="G35" s="22" t="s">
        <v>569</v>
      </c>
      <c r="H35" s="39" t="s">
        <v>516</v>
      </c>
      <c r="I35" s="39" t="s">
        <v>509</v>
      </c>
      <c r="J35" s="22" t="s">
        <v>573</v>
      </c>
    </row>
    <row r="36" ht="42" customHeight="1" spans="1:10">
      <c r="A36" s="167" t="s">
        <v>452</v>
      </c>
      <c r="B36" s="39" t="s">
        <v>557</v>
      </c>
      <c r="C36" s="39" t="s">
        <v>511</v>
      </c>
      <c r="D36" s="39" t="s">
        <v>512</v>
      </c>
      <c r="E36" s="22" t="s">
        <v>574</v>
      </c>
      <c r="F36" s="39" t="s">
        <v>514</v>
      </c>
      <c r="G36" s="22" t="s">
        <v>575</v>
      </c>
      <c r="H36" s="39" t="s">
        <v>516</v>
      </c>
      <c r="I36" s="39" t="s">
        <v>509</v>
      </c>
      <c r="J36" s="22" t="s">
        <v>574</v>
      </c>
    </row>
    <row r="37" ht="42" customHeight="1" spans="1:10">
      <c r="A37" s="167" t="s">
        <v>452</v>
      </c>
      <c r="B37" s="39" t="s">
        <v>557</v>
      </c>
      <c r="C37" s="39" t="s">
        <v>511</v>
      </c>
      <c r="D37" s="39" t="s">
        <v>512</v>
      </c>
      <c r="E37" s="22" t="s">
        <v>576</v>
      </c>
      <c r="F37" s="39" t="s">
        <v>514</v>
      </c>
      <c r="G37" s="22" t="s">
        <v>575</v>
      </c>
      <c r="H37" s="39" t="s">
        <v>516</v>
      </c>
      <c r="I37" s="39" t="s">
        <v>509</v>
      </c>
      <c r="J37" s="22" t="s">
        <v>576</v>
      </c>
    </row>
    <row r="38" ht="42" customHeight="1" spans="1:10">
      <c r="A38" s="167" t="s">
        <v>456</v>
      </c>
      <c r="B38" s="39" t="s">
        <v>577</v>
      </c>
      <c r="C38" s="39" t="s">
        <v>497</v>
      </c>
      <c r="D38" s="39" t="s">
        <v>498</v>
      </c>
      <c r="E38" s="22" t="s">
        <v>578</v>
      </c>
      <c r="F38" s="39" t="s">
        <v>514</v>
      </c>
      <c r="G38" s="22" t="s">
        <v>579</v>
      </c>
      <c r="H38" s="39" t="s">
        <v>580</v>
      </c>
      <c r="I38" s="39" t="s">
        <v>503</v>
      </c>
      <c r="J38" s="22" t="s">
        <v>581</v>
      </c>
    </row>
    <row r="39" ht="42" customHeight="1" spans="1:10">
      <c r="A39" s="167" t="s">
        <v>456</v>
      </c>
      <c r="B39" s="39" t="s">
        <v>577</v>
      </c>
      <c r="C39" s="39" t="s">
        <v>497</v>
      </c>
      <c r="D39" s="39" t="s">
        <v>536</v>
      </c>
      <c r="E39" s="22" t="s">
        <v>537</v>
      </c>
      <c r="F39" s="39" t="s">
        <v>514</v>
      </c>
      <c r="G39" s="22" t="s">
        <v>538</v>
      </c>
      <c r="H39" s="39" t="s">
        <v>516</v>
      </c>
      <c r="I39" s="39" t="s">
        <v>503</v>
      </c>
      <c r="J39" s="22" t="s">
        <v>539</v>
      </c>
    </row>
    <row r="40" ht="42" customHeight="1" spans="1:10">
      <c r="A40" s="167" t="s">
        <v>456</v>
      </c>
      <c r="B40" s="39" t="s">
        <v>577</v>
      </c>
      <c r="C40" s="39" t="s">
        <v>505</v>
      </c>
      <c r="D40" s="39" t="s">
        <v>506</v>
      </c>
      <c r="E40" s="22" t="s">
        <v>582</v>
      </c>
      <c r="F40" s="39" t="s">
        <v>514</v>
      </c>
      <c r="G40" s="22" t="s">
        <v>515</v>
      </c>
      <c r="H40" s="39" t="s">
        <v>516</v>
      </c>
      <c r="I40" s="39" t="s">
        <v>503</v>
      </c>
      <c r="J40" s="22" t="s">
        <v>583</v>
      </c>
    </row>
    <row r="41" ht="42" customHeight="1" spans="1:10">
      <c r="A41" s="167" t="s">
        <v>456</v>
      </c>
      <c r="B41" s="39" t="s">
        <v>577</v>
      </c>
      <c r="C41" s="39" t="s">
        <v>511</v>
      </c>
      <c r="D41" s="39" t="s">
        <v>512</v>
      </c>
      <c r="E41" s="22" t="s">
        <v>555</v>
      </c>
      <c r="F41" s="39" t="s">
        <v>514</v>
      </c>
      <c r="G41" s="22" t="s">
        <v>515</v>
      </c>
      <c r="H41" s="39" t="s">
        <v>516</v>
      </c>
      <c r="I41" s="39" t="s">
        <v>503</v>
      </c>
      <c r="J41" s="22" t="s">
        <v>556</v>
      </c>
    </row>
    <row r="42" ht="42" customHeight="1" spans="1:10">
      <c r="A42" s="167" t="s">
        <v>429</v>
      </c>
      <c r="B42" s="39" t="s">
        <v>584</v>
      </c>
      <c r="C42" s="39" t="s">
        <v>497</v>
      </c>
      <c r="D42" s="39" t="s">
        <v>498</v>
      </c>
      <c r="E42" s="22" t="s">
        <v>585</v>
      </c>
      <c r="F42" s="39" t="s">
        <v>500</v>
      </c>
      <c r="G42" s="22" t="s">
        <v>586</v>
      </c>
      <c r="H42" s="39" t="s">
        <v>587</v>
      </c>
      <c r="I42" s="39" t="s">
        <v>503</v>
      </c>
      <c r="J42" s="22" t="s">
        <v>588</v>
      </c>
    </row>
    <row r="43" ht="42" customHeight="1" spans="1:10">
      <c r="A43" s="167" t="s">
        <v>429</v>
      </c>
      <c r="B43" s="39" t="s">
        <v>584</v>
      </c>
      <c r="C43" s="39" t="s">
        <v>497</v>
      </c>
      <c r="D43" s="39" t="s">
        <v>498</v>
      </c>
      <c r="E43" s="22" t="s">
        <v>589</v>
      </c>
      <c r="F43" s="39" t="s">
        <v>514</v>
      </c>
      <c r="G43" s="22" t="s">
        <v>590</v>
      </c>
      <c r="H43" s="39" t="s">
        <v>591</v>
      </c>
      <c r="I43" s="39" t="s">
        <v>503</v>
      </c>
      <c r="J43" s="22" t="s">
        <v>592</v>
      </c>
    </row>
    <row r="44" ht="42" customHeight="1" spans="1:10">
      <c r="A44" s="167" t="s">
        <v>429</v>
      </c>
      <c r="B44" s="39" t="s">
        <v>584</v>
      </c>
      <c r="C44" s="39" t="s">
        <v>497</v>
      </c>
      <c r="D44" s="39" t="s">
        <v>498</v>
      </c>
      <c r="E44" s="22" t="s">
        <v>593</v>
      </c>
      <c r="F44" s="39" t="s">
        <v>500</v>
      </c>
      <c r="G44" s="22" t="s">
        <v>594</v>
      </c>
      <c r="H44" s="39" t="s">
        <v>595</v>
      </c>
      <c r="I44" s="39" t="s">
        <v>503</v>
      </c>
      <c r="J44" s="22" t="s">
        <v>596</v>
      </c>
    </row>
    <row r="45" ht="42" customHeight="1" spans="1:10">
      <c r="A45" s="167" t="s">
        <v>429</v>
      </c>
      <c r="B45" s="39" t="s">
        <v>584</v>
      </c>
      <c r="C45" s="39" t="s">
        <v>497</v>
      </c>
      <c r="D45" s="39" t="s">
        <v>536</v>
      </c>
      <c r="E45" s="22" t="s">
        <v>560</v>
      </c>
      <c r="F45" s="39" t="s">
        <v>500</v>
      </c>
      <c r="G45" s="22" t="s">
        <v>538</v>
      </c>
      <c r="H45" s="39" t="s">
        <v>516</v>
      </c>
      <c r="I45" s="39" t="s">
        <v>509</v>
      </c>
      <c r="J45" s="22" t="s">
        <v>597</v>
      </c>
    </row>
    <row r="46" ht="42" customHeight="1" spans="1:10">
      <c r="A46" s="167" t="s">
        <v>429</v>
      </c>
      <c r="B46" s="39" t="s">
        <v>584</v>
      </c>
      <c r="C46" s="39" t="s">
        <v>497</v>
      </c>
      <c r="D46" s="39" t="s">
        <v>536</v>
      </c>
      <c r="E46" s="22" t="s">
        <v>562</v>
      </c>
      <c r="F46" s="39" t="s">
        <v>500</v>
      </c>
      <c r="G46" s="22" t="s">
        <v>538</v>
      </c>
      <c r="H46" s="39" t="s">
        <v>516</v>
      </c>
      <c r="I46" s="39" t="s">
        <v>509</v>
      </c>
      <c r="J46" s="22" t="s">
        <v>598</v>
      </c>
    </row>
    <row r="47" ht="42" customHeight="1" spans="1:10">
      <c r="A47" s="167" t="s">
        <v>429</v>
      </c>
      <c r="B47" s="39" t="s">
        <v>584</v>
      </c>
      <c r="C47" s="39" t="s">
        <v>497</v>
      </c>
      <c r="D47" s="39" t="s">
        <v>536</v>
      </c>
      <c r="E47" s="22" t="s">
        <v>563</v>
      </c>
      <c r="F47" s="39" t="s">
        <v>500</v>
      </c>
      <c r="G47" s="22" t="s">
        <v>538</v>
      </c>
      <c r="H47" s="39" t="s">
        <v>516</v>
      </c>
      <c r="I47" s="39" t="s">
        <v>509</v>
      </c>
      <c r="J47" s="22" t="s">
        <v>599</v>
      </c>
    </row>
    <row r="48" ht="42" customHeight="1" spans="1:10">
      <c r="A48" s="167" t="s">
        <v>429</v>
      </c>
      <c r="B48" s="39" t="s">
        <v>584</v>
      </c>
      <c r="C48" s="39" t="s">
        <v>497</v>
      </c>
      <c r="D48" s="39" t="s">
        <v>540</v>
      </c>
      <c r="E48" s="22" t="s">
        <v>600</v>
      </c>
      <c r="F48" s="39" t="s">
        <v>514</v>
      </c>
      <c r="G48" s="22" t="s">
        <v>538</v>
      </c>
      <c r="H48" s="39" t="s">
        <v>516</v>
      </c>
      <c r="I48" s="39" t="s">
        <v>509</v>
      </c>
      <c r="J48" s="22" t="s">
        <v>601</v>
      </c>
    </row>
    <row r="49" ht="42" customHeight="1" spans="1:10">
      <c r="A49" s="167" t="s">
        <v>429</v>
      </c>
      <c r="B49" s="39" t="s">
        <v>584</v>
      </c>
      <c r="C49" s="39" t="s">
        <v>505</v>
      </c>
      <c r="D49" s="39" t="s">
        <v>506</v>
      </c>
      <c r="E49" s="22" t="s">
        <v>602</v>
      </c>
      <c r="F49" s="39" t="s">
        <v>500</v>
      </c>
      <c r="G49" s="22" t="s">
        <v>603</v>
      </c>
      <c r="H49" s="39" t="s">
        <v>604</v>
      </c>
      <c r="I49" s="39" t="s">
        <v>503</v>
      </c>
      <c r="J49" s="22" t="s">
        <v>605</v>
      </c>
    </row>
    <row r="50" ht="42" customHeight="1" spans="1:10">
      <c r="A50" s="167" t="s">
        <v>429</v>
      </c>
      <c r="B50" s="39" t="s">
        <v>584</v>
      </c>
      <c r="C50" s="39" t="s">
        <v>505</v>
      </c>
      <c r="D50" s="39" t="s">
        <v>506</v>
      </c>
      <c r="E50" s="22" t="s">
        <v>606</v>
      </c>
      <c r="F50" s="39" t="s">
        <v>500</v>
      </c>
      <c r="G50" s="22" t="s">
        <v>607</v>
      </c>
      <c r="H50" s="39" t="s">
        <v>608</v>
      </c>
      <c r="I50" s="39" t="s">
        <v>503</v>
      </c>
      <c r="J50" s="22" t="s">
        <v>609</v>
      </c>
    </row>
    <row r="51" ht="42" customHeight="1" spans="1:10">
      <c r="A51" s="167" t="s">
        <v>429</v>
      </c>
      <c r="B51" s="39" t="s">
        <v>584</v>
      </c>
      <c r="C51" s="39" t="s">
        <v>511</v>
      </c>
      <c r="D51" s="39" t="s">
        <v>512</v>
      </c>
      <c r="E51" s="22" t="s">
        <v>610</v>
      </c>
      <c r="F51" s="39" t="s">
        <v>514</v>
      </c>
      <c r="G51" s="22" t="s">
        <v>538</v>
      </c>
      <c r="H51" s="39" t="s">
        <v>516</v>
      </c>
      <c r="I51" s="39" t="s">
        <v>509</v>
      </c>
      <c r="J51" s="22" t="s">
        <v>610</v>
      </c>
    </row>
    <row r="52" ht="42" customHeight="1" spans="1:10">
      <c r="A52" s="167" t="s">
        <v>429</v>
      </c>
      <c r="B52" s="39" t="s">
        <v>584</v>
      </c>
      <c r="C52" s="39" t="s">
        <v>511</v>
      </c>
      <c r="D52" s="39" t="s">
        <v>512</v>
      </c>
      <c r="E52" s="22" t="s">
        <v>574</v>
      </c>
      <c r="F52" s="39" t="s">
        <v>514</v>
      </c>
      <c r="G52" s="22" t="s">
        <v>538</v>
      </c>
      <c r="H52" s="39" t="s">
        <v>516</v>
      </c>
      <c r="I52" s="39" t="s">
        <v>509</v>
      </c>
      <c r="J52" s="22" t="s">
        <v>574</v>
      </c>
    </row>
    <row r="53" ht="42" customHeight="1" spans="1:10">
      <c r="A53" s="167" t="s">
        <v>450</v>
      </c>
      <c r="B53" s="39" t="s">
        <v>611</v>
      </c>
      <c r="C53" s="39" t="s">
        <v>497</v>
      </c>
      <c r="D53" s="39" t="s">
        <v>498</v>
      </c>
      <c r="E53" s="22" t="s">
        <v>612</v>
      </c>
      <c r="F53" s="39" t="s">
        <v>500</v>
      </c>
      <c r="G53" s="22" t="s">
        <v>613</v>
      </c>
      <c r="H53" s="39" t="s">
        <v>614</v>
      </c>
      <c r="I53" s="39" t="s">
        <v>503</v>
      </c>
      <c r="J53" s="22" t="s">
        <v>612</v>
      </c>
    </row>
    <row r="54" ht="42" customHeight="1" spans="1:10">
      <c r="A54" s="167" t="s">
        <v>450</v>
      </c>
      <c r="B54" s="39" t="s">
        <v>611</v>
      </c>
      <c r="C54" s="39" t="s">
        <v>497</v>
      </c>
      <c r="D54" s="39" t="s">
        <v>498</v>
      </c>
      <c r="E54" s="22" t="s">
        <v>615</v>
      </c>
      <c r="F54" s="39" t="s">
        <v>500</v>
      </c>
      <c r="G54" s="22" t="s">
        <v>616</v>
      </c>
      <c r="H54" s="39" t="s">
        <v>614</v>
      </c>
      <c r="I54" s="39" t="s">
        <v>503</v>
      </c>
      <c r="J54" s="22" t="s">
        <v>615</v>
      </c>
    </row>
    <row r="55" ht="42" customHeight="1" spans="1:10">
      <c r="A55" s="167" t="s">
        <v>450</v>
      </c>
      <c r="B55" s="39" t="s">
        <v>611</v>
      </c>
      <c r="C55" s="39" t="s">
        <v>497</v>
      </c>
      <c r="D55" s="39" t="s">
        <v>536</v>
      </c>
      <c r="E55" s="22" t="s">
        <v>617</v>
      </c>
      <c r="F55" s="39" t="s">
        <v>514</v>
      </c>
      <c r="G55" s="22" t="s">
        <v>538</v>
      </c>
      <c r="H55" s="39" t="s">
        <v>516</v>
      </c>
      <c r="I55" s="39" t="s">
        <v>509</v>
      </c>
      <c r="J55" s="22" t="s">
        <v>617</v>
      </c>
    </row>
    <row r="56" ht="42" customHeight="1" spans="1:10">
      <c r="A56" s="167" t="s">
        <v>450</v>
      </c>
      <c r="B56" s="39" t="s">
        <v>611</v>
      </c>
      <c r="C56" s="39" t="s">
        <v>497</v>
      </c>
      <c r="D56" s="39" t="s">
        <v>540</v>
      </c>
      <c r="E56" s="22" t="s">
        <v>618</v>
      </c>
      <c r="F56" s="39" t="s">
        <v>514</v>
      </c>
      <c r="G56" s="22" t="s">
        <v>538</v>
      </c>
      <c r="H56" s="39" t="s">
        <v>516</v>
      </c>
      <c r="I56" s="39" t="s">
        <v>509</v>
      </c>
      <c r="J56" s="22" t="s">
        <v>618</v>
      </c>
    </row>
    <row r="57" ht="42" customHeight="1" spans="1:10">
      <c r="A57" s="167" t="s">
        <v>450</v>
      </c>
      <c r="B57" s="39" t="s">
        <v>611</v>
      </c>
      <c r="C57" s="39" t="s">
        <v>505</v>
      </c>
      <c r="D57" s="39" t="s">
        <v>506</v>
      </c>
      <c r="E57" s="22" t="s">
        <v>606</v>
      </c>
      <c r="F57" s="39" t="s">
        <v>500</v>
      </c>
      <c r="G57" s="22" t="s">
        <v>619</v>
      </c>
      <c r="H57" s="39" t="s">
        <v>620</v>
      </c>
      <c r="I57" s="39" t="s">
        <v>503</v>
      </c>
      <c r="J57" s="22" t="s">
        <v>606</v>
      </c>
    </row>
    <row r="58" ht="42" customHeight="1" spans="1:10">
      <c r="A58" s="167" t="s">
        <v>450</v>
      </c>
      <c r="B58" s="39" t="s">
        <v>611</v>
      </c>
      <c r="C58" s="39" t="s">
        <v>505</v>
      </c>
      <c r="D58" s="39" t="s">
        <v>551</v>
      </c>
      <c r="E58" s="22" t="s">
        <v>621</v>
      </c>
      <c r="F58" s="39" t="s">
        <v>500</v>
      </c>
      <c r="G58" s="22" t="s">
        <v>107</v>
      </c>
      <c r="H58" s="39" t="s">
        <v>549</v>
      </c>
      <c r="I58" s="39" t="s">
        <v>503</v>
      </c>
      <c r="J58" s="22" t="s">
        <v>621</v>
      </c>
    </row>
    <row r="59" ht="42" customHeight="1" spans="1:10">
      <c r="A59" s="167" t="s">
        <v>450</v>
      </c>
      <c r="B59" s="39" t="s">
        <v>611</v>
      </c>
      <c r="C59" s="39" t="s">
        <v>511</v>
      </c>
      <c r="D59" s="39" t="s">
        <v>512</v>
      </c>
      <c r="E59" s="22" t="s">
        <v>622</v>
      </c>
      <c r="F59" s="39" t="s">
        <v>514</v>
      </c>
      <c r="G59" s="22" t="s">
        <v>515</v>
      </c>
      <c r="H59" s="39" t="s">
        <v>516</v>
      </c>
      <c r="I59" s="39" t="s">
        <v>509</v>
      </c>
      <c r="J59" s="22" t="s">
        <v>622</v>
      </c>
    </row>
    <row r="60" ht="42" customHeight="1" spans="1:10">
      <c r="A60" s="167" t="s">
        <v>462</v>
      </c>
      <c r="B60" s="39" t="s">
        <v>623</v>
      </c>
      <c r="C60" s="39" t="s">
        <v>497</v>
      </c>
      <c r="D60" s="39" t="s">
        <v>498</v>
      </c>
      <c r="E60" s="22" t="s">
        <v>624</v>
      </c>
      <c r="F60" s="39" t="s">
        <v>514</v>
      </c>
      <c r="G60" s="22" t="s">
        <v>94</v>
      </c>
      <c r="H60" s="39" t="s">
        <v>625</v>
      </c>
      <c r="I60" s="39" t="s">
        <v>503</v>
      </c>
      <c r="J60" s="22" t="s">
        <v>624</v>
      </c>
    </row>
    <row r="61" ht="42" customHeight="1" spans="1:10">
      <c r="A61" s="167" t="s">
        <v>462</v>
      </c>
      <c r="B61" s="39" t="s">
        <v>623</v>
      </c>
      <c r="C61" s="39" t="s">
        <v>497</v>
      </c>
      <c r="D61" s="39" t="s">
        <v>498</v>
      </c>
      <c r="E61" s="22" t="s">
        <v>626</v>
      </c>
      <c r="F61" s="39" t="s">
        <v>514</v>
      </c>
      <c r="G61" s="22" t="s">
        <v>106</v>
      </c>
      <c r="H61" s="39" t="s">
        <v>591</v>
      </c>
      <c r="I61" s="39" t="s">
        <v>503</v>
      </c>
      <c r="J61" s="22" t="s">
        <v>626</v>
      </c>
    </row>
    <row r="62" ht="42" customHeight="1" spans="1:10">
      <c r="A62" s="167" t="s">
        <v>462</v>
      </c>
      <c r="B62" s="39" t="s">
        <v>623</v>
      </c>
      <c r="C62" s="39" t="s">
        <v>497</v>
      </c>
      <c r="D62" s="39" t="s">
        <v>498</v>
      </c>
      <c r="E62" s="22" t="s">
        <v>627</v>
      </c>
      <c r="F62" s="39" t="s">
        <v>514</v>
      </c>
      <c r="G62" s="22" t="s">
        <v>628</v>
      </c>
      <c r="H62" s="39" t="s">
        <v>587</v>
      </c>
      <c r="I62" s="39" t="s">
        <v>503</v>
      </c>
      <c r="J62" s="22" t="s">
        <v>627</v>
      </c>
    </row>
    <row r="63" ht="42" customHeight="1" spans="1:10">
      <c r="A63" s="167" t="s">
        <v>462</v>
      </c>
      <c r="B63" s="39" t="s">
        <v>623</v>
      </c>
      <c r="C63" s="39" t="s">
        <v>497</v>
      </c>
      <c r="D63" s="39" t="s">
        <v>498</v>
      </c>
      <c r="E63" s="22" t="s">
        <v>629</v>
      </c>
      <c r="F63" s="39" t="s">
        <v>514</v>
      </c>
      <c r="G63" s="22" t="s">
        <v>630</v>
      </c>
      <c r="H63" s="39" t="s">
        <v>631</v>
      </c>
      <c r="I63" s="39" t="s">
        <v>503</v>
      </c>
      <c r="J63" s="22" t="s">
        <v>629</v>
      </c>
    </row>
    <row r="64" ht="42" customHeight="1" spans="1:10">
      <c r="A64" s="167" t="s">
        <v>462</v>
      </c>
      <c r="B64" s="39" t="s">
        <v>623</v>
      </c>
      <c r="C64" s="39" t="s">
        <v>497</v>
      </c>
      <c r="D64" s="39" t="s">
        <v>536</v>
      </c>
      <c r="E64" s="22" t="s">
        <v>560</v>
      </c>
      <c r="F64" s="39" t="s">
        <v>514</v>
      </c>
      <c r="G64" s="22" t="s">
        <v>632</v>
      </c>
      <c r="H64" s="39" t="s">
        <v>516</v>
      </c>
      <c r="I64" s="39" t="s">
        <v>509</v>
      </c>
      <c r="J64" s="22" t="s">
        <v>560</v>
      </c>
    </row>
    <row r="65" ht="42" customHeight="1" spans="1:10">
      <c r="A65" s="167" t="s">
        <v>462</v>
      </c>
      <c r="B65" s="39" t="s">
        <v>623</v>
      </c>
      <c r="C65" s="39" t="s">
        <v>497</v>
      </c>
      <c r="D65" s="39" t="s">
        <v>536</v>
      </c>
      <c r="E65" s="22" t="s">
        <v>562</v>
      </c>
      <c r="F65" s="39" t="s">
        <v>514</v>
      </c>
      <c r="G65" s="22" t="s">
        <v>633</v>
      </c>
      <c r="H65" s="39" t="s">
        <v>516</v>
      </c>
      <c r="I65" s="39" t="s">
        <v>509</v>
      </c>
      <c r="J65" s="22" t="s">
        <v>562</v>
      </c>
    </row>
    <row r="66" ht="42" customHeight="1" spans="1:10">
      <c r="A66" s="167" t="s">
        <v>462</v>
      </c>
      <c r="B66" s="39" t="s">
        <v>623</v>
      </c>
      <c r="C66" s="39" t="s">
        <v>497</v>
      </c>
      <c r="D66" s="39" t="s">
        <v>536</v>
      </c>
      <c r="E66" s="22" t="s">
        <v>563</v>
      </c>
      <c r="F66" s="39" t="s">
        <v>514</v>
      </c>
      <c r="G66" s="22" t="s">
        <v>634</v>
      </c>
      <c r="H66" s="39" t="s">
        <v>516</v>
      </c>
      <c r="I66" s="39" t="s">
        <v>509</v>
      </c>
      <c r="J66" s="22" t="s">
        <v>563</v>
      </c>
    </row>
    <row r="67" ht="42" customHeight="1" spans="1:10">
      <c r="A67" s="167" t="s">
        <v>462</v>
      </c>
      <c r="B67" s="39" t="s">
        <v>623</v>
      </c>
      <c r="C67" s="39" t="s">
        <v>497</v>
      </c>
      <c r="D67" s="39" t="s">
        <v>540</v>
      </c>
      <c r="E67" s="22" t="s">
        <v>635</v>
      </c>
      <c r="F67" s="39" t="s">
        <v>514</v>
      </c>
      <c r="G67" s="22" t="s">
        <v>566</v>
      </c>
      <c r="H67" s="39" t="s">
        <v>516</v>
      </c>
      <c r="I67" s="39" t="s">
        <v>509</v>
      </c>
      <c r="J67" s="22" t="s">
        <v>635</v>
      </c>
    </row>
    <row r="68" ht="42" customHeight="1" spans="1:10">
      <c r="A68" s="167" t="s">
        <v>462</v>
      </c>
      <c r="B68" s="39" t="s">
        <v>623</v>
      </c>
      <c r="C68" s="39" t="s">
        <v>505</v>
      </c>
      <c r="D68" s="39" t="s">
        <v>567</v>
      </c>
      <c r="E68" s="22" t="s">
        <v>636</v>
      </c>
      <c r="F68" s="39" t="s">
        <v>514</v>
      </c>
      <c r="G68" s="22" t="s">
        <v>637</v>
      </c>
      <c r="H68" s="39" t="s">
        <v>516</v>
      </c>
      <c r="I68" s="39" t="s">
        <v>509</v>
      </c>
      <c r="J68" s="22" t="s">
        <v>636</v>
      </c>
    </row>
    <row r="69" ht="42" customHeight="1" spans="1:10">
      <c r="A69" s="167" t="s">
        <v>462</v>
      </c>
      <c r="B69" s="39" t="s">
        <v>623</v>
      </c>
      <c r="C69" s="39" t="s">
        <v>505</v>
      </c>
      <c r="D69" s="39" t="s">
        <v>506</v>
      </c>
      <c r="E69" s="22" t="s">
        <v>638</v>
      </c>
      <c r="F69" s="39" t="s">
        <v>514</v>
      </c>
      <c r="G69" s="22" t="s">
        <v>637</v>
      </c>
      <c r="H69" s="39" t="s">
        <v>516</v>
      </c>
      <c r="I69" s="39" t="s">
        <v>509</v>
      </c>
      <c r="J69" s="22" t="s">
        <v>638</v>
      </c>
    </row>
    <row r="70" ht="42" customHeight="1" spans="1:10">
      <c r="A70" s="167" t="s">
        <v>462</v>
      </c>
      <c r="B70" s="39" t="s">
        <v>623</v>
      </c>
      <c r="C70" s="39" t="s">
        <v>505</v>
      </c>
      <c r="D70" s="39" t="s">
        <v>571</v>
      </c>
      <c r="E70" s="22" t="s">
        <v>572</v>
      </c>
      <c r="F70" s="39" t="s">
        <v>514</v>
      </c>
      <c r="G70" s="22" t="s">
        <v>637</v>
      </c>
      <c r="H70" s="39" t="s">
        <v>516</v>
      </c>
      <c r="I70" s="39" t="s">
        <v>509</v>
      </c>
      <c r="J70" s="22" t="s">
        <v>572</v>
      </c>
    </row>
    <row r="71" ht="42" customHeight="1" spans="1:10">
      <c r="A71" s="167" t="s">
        <v>462</v>
      </c>
      <c r="B71" s="39" t="s">
        <v>623</v>
      </c>
      <c r="C71" s="39" t="s">
        <v>505</v>
      </c>
      <c r="D71" s="39" t="s">
        <v>551</v>
      </c>
      <c r="E71" s="22" t="s">
        <v>573</v>
      </c>
      <c r="F71" s="39" t="s">
        <v>514</v>
      </c>
      <c r="G71" s="22" t="s">
        <v>637</v>
      </c>
      <c r="H71" s="39" t="s">
        <v>516</v>
      </c>
      <c r="I71" s="39" t="s">
        <v>509</v>
      </c>
      <c r="J71" s="22" t="s">
        <v>639</v>
      </c>
    </row>
    <row r="72" ht="42" customHeight="1" spans="1:10">
      <c r="A72" s="167" t="s">
        <v>462</v>
      </c>
      <c r="B72" s="39" t="s">
        <v>623</v>
      </c>
      <c r="C72" s="39" t="s">
        <v>511</v>
      </c>
      <c r="D72" s="39" t="s">
        <v>512</v>
      </c>
      <c r="E72" s="22" t="s">
        <v>574</v>
      </c>
      <c r="F72" s="39" t="s">
        <v>514</v>
      </c>
      <c r="G72" s="22" t="s">
        <v>575</v>
      </c>
      <c r="H72" s="39" t="s">
        <v>516</v>
      </c>
      <c r="I72" s="39" t="s">
        <v>509</v>
      </c>
      <c r="J72" s="22" t="s">
        <v>574</v>
      </c>
    </row>
    <row r="73" ht="42" customHeight="1" spans="1:10">
      <c r="A73" s="167" t="s">
        <v>462</v>
      </c>
      <c r="B73" s="39" t="s">
        <v>623</v>
      </c>
      <c r="C73" s="39" t="s">
        <v>511</v>
      </c>
      <c r="D73" s="39" t="s">
        <v>512</v>
      </c>
      <c r="E73" s="22" t="s">
        <v>576</v>
      </c>
      <c r="F73" s="39" t="s">
        <v>514</v>
      </c>
      <c r="G73" s="22" t="s">
        <v>575</v>
      </c>
      <c r="H73" s="39" t="s">
        <v>516</v>
      </c>
      <c r="I73" s="39" t="s">
        <v>509</v>
      </c>
      <c r="J73" s="22" t="s">
        <v>576</v>
      </c>
    </row>
    <row r="74" ht="42" customHeight="1" spans="1:10">
      <c r="A74" s="167" t="s">
        <v>419</v>
      </c>
      <c r="B74" s="39" t="s">
        <v>640</v>
      </c>
      <c r="C74" s="39" t="s">
        <v>497</v>
      </c>
      <c r="D74" s="39" t="s">
        <v>498</v>
      </c>
      <c r="E74" s="22" t="s">
        <v>641</v>
      </c>
      <c r="F74" s="39" t="s">
        <v>514</v>
      </c>
      <c r="G74" s="22" t="s">
        <v>642</v>
      </c>
      <c r="H74" s="39" t="s">
        <v>587</v>
      </c>
      <c r="I74" s="39" t="s">
        <v>503</v>
      </c>
      <c r="J74" s="22" t="s">
        <v>643</v>
      </c>
    </row>
    <row r="75" ht="42" customHeight="1" spans="1:10">
      <c r="A75" s="167" t="s">
        <v>419</v>
      </c>
      <c r="B75" s="39" t="s">
        <v>640</v>
      </c>
      <c r="C75" s="39" t="s">
        <v>497</v>
      </c>
      <c r="D75" s="39" t="s">
        <v>536</v>
      </c>
      <c r="E75" s="22" t="s">
        <v>537</v>
      </c>
      <c r="F75" s="39" t="s">
        <v>500</v>
      </c>
      <c r="G75" s="22" t="s">
        <v>538</v>
      </c>
      <c r="H75" s="39" t="s">
        <v>516</v>
      </c>
      <c r="I75" s="39" t="s">
        <v>503</v>
      </c>
      <c r="J75" s="22" t="s">
        <v>539</v>
      </c>
    </row>
    <row r="76" ht="42" customHeight="1" spans="1:10">
      <c r="A76" s="167" t="s">
        <v>419</v>
      </c>
      <c r="B76" s="39" t="s">
        <v>640</v>
      </c>
      <c r="C76" s="39" t="s">
        <v>497</v>
      </c>
      <c r="D76" s="39" t="s">
        <v>540</v>
      </c>
      <c r="E76" s="22" t="s">
        <v>541</v>
      </c>
      <c r="F76" s="39" t="s">
        <v>514</v>
      </c>
      <c r="G76" s="22" t="s">
        <v>538</v>
      </c>
      <c r="H76" s="39" t="s">
        <v>516</v>
      </c>
      <c r="I76" s="39" t="s">
        <v>503</v>
      </c>
      <c r="J76" s="22" t="s">
        <v>542</v>
      </c>
    </row>
    <row r="77" ht="42" customHeight="1" spans="1:10">
      <c r="A77" s="167" t="s">
        <v>419</v>
      </c>
      <c r="B77" s="39" t="s">
        <v>640</v>
      </c>
      <c r="C77" s="39" t="s">
        <v>497</v>
      </c>
      <c r="D77" s="39" t="s">
        <v>540</v>
      </c>
      <c r="E77" s="22" t="s">
        <v>543</v>
      </c>
      <c r="F77" s="39" t="s">
        <v>514</v>
      </c>
      <c r="G77" s="22" t="s">
        <v>538</v>
      </c>
      <c r="H77" s="39" t="s">
        <v>516</v>
      </c>
      <c r="I77" s="39" t="s">
        <v>503</v>
      </c>
      <c r="J77" s="22" t="s">
        <v>544</v>
      </c>
    </row>
    <row r="78" ht="42" customHeight="1" spans="1:10">
      <c r="A78" s="167" t="s">
        <v>419</v>
      </c>
      <c r="B78" s="39" t="s">
        <v>640</v>
      </c>
      <c r="C78" s="39" t="s">
        <v>497</v>
      </c>
      <c r="D78" s="39" t="s">
        <v>540</v>
      </c>
      <c r="E78" s="22" t="s">
        <v>545</v>
      </c>
      <c r="F78" s="39" t="s">
        <v>525</v>
      </c>
      <c r="G78" s="22" t="s">
        <v>538</v>
      </c>
      <c r="H78" s="39" t="s">
        <v>516</v>
      </c>
      <c r="I78" s="39" t="s">
        <v>503</v>
      </c>
      <c r="J78" s="22" t="s">
        <v>546</v>
      </c>
    </row>
    <row r="79" ht="42" customHeight="1" spans="1:10">
      <c r="A79" s="167" t="s">
        <v>419</v>
      </c>
      <c r="B79" s="39" t="s">
        <v>640</v>
      </c>
      <c r="C79" s="39" t="s">
        <v>505</v>
      </c>
      <c r="D79" s="39" t="s">
        <v>506</v>
      </c>
      <c r="E79" s="22" t="s">
        <v>582</v>
      </c>
      <c r="F79" s="39" t="s">
        <v>514</v>
      </c>
      <c r="G79" s="22" t="s">
        <v>575</v>
      </c>
      <c r="H79" s="39" t="s">
        <v>516</v>
      </c>
      <c r="I79" s="39" t="s">
        <v>503</v>
      </c>
      <c r="J79" s="22" t="s">
        <v>583</v>
      </c>
    </row>
    <row r="80" ht="42" customHeight="1" spans="1:10">
      <c r="A80" s="167" t="s">
        <v>419</v>
      </c>
      <c r="B80" s="39" t="s">
        <v>640</v>
      </c>
      <c r="C80" s="39" t="s">
        <v>505</v>
      </c>
      <c r="D80" s="39" t="s">
        <v>551</v>
      </c>
      <c r="E80" s="22" t="s">
        <v>552</v>
      </c>
      <c r="F80" s="39" t="s">
        <v>500</v>
      </c>
      <c r="G80" s="22" t="s">
        <v>553</v>
      </c>
      <c r="H80" s="39" t="s">
        <v>549</v>
      </c>
      <c r="I80" s="39" t="s">
        <v>503</v>
      </c>
      <c r="J80" s="22" t="s">
        <v>554</v>
      </c>
    </row>
    <row r="81" ht="42" customHeight="1" spans="1:10">
      <c r="A81" s="167" t="s">
        <v>419</v>
      </c>
      <c r="B81" s="39" t="s">
        <v>640</v>
      </c>
      <c r="C81" s="39" t="s">
        <v>511</v>
      </c>
      <c r="D81" s="39" t="s">
        <v>512</v>
      </c>
      <c r="E81" s="22" t="s">
        <v>555</v>
      </c>
      <c r="F81" s="39" t="s">
        <v>514</v>
      </c>
      <c r="G81" s="22" t="s">
        <v>515</v>
      </c>
      <c r="H81" s="39" t="s">
        <v>516</v>
      </c>
      <c r="I81" s="39" t="s">
        <v>503</v>
      </c>
      <c r="J81" s="22" t="s">
        <v>556</v>
      </c>
    </row>
    <row r="82" ht="42" customHeight="1" spans="1:10">
      <c r="A82" s="167" t="s">
        <v>431</v>
      </c>
      <c r="B82" s="39" t="s">
        <v>644</v>
      </c>
      <c r="C82" s="39" t="s">
        <v>497</v>
      </c>
      <c r="D82" s="39" t="s">
        <v>498</v>
      </c>
      <c r="E82" s="22" t="s">
        <v>645</v>
      </c>
      <c r="F82" s="39" t="s">
        <v>514</v>
      </c>
      <c r="G82" s="22" t="s">
        <v>646</v>
      </c>
      <c r="H82" s="39" t="s">
        <v>647</v>
      </c>
      <c r="I82" s="39" t="s">
        <v>503</v>
      </c>
      <c r="J82" s="22" t="s">
        <v>645</v>
      </c>
    </row>
    <row r="83" ht="42" customHeight="1" spans="1:10">
      <c r="A83" s="167" t="s">
        <v>431</v>
      </c>
      <c r="B83" s="39" t="s">
        <v>644</v>
      </c>
      <c r="C83" s="39" t="s">
        <v>497</v>
      </c>
      <c r="D83" s="39" t="s">
        <v>498</v>
      </c>
      <c r="E83" s="22" t="s">
        <v>648</v>
      </c>
      <c r="F83" s="39" t="s">
        <v>514</v>
      </c>
      <c r="G83" s="22" t="s">
        <v>649</v>
      </c>
      <c r="H83" s="39" t="s">
        <v>650</v>
      </c>
      <c r="I83" s="39" t="s">
        <v>503</v>
      </c>
      <c r="J83" s="22" t="s">
        <v>648</v>
      </c>
    </row>
    <row r="84" ht="42" customHeight="1" spans="1:10">
      <c r="A84" s="167" t="s">
        <v>431</v>
      </c>
      <c r="B84" s="39" t="s">
        <v>644</v>
      </c>
      <c r="C84" s="39" t="s">
        <v>497</v>
      </c>
      <c r="D84" s="39" t="s">
        <v>536</v>
      </c>
      <c r="E84" s="22" t="s">
        <v>651</v>
      </c>
      <c r="F84" s="39" t="s">
        <v>500</v>
      </c>
      <c r="G84" s="22" t="s">
        <v>538</v>
      </c>
      <c r="H84" s="39" t="s">
        <v>516</v>
      </c>
      <c r="I84" s="39" t="s">
        <v>509</v>
      </c>
      <c r="J84" s="22" t="s">
        <v>651</v>
      </c>
    </row>
    <row r="85" ht="42" customHeight="1" spans="1:10">
      <c r="A85" s="167" t="s">
        <v>431</v>
      </c>
      <c r="B85" s="39" t="s">
        <v>644</v>
      </c>
      <c r="C85" s="39" t="s">
        <v>497</v>
      </c>
      <c r="D85" s="39" t="s">
        <v>536</v>
      </c>
      <c r="E85" s="22" t="s">
        <v>652</v>
      </c>
      <c r="F85" s="39" t="s">
        <v>500</v>
      </c>
      <c r="G85" s="22" t="s">
        <v>538</v>
      </c>
      <c r="H85" s="39" t="s">
        <v>516</v>
      </c>
      <c r="I85" s="39" t="s">
        <v>509</v>
      </c>
      <c r="J85" s="22" t="s">
        <v>652</v>
      </c>
    </row>
    <row r="86" ht="42" customHeight="1" spans="1:10">
      <c r="A86" s="167" t="s">
        <v>431</v>
      </c>
      <c r="B86" s="39" t="s">
        <v>644</v>
      </c>
      <c r="C86" s="39" t="s">
        <v>497</v>
      </c>
      <c r="D86" s="39" t="s">
        <v>536</v>
      </c>
      <c r="E86" s="22" t="s">
        <v>653</v>
      </c>
      <c r="F86" s="39" t="s">
        <v>514</v>
      </c>
      <c r="G86" s="22" t="s">
        <v>515</v>
      </c>
      <c r="H86" s="39" t="s">
        <v>516</v>
      </c>
      <c r="I86" s="39" t="s">
        <v>509</v>
      </c>
      <c r="J86" s="22" t="s">
        <v>653</v>
      </c>
    </row>
    <row r="87" ht="42" customHeight="1" spans="1:10">
      <c r="A87" s="167" t="s">
        <v>431</v>
      </c>
      <c r="B87" s="39" t="s">
        <v>644</v>
      </c>
      <c r="C87" s="39" t="s">
        <v>497</v>
      </c>
      <c r="D87" s="39" t="s">
        <v>540</v>
      </c>
      <c r="E87" s="22" t="s">
        <v>654</v>
      </c>
      <c r="F87" s="39" t="s">
        <v>500</v>
      </c>
      <c r="G87" s="22" t="s">
        <v>538</v>
      </c>
      <c r="H87" s="39" t="s">
        <v>516</v>
      </c>
      <c r="I87" s="39" t="s">
        <v>509</v>
      </c>
      <c r="J87" s="22" t="s">
        <v>654</v>
      </c>
    </row>
    <row r="88" ht="42" customHeight="1" spans="1:10">
      <c r="A88" s="167" t="s">
        <v>431</v>
      </c>
      <c r="B88" s="39" t="s">
        <v>644</v>
      </c>
      <c r="C88" s="39" t="s">
        <v>497</v>
      </c>
      <c r="D88" s="39" t="s">
        <v>540</v>
      </c>
      <c r="E88" s="22" t="s">
        <v>655</v>
      </c>
      <c r="F88" s="39" t="s">
        <v>500</v>
      </c>
      <c r="G88" s="22" t="s">
        <v>538</v>
      </c>
      <c r="H88" s="39" t="s">
        <v>516</v>
      </c>
      <c r="I88" s="39" t="s">
        <v>509</v>
      </c>
      <c r="J88" s="22" t="s">
        <v>655</v>
      </c>
    </row>
    <row r="89" ht="42" customHeight="1" spans="1:10">
      <c r="A89" s="167" t="s">
        <v>431</v>
      </c>
      <c r="B89" s="39" t="s">
        <v>644</v>
      </c>
      <c r="C89" s="39" t="s">
        <v>505</v>
      </c>
      <c r="D89" s="39" t="s">
        <v>567</v>
      </c>
      <c r="E89" s="22" t="s">
        <v>656</v>
      </c>
      <c r="F89" s="39" t="s">
        <v>514</v>
      </c>
      <c r="G89" s="22" t="s">
        <v>657</v>
      </c>
      <c r="H89" s="39" t="s">
        <v>620</v>
      </c>
      <c r="I89" s="39" t="s">
        <v>503</v>
      </c>
      <c r="J89" s="22" t="s">
        <v>656</v>
      </c>
    </row>
    <row r="90" ht="42" customHeight="1" spans="1:10">
      <c r="A90" s="167" t="s">
        <v>431</v>
      </c>
      <c r="B90" s="39" t="s">
        <v>644</v>
      </c>
      <c r="C90" s="39" t="s">
        <v>505</v>
      </c>
      <c r="D90" s="39" t="s">
        <v>506</v>
      </c>
      <c r="E90" s="22" t="s">
        <v>658</v>
      </c>
      <c r="F90" s="39" t="s">
        <v>514</v>
      </c>
      <c r="G90" s="22" t="s">
        <v>97</v>
      </c>
      <c r="H90" s="39" t="s">
        <v>604</v>
      </c>
      <c r="I90" s="39" t="s">
        <v>503</v>
      </c>
      <c r="J90" s="22" t="s">
        <v>658</v>
      </c>
    </row>
    <row r="91" ht="42" customHeight="1" spans="1:10">
      <c r="A91" s="167" t="s">
        <v>431</v>
      </c>
      <c r="B91" s="39" t="s">
        <v>644</v>
      </c>
      <c r="C91" s="39" t="s">
        <v>505</v>
      </c>
      <c r="D91" s="39" t="s">
        <v>551</v>
      </c>
      <c r="E91" s="22" t="s">
        <v>659</v>
      </c>
      <c r="F91" s="39" t="s">
        <v>514</v>
      </c>
      <c r="G91" s="22" t="s">
        <v>660</v>
      </c>
      <c r="H91" s="39" t="s">
        <v>549</v>
      </c>
      <c r="I91" s="39" t="s">
        <v>503</v>
      </c>
      <c r="J91" s="22" t="s">
        <v>659</v>
      </c>
    </row>
    <row r="92" ht="42" customHeight="1" spans="1:10">
      <c r="A92" s="167" t="s">
        <v>431</v>
      </c>
      <c r="B92" s="39" t="s">
        <v>644</v>
      </c>
      <c r="C92" s="39" t="s">
        <v>511</v>
      </c>
      <c r="D92" s="39" t="s">
        <v>512</v>
      </c>
      <c r="E92" s="22" t="s">
        <v>661</v>
      </c>
      <c r="F92" s="39" t="s">
        <v>514</v>
      </c>
      <c r="G92" s="22" t="s">
        <v>515</v>
      </c>
      <c r="H92" s="39" t="s">
        <v>516</v>
      </c>
      <c r="I92" s="39" t="s">
        <v>509</v>
      </c>
      <c r="J92" s="22" t="s">
        <v>661</v>
      </c>
    </row>
    <row r="93" ht="42" customHeight="1" spans="1:10">
      <c r="A93" s="167" t="s">
        <v>469</v>
      </c>
      <c r="B93" s="39" t="s">
        <v>662</v>
      </c>
      <c r="C93" s="39" t="s">
        <v>497</v>
      </c>
      <c r="D93" s="39" t="s">
        <v>498</v>
      </c>
      <c r="E93" s="22" t="s">
        <v>663</v>
      </c>
      <c r="F93" s="39" t="s">
        <v>514</v>
      </c>
      <c r="G93" s="22" t="s">
        <v>662</v>
      </c>
      <c r="H93" s="39" t="s">
        <v>664</v>
      </c>
      <c r="I93" s="39" t="s">
        <v>503</v>
      </c>
      <c r="J93" s="22" t="s">
        <v>662</v>
      </c>
    </row>
    <row r="94" ht="42" customHeight="1" spans="1:10">
      <c r="A94" s="167" t="s">
        <v>469</v>
      </c>
      <c r="B94" s="39" t="s">
        <v>662</v>
      </c>
      <c r="C94" s="39" t="s">
        <v>497</v>
      </c>
      <c r="D94" s="39" t="s">
        <v>536</v>
      </c>
      <c r="E94" s="22" t="s">
        <v>537</v>
      </c>
      <c r="F94" s="39" t="s">
        <v>514</v>
      </c>
      <c r="G94" s="22" t="s">
        <v>538</v>
      </c>
      <c r="H94" s="39" t="s">
        <v>516</v>
      </c>
      <c r="I94" s="39" t="s">
        <v>503</v>
      </c>
      <c r="J94" s="22" t="s">
        <v>539</v>
      </c>
    </row>
    <row r="95" ht="42" customHeight="1" spans="1:10">
      <c r="A95" s="167" t="s">
        <v>469</v>
      </c>
      <c r="B95" s="39" t="s">
        <v>662</v>
      </c>
      <c r="C95" s="39" t="s">
        <v>505</v>
      </c>
      <c r="D95" s="39" t="s">
        <v>506</v>
      </c>
      <c r="E95" s="22" t="s">
        <v>582</v>
      </c>
      <c r="F95" s="39" t="s">
        <v>514</v>
      </c>
      <c r="G95" s="22" t="s">
        <v>515</v>
      </c>
      <c r="H95" s="39" t="s">
        <v>516</v>
      </c>
      <c r="I95" s="39" t="s">
        <v>503</v>
      </c>
      <c r="J95" s="22" t="s">
        <v>583</v>
      </c>
    </row>
    <row r="96" ht="42" customHeight="1" spans="1:10">
      <c r="A96" s="167" t="s">
        <v>469</v>
      </c>
      <c r="B96" s="39" t="s">
        <v>662</v>
      </c>
      <c r="C96" s="39" t="s">
        <v>511</v>
      </c>
      <c r="D96" s="39" t="s">
        <v>512</v>
      </c>
      <c r="E96" s="22" t="s">
        <v>555</v>
      </c>
      <c r="F96" s="39" t="s">
        <v>514</v>
      </c>
      <c r="G96" s="22" t="s">
        <v>515</v>
      </c>
      <c r="H96" s="39" t="s">
        <v>516</v>
      </c>
      <c r="I96" s="39" t="s">
        <v>503</v>
      </c>
      <c r="J96" s="22" t="s">
        <v>556</v>
      </c>
    </row>
    <row r="97" ht="42" customHeight="1" spans="1:10">
      <c r="A97" s="167" t="s">
        <v>460</v>
      </c>
      <c r="B97" s="39" t="s">
        <v>665</v>
      </c>
      <c r="C97" s="39" t="s">
        <v>497</v>
      </c>
      <c r="D97" s="39" t="s">
        <v>498</v>
      </c>
      <c r="E97" s="22" t="s">
        <v>666</v>
      </c>
      <c r="F97" s="39" t="s">
        <v>500</v>
      </c>
      <c r="G97" s="22" t="s">
        <v>667</v>
      </c>
      <c r="H97" s="39" t="s">
        <v>668</v>
      </c>
      <c r="I97" s="39" t="s">
        <v>503</v>
      </c>
      <c r="J97" s="22" t="s">
        <v>669</v>
      </c>
    </row>
    <row r="98" ht="42" customHeight="1" spans="1:10">
      <c r="A98" s="167" t="s">
        <v>460</v>
      </c>
      <c r="B98" s="39" t="s">
        <v>665</v>
      </c>
      <c r="C98" s="39" t="s">
        <v>497</v>
      </c>
      <c r="D98" s="39" t="s">
        <v>536</v>
      </c>
      <c r="E98" s="22" t="s">
        <v>670</v>
      </c>
      <c r="F98" s="39" t="s">
        <v>500</v>
      </c>
      <c r="G98" s="22" t="s">
        <v>671</v>
      </c>
      <c r="H98" s="39" t="s">
        <v>516</v>
      </c>
      <c r="I98" s="39" t="s">
        <v>509</v>
      </c>
      <c r="J98" s="22" t="s">
        <v>672</v>
      </c>
    </row>
    <row r="99" ht="42" customHeight="1" spans="1:10">
      <c r="A99" s="167" t="s">
        <v>460</v>
      </c>
      <c r="B99" s="39" t="s">
        <v>665</v>
      </c>
      <c r="C99" s="39" t="s">
        <v>497</v>
      </c>
      <c r="D99" s="39" t="s">
        <v>540</v>
      </c>
      <c r="E99" s="22" t="s">
        <v>600</v>
      </c>
      <c r="F99" s="39" t="s">
        <v>500</v>
      </c>
      <c r="G99" s="22" t="s">
        <v>671</v>
      </c>
      <c r="H99" s="39" t="s">
        <v>516</v>
      </c>
      <c r="I99" s="39" t="s">
        <v>509</v>
      </c>
      <c r="J99" s="22" t="s">
        <v>673</v>
      </c>
    </row>
    <row r="100" ht="42" customHeight="1" spans="1:10">
      <c r="A100" s="167" t="s">
        <v>460</v>
      </c>
      <c r="B100" s="39" t="s">
        <v>665</v>
      </c>
      <c r="C100" s="39" t="s">
        <v>505</v>
      </c>
      <c r="D100" s="39" t="s">
        <v>506</v>
      </c>
      <c r="E100" s="22" t="s">
        <v>674</v>
      </c>
      <c r="F100" s="39" t="s">
        <v>500</v>
      </c>
      <c r="G100" s="22" t="s">
        <v>675</v>
      </c>
      <c r="H100" s="39" t="s">
        <v>604</v>
      </c>
      <c r="I100" s="39" t="s">
        <v>503</v>
      </c>
      <c r="J100" s="22" t="s">
        <v>676</v>
      </c>
    </row>
    <row r="101" ht="42" customHeight="1" spans="1:10">
      <c r="A101" s="167" t="s">
        <v>460</v>
      </c>
      <c r="B101" s="39" t="s">
        <v>665</v>
      </c>
      <c r="C101" s="39" t="s">
        <v>511</v>
      </c>
      <c r="D101" s="39" t="s">
        <v>512</v>
      </c>
      <c r="E101" s="22" t="s">
        <v>622</v>
      </c>
      <c r="F101" s="39" t="s">
        <v>514</v>
      </c>
      <c r="G101" s="22" t="s">
        <v>575</v>
      </c>
      <c r="H101" s="39" t="s">
        <v>516</v>
      </c>
      <c r="I101" s="39" t="s">
        <v>509</v>
      </c>
      <c r="J101" s="22" t="s">
        <v>677</v>
      </c>
    </row>
    <row r="102" ht="42" customHeight="1" spans="1:10">
      <c r="A102" s="167" t="s">
        <v>403</v>
      </c>
      <c r="B102" s="39" t="s">
        <v>678</v>
      </c>
      <c r="C102" s="39" t="s">
        <v>497</v>
      </c>
      <c r="D102" s="39" t="s">
        <v>498</v>
      </c>
      <c r="E102" s="22" t="s">
        <v>641</v>
      </c>
      <c r="F102" s="39" t="s">
        <v>514</v>
      </c>
      <c r="G102" s="22" t="s">
        <v>642</v>
      </c>
      <c r="H102" s="39" t="s">
        <v>587</v>
      </c>
      <c r="I102" s="39" t="s">
        <v>503</v>
      </c>
      <c r="J102" s="22" t="s">
        <v>679</v>
      </c>
    </row>
    <row r="103" ht="42" customHeight="1" spans="1:10">
      <c r="A103" s="167" t="s">
        <v>403</v>
      </c>
      <c r="B103" s="39" t="s">
        <v>678</v>
      </c>
      <c r="C103" s="39" t="s">
        <v>497</v>
      </c>
      <c r="D103" s="39" t="s">
        <v>536</v>
      </c>
      <c r="E103" s="22" t="s">
        <v>537</v>
      </c>
      <c r="F103" s="39" t="s">
        <v>514</v>
      </c>
      <c r="G103" s="22" t="s">
        <v>538</v>
      </c>
      <c r="H103" s="39" t="s">
        <v>516</v>
      </c>
      <c r="I103" s="39" t="s">
        <v>509</v>
      </c>
      <c r="J103" s="22" t="s">
        <v>539</v>
      </c>
    </row>
    <row r="104" ht="42" customHeight="1" spans="1:10">
      <c r="A104" s="167" t="s">
        <v>403</v>
      </c>
      <c r="B104" s="39" t="s">
        <v>678</v>
      </c>
      <c r="C104" s="39" t="s">
        <v>497</v>
      </c>
      <c r="D104" s="39" t="s">
        <v>540</v>
      </c>
      <c r="E104" s="22" t="s">
        <v>541</v>
      </c>
      <c r="F104" s="39" t="s">
        <v>514</v>
      </c>
      <c r="G104" s="22" t="s">
        <v>538</v>
      </c>
      <c r="H104" s="39" t="s">
        <v>516</v>
      </c>
      <c r="I104" s="39" t="s">
        <v>509</v>
      </c>
      <c r="J104" s="22" t="s">
        <v>542</v>
      </c>
    </row>
    <row r="105" ht="42" customHeight="1" spans="1:10">
      <c r="A105" s="167" t="s">
        <v>403</v>
      </c>
      <c r="B105" s="39" t="s">
        <v>678</v>
      </c>
      <c r="C105" s="39" t="s">
        <v>497</v>
      </c>
      <c r="D105" s="39" t="s">
        <v>540</v>
      </c>
      <c r="E105" s="22" t="s">
        <v>543</v>
      </c>
      <c r="F105" s="39" t="s">
        <v>514</v>
      </c>
      <c r="G105" s="22" t="s">
        <v>538</v>
      </c>
      <c r="H105" s="39" t="s">
        <v>516</v>
      </c>
      <c r="I105" s="39" t="s">
        <v>509</v>
      </c>
      <c r="J105" s="22" t="s">
        <v>544</v>
      </c>
    </row>
    <row r="106" ht="42" customHeight="1" spans="1:10">
      <c r="A106" s="167" t="s">
        <v>403</v>
      </c>
      <c r="B106" s="39" t="s">
        <v>678</v>
      </c>
      <c r="C106" s="39" t="s">
        <v>497</v>
      </c>
      <c r="D106" s="39" t="s">
        <v>540</v>
      </c>
      <c r="E106" s="22" t="s">
        <v>545</v>
      </c>
      <c r="F106" s="39" t="s">
        <v>525</v>
      </c>
      <c r="G106" s="22" t="s">
        <v>538</v>
      </c>
      <c r="H106" s="39" t="s">
        <v>516</v>
      </c>
      <c r="I106" s="39" t="s">
        <v>509</v>
      </c>
      <c r="J106" s="22" t="s">
        <v>546</v>
      </c>
    </row>
    <row r="107" ht="42" customHeight="1" spans="1:10">
      <c r="A107" s="167" t="s">
        <v>403</v>
      </c>
      <c r="B107" s="39" t="s">
        <v>678</v>
      </c>
      <c r="C107" s="39" t="s">
        <v>505</v>
      </c>
      <c r="D107" s="39" t="s">
        <v>506</v>
      </c>
      <c r="E107" s="22" t="s">
        <v>582</v>
      </c>
      <c r="F107" s="39" t="s">
        <v>514</v>
      </c>
      <c r="G107" s="22" t="s">
        <v>575</v>
      </c>
      <c r="H107" s="39" t="s">
        <v>516</v>
      </c>
      <c r="I107" s="39" t="s">
        <v>509</v>
      </c>
      <c r="J107" s="22" t="s">
        <v>583</v>
      </c>
    </row>
    <row r="108" ht="42" customHeight="1" spans="1:10">
      <c r="A108" s="167" t="s">
        <v>403</v>
      </c>
      <c r="B108" s="39" t="s">
        <v>678</v>
      </c>
      <c r="C108" s="39" t="s">
        <v>505</v>
      </c>
      <c r="D108" s="39" t="s">
        <v>551</v>
      </c>
      <c r="E108" s="22" t="s">
        <v>552</v>
      </c>
      <c r="F108" s="39" t="s">
        <v>514</v>
      </c>
      <c r="G108" s="22" t="s">
        <v>553</v>
      </c>
      <c r="H108" s="39" t="s">
        <v>549</v>
      </c>
      <c r="I108" s="39" t="s">
        <v>509</v>
      </c>
      <c r="J108" s="22" t="s">
        <v>554</v>
      </c>
    </row>
    <row r="109" ht="42" customHeight="1" spans="1:10">
      <c r="A109" s="167" t="s">
        <v>403</v>
      </c>
      <c r="B109" s="39" t="s">
        <v>678</v>
      </c>
      <c r="C109" s="39" t="s">
        <v>511</v>
      </c>
      <c r="D109" s="39" t="s">
        <v>512</v>
      </c>
      <c r="E109" s="22" t="s">
        <v>555</v>
      </c>
      <c r="F109" s="39" t="s">
        <v>514</v>
      </c>
      <c r="G109" s="22" t="s">
        <v>575</v>
      </c>
      <c r="H109" s="39" t="s">
        <v>516</v>
      </c>
      <c r="I109" s="39" t="s">
        <v>509</v>
      </c>
      <c r="J109" s="22" t="s">
        <v>556</v>
      </c>
    </row>
    <row r="110" ht="42" customHeight="1" spans="1:10">
      <c r="A110" s="167" t="s">
        <v>438</v>
      </c>
      <c r="B110" s="39" t="s">
        <v>680</v>
      </c>
      <c r="C110" s="39" t="s">
        <v>497</v>
      </c>
      <c r="D110" s="39" t="s">
        <v>498</v>
      </c>
      <c r="E110" s="22" t="s">
        <v>681</v>
      </c>
      <c r="F110" s="39" t="s">
        <v>500</v>
      </c>
      <c r="G110" s="22" t="s">
        <v>682</v>
      </c>
      <c r="H110" s="39" t="s">
        <v>559</v>
      </c>
      <c r="I110" s="39" t="s">
        <v>503</v>
      </c>
      <c r="J110" s="22" t="s">
        <v>681</v>
      </c>
    </row>
    <row r="111" ht="42" customHeight="1" spans="1:10">
      <c r="A111" s="167" t="s">
        <v>438</v>
      </c>
      <c r="B111" s="39" t="s">
        <v>680</v>
      </c>
      <c r="C111" s="39" t="s">
        <v>497</v>
      </c>
      <c r="D111" s="39" t="s">
        <v>498</v>
      </c>
      <c r="E111" s="22" t="s">
        <v>683</v>
      </c>
      <c r="F111" s="39" t="s">
        <v>500</v>
      </c>
      <c r="G111" s="22" t="s">
        <v>95</v>
      </c>
      <c r="H111" s="39" t="s">
        <v>559</v>
      </c>
      <c r="I111" s="39" t="s">
        <v>503</v>
      </c>
      <c r="J111" s="22" t="s">
        <v>683</v>
      </c>
    </row>
    <row r="112" ht="42" customHeight="1" spans="1:10">
      <c r="A112" s="167" t="s">
        <v>438</v>
      </c>
      <c r="B112" s="39" t="s">
        <v>680</v>
      </c>
      <c r="C112" s="39" t="s">
        <v>497</v>
      </c>
      <c r="D112" s="39" t="s">
        <v>498</v>
      </c>
      <c r="E112" s="22" t="s">
        <v>624</v>
      </c>
      <c r="F112" s="39" t="s">
        <v>500</v>
      </c>
      <c r="G112" s="22" t="s">
        <v>93</v>
      </c>
      <c r="H112" s="39" t="s">
        <v>684</v>
      </c>
      <c r="I112" s="39" t="s">
        <v>503</v>
      </c>
      <c r="J112" s="22" t="s">
        <v>624</v>
      </c>
    </row>
    <row r="113" ht="42" customHeight="1" spans="1:10">
      <c r="A113" s="167" t="s">
        <v>438</v>
      </c>
      <c r="B113" s="39" t="s">
        <v>680</v>
      </c>
      <c r="C113" s="39" t="s">
        <v>497</v>
      </c>
      <c r="D113" s="39" t="s">
        <v>498</v>
      </c>
      <c r="E113" s="22" t="s">
        <v>685</v>
      </c>
      <c r="F113" s="39" t="s">
        <v>500</v>
      </c>
      <c r="G113" s="22" t="s">
        <v>93</v>
      </c>
      <c r="H113" s="39" t="s">
        <v>684</v>
      </c>
      <c r="I113" s="39" t="s">
        <v>503</v>
      </c>
      <c r="J113" s="22" t="s">
        <v>685</v>
      </c>
    </row>
    <row r="114" ht="42" customHeight="1" spans="1:10">
      <c r="A114" s="167" t="s">
        <v>438</v>
      </c>
      <c r="B114" s="39" t="s">
        <v>680</v>
      </c>
      <c r="C114" s="39" t="s">
        <v>497</v>
      </c>
      <c r="D114" s="39" t="s">
        <v>536</v>
      </c>
      <c r="E114" s="22" t="s">
        <v>560</v>
      </c>
      <c r="F114" s="39" t="s">
        <v>500</v>
      </c>
      <c r="G114" s="22" t="s">
        <v>561</v>
      </c>
      <c r="H114" s="39" t="s">
        <v>516</v>
      </c>
      <c r="I114" s="39" t="s">
        <v>509</v>
      </c>
      <c r="J114" s="22" t="s">
        <v>560</v>
      </c>
    </row>
    <row r="115" ht="42" customHeight="1" spans="1:10">
      <c r="A115" s="167" t="s">
        <v>438</v>
      </c>
      <c r="B115" s="39" t="s">
        <v>680</v>
      </c>
      <c r="C115" s="39" t="s">
        <v>497</v>
      </c>
      <c r="D115" s="39" t="s">
        <v>536</v>
      </c>
      <c r="E115" s="22" t="s">
        <v>562</v>
      </c>
      <c r="F115" s="39" t="s">
        <v>500</v>
      </c>
      <c r="G115" s="22" t="s">
        <v>561</v>
      </c>
      <c r="H115" s="39" t="s">
        <v>516</v>
      </c>
      <c r="I115" s="39" t="s">
        <v>509</v>
      </c>
      <c r="J115" s="22" t="s">
        <v>562</v>
      </c>
    </row>
    <row r="116" ht="42" customHeight="1" spans="1:10">
      <c r="A116" s="167" t="s">
        <v>438</v>
      </c>
      <c r="B116" s="39" t="s">
        <v>680</v>
      </c>
      <c r="C116" s="39" t="s">
        <v>497</v>
      </c>
      <c r="D116" s="39" t="s">
        <v>540</v>
      </c>
      <c r="E116" s="22" t="s">
        <v>686</v>
      </c>
      <c r="F116" s="39" t="s">
        <v>514</v>
      </c>
      <c r="G116" s="22" t="s">
        <v>566</v>
      </c>
      <c r="H116" s="39" t="s">
        <v>516</v>
      </c>
      <c r="I116" s="39" t="s">
        <v>509</v>
      </c>
      <c r="J116" s="22" t="s">
        <v>686</v>
      </c>
    </row>
    <row r="117" ht="42" customHeight="1" spans="1:10">
      <c r="A117" s="167" t="s">
        <v>438</v>
      </c>
      <c r="B117" s="39" t="s">
        <v>680</v>
      </c>
      <c r="C117" s="39" t="s">
        <v>505</v>
      </c>
      <c r="D117" s="39" t="s">
        <v>567</v>
      </c>
      <c r="E117" s="22" t="s">
        <v>568</v>
      </c>
      <c r="F117" s="39" t="s">
        <v>525</v>
      </c>
      <c r="G117" s="22" t="s">
        <v>569</v>
      </c>
      <c r="H117" s="39" t="s">
        <v>516</v>
      </c>
      <c r="I117" s="39" t="s">
        <v>509</v>
      </c>
      <c r="J117" s="22" t="s">
        <v>568</v>
      </c>
    </row>
    <row r="118" ht="42" customHeight="1" spans="1:10">
      <c r="A118" s="167" t="s">
        <v>438</v>
      </c>
      <c r="B118" s="39" t="s">
        <v>680</v>
      </c>
      <c r="C118" s="39" t="s">
        <v>505</v>
      </c>
      <c r="D118" s="39" t="s">
        <v>567</v>
      </c>
      <c r="E118" s="22" t="s">
        <v>636</v>
      </c>
      <c r="F118" s="39" t="s">
        <v>525</v>
      </c>
      <c r="G118" s="22" t="s">
        <v>687</v>
      </c>
      <c r="H118" s="39" t="s">
        <v>516</v>
      </c>
      <c r="I118" s="39" t="s">
        <v>509</v>
      </c>
      <c r="J118" s="22" t="s">
        <v>636</v>
      </c>
    </row>
    <row r="119" ht="42" customHeight="1" spans="1:10">
      <c r="A119" s="167" t="s">
        <v>438</v>
      </c>
      <c r="B119" s="39" t="s">
        <v>680</v>
      </c>
      <c r="C119" s="39" t="s">
        <v>505</v>
      </c>
      <c r="D119" s="39" t="s">
        <v>506</v>
      </c>
      <c r="E119" s="22" t="s">
        <v>570</v>
      </c>
      <c r="F119" s="39" t="s">
        <v>525</v>
      </c>
      <c r="G119" s="22" t="s">
        <v>569</v>
      </c>
      <c r="H119" s="39" t="s">
        <v>516</v>
      </c>
      <c r="I119" s="39" t="s">
        <v>509</v>
      </c>
      <c r="J119" s="22" t="s">
        <v>570</v>
      </c>
    </row>
    <row r="120" ht="42" customHeight="1" spans="1:10">
      <c r="A120" s="167" t="s">
        <v>438</v>
      </c>
      <c r="B120" s="39" t="s">
        <v>680</v>
      </c>
      <c r="C120" s="39" t="s">
        <v>505</v>
      </c>
      <c r="D120" s="39" t="s">
        <v>506</v>
      </c>
      <c r="E120" s="22" t="s">
        <v>638</v>
      </c>
      <c r="F120" s="39" t="s">
        <v>525</v>
      </c>
      <c r="G120" s="22" t="s">
        <v>687</v>
      </c>
      <c r="H120" s="39" t="s">
        <v>516</v>
      </c>
      <c r="I120" s="39" t="s">
        <v>509</v>
      </c>
      <c r="J120" s="22" t="s">
        <v>638</v>
      </c>
    </row>
    <row r="121" ht="42" customHeight="1" spans="1:10">
      <c r="A121" s="167" t="s">
        <v>438</v>
      </c>
      <c r="B121" s="39" t="s">
        <v>680</v>
      </c>
      <c r="C121" s="39" t="s">
        <v>505</v>
      </c>
      <c r="D121" s="39" t="s">
        <v>571</v>
      </c>
      <c r="E121" s="22" t="s">
        <v>572</v>
      </c>
      <c r="F121" s="39" t="s">
        <v>525</v>
      </c>
      <c r="G121" s="22" t="s">
        <v>569</v>
      </c>
      <c r="H121" s="39" t="s">
        <v>516</v>
      </c>
      <c r="I121" s="39" t="s">
        <v>509</v>
      </c>
      <c r="J121" s="22" t="s">
        <v>572</v>
      </c>
    </row>
    <row r="122" ht="42" customHeight="1" spans="1:10">
      <c r="A122" s="167" t="s">
        <v>438</v>
      </c>
      <c r="B122" s="39" t="s">
        <v>680</v>
      </c>
      <c r="C122" s="39" t="s">
        <v>505</v>
      </c>
      <c r="D122" s="39" t="s">
        <v>551</v>
      </c>
      <c r="E122" s="22" t="s">
        <v>573</v>
      </c>
      <c r="F122" s="39" t="s">
        <v>525</v>
      </c>
      <c r="G122" s="22" t="s">
        <v>569</v>
      </c>
      <c r="H122" s="39" t="s">
        <v>516</v>
      </c>
      <c r="I122" s="39" t="s">
        <v>509</v>
      </c>
      <c r="J122" s="22" t="s">
        <v>573</v>
      </c>
    </row>
    <row r="123" ht="42" customHeight="1" spans="1:10">
      <c r="A123" s="167" t="s">
        <v>438</v>
      </c>
      <c r="B123" s="39" t="s">
        <v>680</v>
      </c>
      <c r="C123" s="39" t="s">
        <v>511</v>
      </c>
      <c r="D123" s="39" t="s">
        <v>512</v>
      </c>
      <c r="E123" s="22" t="s">
        <v>574</v>
      </c>
      <c r="F123" s="39" t="s">
        <v>514</v>
      </c>
      <c r="G123" s="22" t="s">
        <v>575</v>
      </c>
      <c r="H123" s="39" t="s">
        <v>516</v>
      </c>
      <c r="I123" s="39" t="s">
        <v>509</v>
      </c>
      <c r="J123" s="22" t="s">
        <v>574</v>
      </c>
    </row>
    <row r="124" ht="42" customHeight="1" spans="1:10">
      <c r="A124" s="167" t="s">
        <v>438</v>
      </c>
      <c r="B124" s="39" t="s">
        <v>680</v>
      </c>
      <c r="C124" s="39" t="s">
        <v>511</v>
      </c>
      <c r="D124" s="39" t="s">
        <v>512</v>
      </c>
      <c r="E124" s="22" t="s">
        <v>576</v>
      </c>
      <c r="F124" s="39" t="s">
        <v>514</v>
      </c>
      <c r="G124" s="22" t="s">
        <v>575</v>
      </c>
      <c r="H124" s="39" t="s">
        <v>516</v>
      </c>
      <c r="I124" s="39" t="s">
        <v>509</v>
      </c>
      <c r="J124" s="22" t="s">
        <v>576</v>
      </c>
    </row>
    <row r="125" ht="42" customHeight="1" spans="1:10">
      <c r="A125" s="167" t="s">
        <v>406</v>
      </c>
      <c r="B125" s="39" t="s">
        <v>688</v>
      </c>
      <c r="C125" s="39" t="s">
        <v>497</v>
      </c>
      <c r="D125" s="39" t="s">
        <v>498</v>
      </c>
      <c r="E125" s="22" t="s">
        <v>689</v>
      </c>
      <c r="F125" s="39" t="s">
        <v>500</v>
      </c>
      <c r="G125" s="22" t="s">
        <v>690</v>
      </c>
      <c r="H125" s="39" t="s">
        <v>691</v>
      </c>
      <c r="I125" s="39" t="s">
        <v>503</v>
      </c>
      <c r="J125" s="22" t="s">
        <v>689</v>
      </c>
    </row>
    <row r="126" ht="42" customHeight="1" spans="1:10">
      <c r="A126" s="167" t="s">
        <v>406</v>
      </c>
      <c r="B126" s="39" t="s">
        <v>688</v>
      </c>
      <c r="C126" s="39" t="s">
        <v>497</v>
      </c>
      <c r="D126" s="39" t="s">
        <v>536</v>
      </c>
      <c r="E126" s="22" t="s">
        <v>692</v>
      </c>
      <c r="F126" s="39" t="s">
        <v>500</v>
      </c>
      <c r="G126" s="22" t="s">
        <v>538</v>
      </c>
      <c r="H126" s="39" t="s">
        <v>516</v>
      </c>
      <c r="I126" s="39" t="s">
        <v>509</v>
      </c>
      <c r="J126" s="22" t="s">
        <v>692</v>
      </c>
    </row>
    <row r="127" ht="42" customHeight="1" spans="1:10">
      <c r="A127" s="167" t="s">
        <v>406</v>
      </c>
      <c r="B127" s="39" t="s">
        <v>688</v>
      </c>
      <c r="C127" s="39" t="s">
        <v>497</v>
      </c>
      <c r="D127" s="39" t="s">
        <v>540</v>
      </c>
      <c r="E127" s="22" t="s">
        <v>693</v>
      </c>
      <c r="F127" s="39" t="s">
        <v>514</v>
      </c>
      <c r="G127" s="22" t="s">
        <v>575</v>
      </c>
      <c r="H127" s="39" t="s">
        <v>516</v>
      </c>
      <c r="I127" s="39" t="s">
        <v>509</v>
      </c>
      <c r="J127" s="22" t="s">
        <v>693</v>
      </c>
    </row>
    <row r="128" ht="42" customHeight="1" spans="1:10">
      <c r="A128" s="167" t="s">
        <v>406</v>
      </c>
      <c r="B128" s="39" t="s">
        <v>688</v>
      </c>
      <c r="C128" s="39" t="s">
        <v>505</v>
      </c>
      <c r="D128" s="39" t="s">
        <v>571</v>
      </c>
      <c r="E128" s="22" t="s">
        <v>694</v>
      </c>
      <c r="F128" s="39" t="s">
        <v>514</v>
      </c>
      <c r="G128" s="22" t="s">
        <v>695</v>
      </c>
      <c r="H128" s="39" t="s">
        <v>696</v>
      </c>
      <c r="I128" s="39" t="s">
        <v>503</v>
      </c>
      <c r="J128" s="22" t="s">
        <v>697</v>
      </c>
    </row>
    <row r="129" ht="42" customHeight="1" spans="1:10">
      <c r="A129" s="167" t="s">
        <v>406</v>
      </c>
      <c r="B129" s="39" t="s">
        <v>688</v>
      </c>
      <c r="C129" s="39" t="s">
        <v>511</v>
      </c>
      <c r="D129" s="39" t="s">
        <v>512</v>
      </c>
      <c r="E129" s="22" t="s">
        <v>661</v>
      </c>
      <c r="F129" s="39" t="s">
        <v>514</v>
      </c>
      <c r="G129" s="22" t="s">
        <v>575</v>
      </c>
      <c r="H129" s="39" t="s">
        <v>516</v>
      </c>
      <c r="I129" s="39" t="s">
        <v>509</v>
      </c>
      <c r="J129" s="22" t="s">
        <v>661</v>
      </c>
    </row>
    <row r="130" ht="42" customHeight="1" spans="1:10">
      <c r="A130" s="167" t="s">
        <v>415</v>
      </c>
      <c r="B130" s="39" t="s">
        <v>698</v>
      </c>
      <c r="C130" s="39" t="s">
        <v>497</v>
      </c>
      <c r="D130" s="39" t="s">
        <v>498</v>
      </c>
      <c r="E130" s="22" t="s">
        <v>663</v>
      </c>
      <c r="F130" s="39" t="s">
        <v>514</v>
      </c>
      <c r="G130" s="22" t="s">
        <v>699</v>
      </c>
      <c r="H130" s="39" t="s">
        <v>608</v>
      </c>
      <c r="I130" s="39" t="s">
        <v>503</v>
      </c>
      <c r="J130" s="22" t="s">
        <v>581</v>
      </c>
    </row>
    <row r="131" ht="42" customHeight="1" spans="1:10">
      <c r="A131" s="167" t="s">
        <v>415</v>
      </c>
      <c r="B131" s="39" t="s">
        <v>698</v>
      </c>
      <c r="C131" s="39" t="s">
        <v>497</v>
      </c>
      <c r="D131" s="39" t="s">
        <v>498</v>
      </c>
      <c r="E131" s="22" t="s">
        <v>700</v>
      </c>
      <c r="F131" s="39" t="s">
        <v>500</v>
      </c>
      <c r="G131" s="22" t="s">
        <v>538</v>
      </c>
      <c r="H131" s="39" t="s">
        <v>516</v>
      </c>
      <c r="I131" s="39" t="s">
        <v>509</v>
      </c>
      <c r="J131" s="22" t="s">
        <v>701</v>
      </c>
    </row>
    <row r="132" ht="42" customHeight="1" spans="1:10">
      <c r="A132" s="167" t="s">
        <v>415</v>
      </c>
      <c r="B132" s="39" t="s">
        <v>698</v>
      </c>
      <c r="C132" s="39" t="s">
        <v>497</v>
      </c>
      <c r="D132" s="39" t="s">
        <v>498</v>
      </c>
      <c r="E132" s="22" t="s">
        <v>641</v>
      </c>
      <c r="F132" s="39" t="s">
        <v>514</v>
      </c>
      <c r="G132" s="22" t="s">
        <v>94</v>
      </c>
      <c r="H132" s="39" t="s">
        <v>702</v>
      </c>
      <c r="I132" s="39" t="s">
        <v>503</v>
      </c>
      <c r="J132" s="22" t="s">
        <v>679</v>
      </c>
    </row>
    <row r="133" ht="42" customHeight="1" spans="1:10">
      <c r="A133" s="167" t="s">
        <v>415</v>
      </c>
      <c r="B133" s="39" t="s">
        <v>698</v>
      </c>
      <c r="C133" s="39" t="s">
        <v>497</v>
      </c>
      <c r="D133" s="39" t="s">
        <v>536</v>
      </c>
      <c r="E133" s="22" t="s">
        <v>703</v>
      </c>
      <c r="F133" s="39" t="s">
        <v>500</v>
      </c>
      <c r="G133" s="22" t="s">
        <v>704</v>
      </c>
      <c r="H133" s="39" t="s">
        <v>516</v>
      </c>
      <c r="I133" s="39" t="s">
        <v>509</v>
      </c>
      <c r="J133" s="22" t="s">
        <v>705</v>
      </c>
    </row>
    <row r="134" ht="42" customHeight="1" spans="1:10">
      <c r="A134" s="167" t="s">
        <v>415</v>
      </c>
      <c r="B134" s="39" t="s">
        <v>698</v>
      </c>
      <c r="C134" s="39" t="s">
        <v>497</v>
      </c>
      <c r="D134" s="39" t="s">
        <v>536</v>
      </c>
      <c r="E134" s="22" t="s">
        <v>537</v>
      </c>
      <c r="F134" s="39" t="s">
        <v>500</v>
      </c>
      <c r="G134" s="22" t="s">
        <v>538</v>
      </c>
      <c r="H134" s="39" t="s">
        <v>516</v>
      </c>
      <c r="I134" s="39" t="s">
        <v>509</v>
      </c>
      <c r="J134" s="22" t="s">
        <v>539</v>
      </c>
    </row>
    <row r="135" ht="42" customHeight="1" spans="1:10">
      <c r="A135" s="167" t="s">
        <v>415</v>
      </c>
      <c r="B135" s="39" t="s">
        <v>698</v>
      </c>
      <c r="C135" s="39" t="s">
        <v>497</v>
      </c>
      <c r="D135" s="39" t="s">
        <v>540</v>
      </c>
      <c r="E135" s="22" t="s">
        <v>541</v>
      </c>
      <c r="F135" s="39" t="s">
        <v>500</v>
      </c>
      <c r="G135" s="22" t="s">
        <v>538</v>
      </c>
      <c r="H135" s="39" t="s">
        <v>516</v>
      </c>
      <c r="I135" s="39" t="s">
        <v>509</v>
      </c>
      <c r="J135" s="22" t="s">
        <v>542</v>
      </c>
    </row>
    <row r="136" ht="42" customHeight="1" spans="1:10">
      <c r="A136" s="167" t="s">
        <v>415</v>
      </c>
      <c r="B136" s="39" t="s">
        <v>698</v>
      </c>
      <c r="C136" s="39" t="s">
        <v>497</v>
      </c>
      <c r="D136" s="39" t="s">
        <v>540</v>
      </c>
      <c r="E136" s="22" t="s">
        <v>543</v>
      </c>
      <c r="F136" s="39" t="s">
        <v>500</v>
      </c>
      <c r="G136" s="22" t="s">
        <v>538</v>
      </c>
      <c r="H136" s="39" t="s">
        <v>516</v>
      </c>
      <c r="I136" s="39" t="s">
        <v>509</v>
      </c>
      <c r="J136" s="22" t="s">
        <v>544</v>
      </c>
    </row>
    <row r="137" ht="42" customHeight="1" spans="1:10">
      <c r="A137" s="167" t="s">
        <v>415</v>
      </c>
      <c r="B137" s="39" t="s">
        <v>698</v>
      </c>
      <c r="C137" s="39" t="s">
        <v>505</v>
      </c>
      <c r="D137" s="39" t="s">
        <v>506</v>
      </c>
      <c r="E137" s="22" t="s">
        <v>706</v>
      </c>
      <c r="F137" s="39" t="s">
        <v>500</v>
      </c>
      <c r="G137" s="22" t="s">
        <v>515</v>
      </c>
      <c r="H137" s="39" t="s">
        <v>516</v>
      </c>
      <c r="I137" s="39" t="s">
        <v>509</v>
      </c>
      <c r="J137" s="22" t="s">
        <v>707</v>
      </c>
    </row>
    <row r="138" ht="42" customHeight="1" spans="1:10">
      <c r="A138" s="167" t="s">
        <v>415</v>
      </c>
      <c r="B138" s="39" t="s">
        <v>698</v>
      </c>
      <c r="C138" s="39" t="s">
        <v>505</v>
      </c>
      <c r="D138" s="39" t="s">
        <v>506</v>
      </c>
      <c r="E138" s="22" t="s">
        <v>708</v>
      </c>
      <c r="F138" s="39" t="s">
        <v>500</v>
      </c>
      <c r="G138" s="22" t="s">
        <v>515</v>
      </c>
      <c r="H138" s="39" t="s">
        <v>516</v>
      </c>
      <c r="I138" s="39" t="s">
        <v>509</v>
      </c>
      <c r="J138" s="22" t="s">
        <v>709</v>
      </c>
    </row>
    <row r="139" ht="42" customHeight="1" spans="1:10">
      <c r="A139" s="167" t="s">
        <v>415</v>
      </c>
      <c r="B139" s="39" t="s">
        <v>698</v>
      </c>
      <c r="C139" s="39" t="s">
        <v>505</v>
      </c>
      <c r="D139" s="39" t="s">
        <v>506</v>
      </c>
      <c r="E139" s="22" t="s">
        <v>582</v>
      </c>
      <c r="F139" s="39" t="s">
        <v>500</v>
      </c>
      <c r="G139" s="22" t="s">
        <v>515</v>
      </c>
      <c r="H139" s="39" t="s">
        <v>516</v>
      </c>
      <c r="I139" s="39" t="s">
        <v>509</v>
      </c>
      <c r="J139" s="22" t="s">
        <v>583</v>
      </c>
    </row>
    <row r="140" ht="42" customHeight="1" spans="1:10">
      <c r="A140" s="167" t="s">
        <v>415</v>
      </c>
      <c r="B140" s="39" t="s">
        <v>698</v>
      </c>
      <c r="C140" s="39" t="s">
        <v>505</v>
      </c>
      <c r="D140" s="39" t="s">
        <v>551</v>
      </c>
      <c r="E140" s="22" t="s">
        <v>552</v>
      </c>
      <c r="F140" s="39" t="s">
        <v>500</v>
      </c>
      <c r="G140" s="22" t="s">
        <v>553</v>
      </c>
      <c r="H140" s="39" t="s">
        <v>549</v>
      </c>
      <c r="I140" s="39" t="s">
        <v>503</v>
      </c>
      <c r="J140" s="22" t="s">
        <v>554</v>
      </c>
    </row>
    <row r="141" ht="42" customHeight="1" spans="1:10">
      <c r="A141" s="167" t="s">
        <v>415</v>
      </c>
      <c r="B141" s="39" t="s">
        <v>698</v>
      </c>
      <c r="C141" s="39" t="s">
        <v>511</v>
      </c>
      <c r="D141" s="39" t="s">
        <v>512</v>
      </c>
      <c r="E141" s="22" t="s">
        <v>555</v>
      </c>
      <c r="F141" s="39" t="s">
        <v>500</v>
      </c>
      <c r="G141" s="22" t="s">
        <v>575</v>
      </c>
      <c r="H141" s="39" t="s">
        <v>516</v>
      </c>
      <c r="I141" s="39" t="s">
        <v>509</v>
      </c>
      <c r="J141" s="22" t="s">
        <v>556</v>
      </c>
    </row>
    <row r="142" ht="42" customHeight="1" spans="1:10">
      <c r="A142" s="167" t="s">
        <v>409</v>
      </c>
      <c r="B142" s="39" t="s">
        <v>710</v>
      </c>
      <c r="C142" s="39" t="s">
        <v>497</v>
      </c>
      <c r="D142" s="39" t="s">
        <v>498</v>
      </c>
      <c r="E142" s="22" t="s">
        <v>663</v>
      </c>
      <c r="F142" s="39" t="s">
        <v>514</v>
      </c>
      <c r="G142" s="22" t="s">
        <v>711</v>
      </c>
      <c r="H142" s="39" t="s">
        <v>664</v>
      </c>
      <c r="I142" s="39" t="s">
        <v>503</v>
      </c>
      <c r="J142" s="22" t="s">
        <v>581</v>
      </c>
    </row>
    <row r="143" ht="42" customHeight="1" spans="1:10">
      <c r="A143" s="167" t="s">
        <v>409</v>
      </c>
      <c r="B143" s="39" t="s">
        <v>710</v>
      </c>
      <c r="C143" s="39" t="s">
        <v>497</v>
      </c>
      <c r="D143" s="39" t="s">
        <v>498</v>
      </c>
      <c r="E143" s="22" t="s">
        <v>700</v>
      </c>
      <c r="F143" s="39" t="s">
        <v>514</v>
      </c>
      <c r="G143" s="22" t="s">
        <v>515</v>
      </c>
      <c r="H143" s="39" t="s">
        <v>516</v>
      </c>
      <c r="I143" s="39" t="s">
        <v>503</v>
      </c>
      <c r="J143" s="22" t="s">
        <v>701</v>
      </c>
    </row>
    <row r="144" ht="42" customHeight="1" spans="1:10">
      <c r="A144" s="167" t="s">
        <v>409</v>
      </c>
      <c r="B144" s="39" t="s">
        <v>710</v>
      </c>
      <c r="C144" s="39" t="s">
        <v>497</v>
      </c>
      <c r="D144" s="39" t="s">
        <v>498</v>
      </c>
      <c r="E144" s="22" t="s">
        <v>641</v>
      </c>
      <c r="F144" s="39" t="s">
        <v>514</v>
      </c>
      <c r="G144" s="22" t="s">
        <v>93</v>
      </c>
      <c r="H144" s="39" t="s">
        <v>702</v>
      </c>
      <c r="I144" s="39" t="s">
        <v>503</v>
      </c>
      <c r="J144" s="22" t="s">
        <v>679</v>
      </c>
    </row>
    <row r="145" ht="42" customHeight="1" spans="1:10">
      <c r="A145" s="167" t="s">
        <v>409</v>
      </c>
      <c r="B145" s="39" t="s">
        <v>710</v>
      </c>
      <c r="C145" s="39" t="s">
        <v>497</v>
      </c>
      <c r="D145" s="39" t="s">
        <v>498</v>
      </c>
      <c r="E145" s="22" t="s">
        <v>712</v>
      </c>
      <c r="F145" s="39" t="s">
        <v>514</v>
      </c>
      <c r="G145" s="22" t="s">
        <v>515</v>
      </c>
      <c r="H145" s="39" t="s">
        <v>516</v>
      </c>
      <c r="I145" s="39" t="s">
        <v>503</v>
      </c>
      <c r="J145" s="22" t="s">
        <v>713</v>
      </c>
    </row>
    <row r="146" ht="42" customHeight="1" spans="1:10">
      <c r="A146" s="167" t="s">
        <v>409</v>
      </c>
      <c r="B146" s="39" t="s">
        <v>710</v>
      </c>
      <c r="C146" s="39" t="s">
        <v>497</v>
      </c>
      <c r="D146" s="39" t="s">
        <v>536</v>
      </c>
      <c r="E146" s="22" t="s">
        <v>703</v>
      </c>
      <c r="F146" s="39" t="s">
        <v>525</v>
      </c>
      <c r="G146" s="22" t="s">
        <v>704</v>
      </c>
      <c r="H146" s="39" t="s">
        <v>516</v>
      </c>
      <c r="I146" s="39" t="s">
        <v>503</v>
      </c>
      <c r="J146" s="22" t="s">
        <v>705</v>
      </c>
    </row>
    <row r="147" ht="42" customHeight="1" spans="1:10">
      <c r="A147" s="167" t="s">
        <v>409</v>
      </c>
      <c r="B147" s="39" t="s">
        <v>710</v>
      </c>
      <c r="C147" s="39" t="s">
        <v>497</v>
      </c>
      <c r="D147" s="39" t="s">
        <v>536</v>
      </c>
      <c r="E147" s="22" t="s">
        <v>537</v>
      </c>
      <c r="F147" s="39" t="s">
        <v>514</v>
      </c>
      <c r="G147" s="22" t="s">
        <v>538</v>
      </c>
      <c r="H147" s="39" t="s">
        <v>516</v>
      </c>
      <c r="I147" s="39" t="s">
        <v>503</v>
      </c>
      <c r="J147" s="22" t="s">
        <v>539</v>
      </c>
    </row>
    <row r="148" ht="42" customHeight="1" spans="1:10">
      <c r="A148" s="167" t="s">
        <v>409</v>
      </c>
      <c r="B148" s="39" t="s">
        <v>710</v>
      </c>
      <c r="C148" s="39" t="s">
        <v>497</v>
      </c>
      <c r="D148" s="39" t="s">
        <v>536</v>
      </c>
      <c r="E148" s="22" t="s">
        <v>714</v>
      </c>
      <c r="F148" s="39" t="s">
        <v>525</v>
      </c>
      <c r="G148" s="22" t="s">
        <v>102</v>
      </c>
      <c r="H148" s="39" t="s">
        <v>516</v>
      </c>
      <c r="I148" s="39" t="s">
        <v>503</v>
      </c>
      <c r="J148" s="22" t="s">
        <v>715</v>
      </c>
    </row>
    <row r="149" ht="42" customHeight="1" spans="1:10">
      <c r="A149" s="167" t="s">
        <v>409</v>
      </c>
      <c r="B149" s="39" t="s">
        <v>710</v>
      </c>
      <c r="C149" s="39" t="s">
        <v>497</v>
      </c>
      <c r="D149" s="39" t="s">
        <v>540</v>
      </c>
      <c r="E149" s="22" t="s">
        <v>541</v>
      </c>
      <c r="F149" s="39" t="s">
        <v>514</v>
      </c>
      <c r="G149" s="22" t="s">
        <v>538</v>
      </c>
      <c r="H149" s="39" t="s">
        <v>516</v>
      </c>
      <c r="I149" s="39" t="s">
        <v>503</v>
      </c>
      <c r="J149" s="22" t="s">
        <v>542</v>
      </c>
    </row>
    <row r="150" ht="42" customHeight="1" spans="1:10">
      <c r="A150" s="167" t="s">
        <v>409</v>
      </c>
      <c r="B150" s="39" t="s">
        <v>710</v>
      </c>
      <c r="C150" s="39" t="s">
        <v>497</v>
      </c>
      <c r="D150" s="39" t="s">
        <v>540</v>
      </c>
      <c r="E150" s="22" t="s">
        <v>543</v>
      </c>
      <c r="F150" s="39" t="s">
        <v>514</v>
      </c>
      <c r="G150" s="22" t="s">
        <v>538</v>
      </c>
      <c r="H150" s="39" t="s">
        <v>516</v>
      </c>
      <c r="I150" s="39" t="s">
        <v>503</v>
      </c>
      <c r="J150" s="22" t="s">
        <v>544</v>
      </c>
    </row>
    <row r="151" ht="42" customHeight="1" spans="1:10">
      <c r="A151" s="167" t="s">
        <v>409</v>
      </c>
      <c r="B151" s="39" t="s">
        <v>710</v>
      </c>
      <c r="C151" s="39" t="s">
        <v>497</v>
      </c>
      <c r="D151" s="39" t="s">
        <v>540</v>
      </c>
      <c r="E151" s="22" t="s">
        <v>545</v>
      </c>
      <c r="F151" s="39" t="s">
        <v>525</v>
      </c>
      <c r="G151" s="22" t="s">
        <v>538</v>
      </c>
      <c r="H151" s="39" t="s">
        <v>516</v>
      </c>
      <c r="I151" s="39" t="s">
        <v>503</v>
      </c>
      <c r="J151" s="22" t="s">
        <v>546</v>
      </c>
    </row>
    <row r="152" ht="42" customHeight="1" spans="1:10">
      <c r="A152" s="167" t="s">
        <v>409</v>
      </c>
      <c r="B152" s="39" t="s">
        <v>710</v>
      </c>
      <c r="C152" s="39" t="s">
        <v>505</v>
      </c>
      <c r="D152" s="39" t="s">
        <v>506</v>
      </c>
      <c r="E152" s="22" t="s">
        <v>706</v>
      </c>
      <c r="F152" s="39" t="s">
        <v>514</v>
      </c>
      <c r="G152" s="22" t="s">
        <v>538</v>
      </c>
      <c r="H152" s="39" t="s">
        <v>516</v>
      </c>
      <c r="I152" s="39" t="s">
        <v>503</v>
      </c>
      <c r="J152" s="22" t="s">
        <v>707</v>
      </c>
    </row>
    <row r="153" ht="42" customHeight="1" spans="1:10">
      <c r="A153" s="167" t="s">
        <v>409</v>
      </c>
      <c r="B153" s="39" t="s">
        <v>710</v>
      </c>
      <c r="C153" s="39" t="s">
        <v>505</v>
      </c>
      <c r="D153" s="39" t="s">
        <v>506</v>
      </c>
      <c r="E153" s="22" t="s">
        <v>708</v>
      </c>
      <c r="F153" s="39" t="s">
        <v>514</v>
      </c>
      <c r="G153" s="22" t="s">
        <v>538</v>
      </c>
      <c r="H153" s="39" t="s">
        <v>516</v>
      </c>
      <c r="I153" s="39" t="s">
        <v>503</v>
      </c>
      <c r="J153" s="22" t="s">
        <v>709</v>
      </c>
    </row>
    <row r="154" ht="42" customHeight="1" spans="1:10">
      <c r="A154" s="167" t="s">
        <v>409</v>
      </c>
      <c r="B154" s="39" t="s">
        <v>710</v>
      </c>
      <c r="C154" s="39" t="s">
        <v>505</v>
      </c>
      <c r="D154" s="39" t="s">
        <v>506</v>
      </c>
      <c r="E154" s="22" t="s">
        <v>582</v>
      </c>
      <c r="F154" s="39" t="s">
        <v>514</v>
      </c>
      <c r="G154" s="22" t="s">
        <v>515</v>
      </c>
      <c r="H154" s="39" t="s">
        <v>516</v>
      </c>
      <c r="I154" s="39" t="s">
        <v>503</v>
      </c>
      <c r="J154" s="22" t="s">
        <v>583</v>
      </c>
    </row>
    <row r="155" ht="42" customHeight="1" spans="1:10">
      <c r="A155" s="167" t="s">
        <v>409</v>
      </c>
      <c r="B155" s="39" t="s">
        <v>710</v>
      </c>
      <c r="C155" s="39" t="s">
        <v>505</v>
      </c>
      <c r="D155" s="39" t="s">
        <v>551</v>
      </c>
      <c r="E155" s="22" t="s">
        <v>552</v>
      </c>
      <c r="F155" s="39" t="s">
        <v>500</v>
      </c>
      <c r="G155" s="22" t="s">
        <v>716</v>
      </c>
      <c r="H155" s="39" t="s">
        <v>549</v>
      </c>
      <c r="I155" s="39" t="s">
        <v>503</v>
      </c>
      <c r="J155" s="22" t="s">
        <v>554</v>
      </c>
    </row>
    <row r="156" ht="42" customHeight="1" spans="1:10">
      <c r="A156" s="167" t="s">
        <v>409</v>
      </c>
      <c r="B156" s="39" t="s">
        <v>710</v>
      </c>
      <c r="C156" s="39" t="s">
        <v>511</v>
      </c>
      <c r="D156" s="39" t="s">
        <v>512</v>
      </c>
      <c r="E156" s="22" t="s">
        <v>555</v>
      </c>
      <c r="F156" s="39" t="s">
        <v>514</v>
      </c>
      <c r="G156" s="22" t="s">
        <v>538</v>
      </c>
      <c r="H156" s="39" t="s">
        <v>516</v>
      </c>
      <c r="I156" s="39" t="s">
        <v>503</v>
      </c>
      <c r="J156" s="22" t="s">
        <v>556</v>
      </c>
    </row>
    <row r="157" ht="42" customHeight="1" spans="1:10">
      <c r="A157" s="167" t="s">
        <v>454</v>
      </c>
      <c r="B157" s="39" t="s">
        <v>717</v>
      </c>
      <c r="C157" s="39" t="s">
        <v>497</v>
      </c>
      <c r="D157" s="39" t="s">
        <v>498</v>
      </c>
      <c r="E157" s="22" t="s">
        <v>558</v>
      </c>
      <c r="F157" s="39" t="s">
        <v>500</v>
      </c>
      <c r="G157" s="22" t="s">
        <v>94</v>
      </c>
      <c r="H157" s="39" t="s">
        <v>559</v>
      </c>
      <c r="I157" s="39" t="s">
        <v>503</v>
      </c>
      <c r="J157" s="22" t="s">
        <v>558</v>
      </c>
    </row>
    <row r="158" ht="42" customHeight="1" spans="1:10">
      <c r="A158" s="167" t="s">
        <v>454</v>
      </c>
      <c r="B158" s="39" t="s">
        <v>717</v>
      </c>
      <c r="C158" s="39" t="s">
        <v>497</v>
      </c>
      <c r="D158" s="39" t="s">
        <v>536</v>
      </c>
      <c r="E158" s="22" t="s">
        <v>718</v>
      </c>
      <c r="F158" s="39" t="s">
        <v>500</v>
      </c>
      <c r="G158" s="22" t="s">
        <v>561</v>
      </c>
      <c r="H158" s="39" t="s">
        <v>516</v>
      </c>
      <c r="I158" s="39" t="s">
        <v>509</v>
      </c>
      <c r="J158" s="22" t="s">
        <v>718</v>
      </c>
    </row>
    <row r="159" ht="42" customHeight="1" spans="1:10">
      <c r="A159" s="167" t="s">
        <v>454</v>
      </c>
      <c r="B159" s="39" t="s">
        <v>717</v>
      </c>
      <c r="C159" s="39" t="s">
        <v>497</v>
      </c>
      <c r="D159" s="39" t="s">
        <v>536</v>
      </c>
      <c r="E159" s="22" t="s">
        <v>562</v>
      </c>
      <c r="F159" s="39" t="s">
        <v>514</v>
      </c>
      <c r="G159" s="22" t="s">
        <v>561</v>
      </c>
      <c r="H159" s="39" t="s">
        <v>516</v>
      </c>
      <c r="I159" s="39" t="s">
        <v>509</v>
      </c>
      <c r="J159" s="22" t="s">
        <v>562</v>
      </c>
    </row>
    <row r="160" ht="42" customHeight="1" spans="1:10">
      <c r="A160" s="167" t="s">
        <v>454</v>
      </c>
      <c r="B160" s="39" t="s">
        <v>717</v>
      </c>
      <c r="C160" s="39" t="s">
        <v>497</v>
      </c>
      <c r="D160" s="39" t="s">
        <v>536</v>
      </c>
      <c r="E160" s="22" t="s">
        <v>563</v>
      </c>
      <c r="F160" s="39" t="s">
        <v>514</v>
      </c>
      <c r="G160" s="22" t="s">
        <v>564</v>
      </c>
      <c r="H160" s="39" t="s">
        <v>516</v>
      </c>
      <c r="I160" s="39" t="s">
        <v>509</v>
      </c>
      <c r="J160" s="22" t="s">
        <v>563</v>
      </c>
    </row>
    <row r="161" ht="42" customHeight="1" spans="1:10">
      <c r="A161" s="167" t="s">
        <v>454</v>
      </c>
      <c r="B161" s="39" t="s">
        <v>717</v>
      </c>
      <c r="C161" s="39" t="s">
        <v>497</v>
      </c>
      <c r="D161" s="39" t="s">
        <v>540</v>
      </c>
      <c r="E161" s="22" t="s">
        <v>565</v>
      </c>
      <c r="F161" s="39" t="s">
        <v>514</v>
      </c>
      <c r="G161" s="22" t="s">
        <v>566</v>
      </c>
      <c r="H161" s="39" t="s">
        <v>516</v>
      </c>
      <c r="I161" s="39" t="s">
        <v>509</v>
      </c>
      <c r="J161" s="22" t="s">
        <v>565</v>
      </c>
    </row>
    <row r="162" ht="42" customHeight="1" spans="1:10">
      <c r="A162" s="167" t="s">
        <v>454</v>
      </c>
      <c r="B162" s="39" t="s">
        <v>717</v>
      </c>
      <c r="C162" s="39" t="s">
        <v>505</v>
      </c>
      <c r="D162" s="39" t="s">
        <v>567</v>
      </c>
      <c r="E162" s="22" t="s">
        <v>568</v>
      </c>
      <c r="F162" s="39" t="s">
        <v>514</v>
      </c>
      <c r="G162" s="22" t="s">
        <v>569</v>
      </c>
      <c r="H162" s="39" t="s">
        <v>516</v>
      </c>
      <c r="I162" s="39" t="s">
        <v>509</v>
      </c>
      <c r="J162" s="22" t="s">
        <v>568</v>
      </c>
    </row>
    <row r="163" ht="42" customHeight="1" spans="1:10">
      <c r="A163" s="167" t="s">
        <v>454</v>
      </c>
      <c r="B163" s="39" t="s">
        <v>717</v>
      </c>
      <c r="C163" s="39" t="s">
        <v>505</v>
      </c>
      <c r="D163" s="39" t="s">
        <v>506</v>
      </c>
      <c r="E163" s="22" t="s">
        <v>570</v>
      </c>
      <c r="F163" s="39" t="s">
        <v>514</v>
      </c>
      <c r="G163" s="22" t="s">
        <v>569</v>
      </c>
      <c r="H163" s="39" t="s">
        <v>516</v>
      </c>
      <c r="I163" s="39" t="s">
        <v>509</v>
      </c>
      <c r="J163" s="22" t="s">
        <v>570</v>
      </c>
    </row>
    <row r="164" ht="42" customHeight="1" spans="1:10">
      <c r="A164" s="167" t="s">
        <v>454</v>
      </c>
      <c r="B164" s="39" t="s">
        <v>717</v>
      </c>
      <c r="C164" s="39" t="s">
        <v>505</v>
      </c>
      <c r="D164" s="39" t="s">
        <v>571</v>
      </c>
      <c r="E164" s="22" t="s">
        <v>572</v>
      </c>
      <c r="F164" s="39" t="s">
        <v>514</v>
      </c>
      <c r="G164" s="22" t="s">
        <v>569</v>
      </c>
      <c r="H164" s="39" t="s">
        <v>516</v>
      </c>
      <c r="I164" s="39" t="s">
        <v>509</v>
      </c>
      <c r="J164" s="22" t="s">
        <v>572</v>
      </c>
    </row>
    <row r="165" ht="42" customHeight="1" spans="1:10">
      <c r="A165" s="167" t="s">
        <v>454</v>
      </c>
      <c r="B165" s="39" t="s">
        <v>717</v>
      </c>
      <c r="C165" s="39" t="s">
        <v>505</v>
      </c>
      <c r="D165" s="39" t="s">
        <v>551</v>
      </c>
      <c r="E165" s="22" t="s">
        <v>573</v>
      </c>
      <c r="F165" s="39" t="s">
        <v>514</v>
      </c>
      <c r="G165" s="22" t="s">
        <v>569</v>
      </c>
      <c r="H165" s="39" t="s">
        <v>516</v>
      </c>
      <c r="I165" s="39" t="s">
        <v>509</v>
      </c>
      <c r="J165" s="22" t="s">
        <v>573</v>
      </c>
    </row>
    <row r="166" ht="42" customHeight="1" spans="1:10">
      <c r="A166" s="167" t="s">
        <v>454</v>
      </c>
      <c r="B166" s="39" t="s">
        <v>717</v>
      </c>
      <c r="C166" s="39" t="s">
        <v>511</v>
      </c>
      <c r="D166" s="39" t="s">
        <v>512</v>
      </c>
      <c r="E166" s="22" t="s">
        <v>574</v>
      </c>
      <c r="F166" s="39" t="s">
        <v>514</v>
      </c>
      <c r="G166" s="22" t="s">
        <v>575</v>
      </c>
      <c r="H166" s="39" t="s">
        <v>516</v>
      </c>
      <c r="I166" s="39" t="s">
        <v>509</v>
      </c>
      <c r="J166" s="22" t="s">
        <v>574</v>
      </c>
    </row>
    <row r="167" ht="42" customHeight="1" spans="1:10">
      <c r="A167" s="167" t="s">
        <v>454</v>
      </c>
      <c r="B167" s="39" t="s">
        <v>717</v>
      </c>
      <c r="C167" s="39" t="s">
        <v>511</v>
      </c>
      <c r="D167" s="39" t="s">
        <v>512</v>
      </c>
      <c r="E167" s="22" t="s">
        <v>576</v>
      </c>
      <c r="F167" s="39" t="s">
        <v>514</v>
      </c>
      <c r="G167" s="22" t="s">
        <v>575</v>
      </c>
      <c r="H167" s="39" t="s">
        <v>516</v>
      </c>
      <c r="I167" s="39" t="s">
        <v>509</v>
      </c>
      <c r="J167" s="22" t="s">
        <v>576</v>
      </c>
    </row>
    <row r="168" ht="42" customHeight="1" spans="1:10">
      <c r="A168" s="167" t="s">
        <v>473</v>
      </c>
      <c r="B168" s="39" t="s">
        <v>719</v>
      </c>
      <c r="C168" s="39" t="s">
        <v>497</v>
      </c>
      <c r="D168" s="39" t="s">
        <v>498</v>
      </c>
      <c r="E168" s="22" t="s">
        <v>663</v>
      </c>
      <c r="F168" s="39" t="s">
        <v>514</v>
      </c>
      <c r="G168" s="22" t="s">
        <v>720</v>
      </c>
      <c r="H168" s="39" t="s">
        <v>721</v>
      </c>
      <c r="I168" s="39" t="s">
        <v>503</v>
      </c>
      <c r="J168" s="22" t="s">
        <v>581</v>
      </c>
    </row>
    <row r="169" ht="42" customHeight="1" spans="1:10">
      <c r="A169" s="167" t="s">
        <v>473</v>
      </c>
      <c r="B169" s="39" t="s">
        <v>719</v>
      </c>
      <c r="C169" s="39" t="s">
        <v>497</v>
      </c>
      <c r="D169" s="39" t="s">
        <v>536</v>
      </c>
      <c r="E169" s="22" t="s">
        <v>537</v>
      </c>
      <c r="F169" s="39" t="s">
        <v>514</v>
      </c>
      <c r="G169" s="22" t="s">
        <v>538</v>
      </c>
      <c r="H169" s="39" t="s">
        <v>516</v>
      </c>
      <c r="I169" s="39" t="s">
        <v>503</v>
      </c>
      <c r="J169" s="22" t="s">
        <v>539</v>
      </c>
    </row>
    <row r="170" ht="42" customHeight="1" spans="1:10">
      <c r="A170" s="167" t="s">
        <v>473</v>
      </c>
      <c r="B170" s="39" t="s">
        <v>719</v>
      </c>
      <c r="C170" s="39" t="s">
        <v>497</v>
      </c>
      <c r="D170" s="39" t="s">
        <v>540</v>
      </c>
      <c r="E170" s="22" t="s">
        <v>543</v>
      </c>
      <c r="F170" s="39" t="s">
        <v>514</v>
      </c>
      <c r="G170" s="22" t="s">
        <v>722</v>
      </c>
      <c r="H170" s="39" t="s">
        <v>516</v>
      </c>
      <c r="I170" s="39" t="s">
        <v>503</v>
      </c>
      <c r="J170" s="22" t="s">
        <v>544</v>
      </c>
    </row>
    <row r="171" ht="42" customHeight="1" spans="1:10">
      <c r="A171" s="167" t="s">
        <v>473</v>
      </c>
      <c r="B171" s="39" t="s">
        <v>719</v>
      </c>
      <c r="C171" s="39" t="s">
        <v>505</v>
      </c>
      <c r="D171" s="39" t="s">
        <v>506</v>
      </c>
      <c r="E171" s="22" t="s">
        <v>582</v>
      </c>
      <c r="F171" s="39" t="s">
        <v>514</v>
      </c>
      <c r="G171" s="22" t="s">
        <v>515</v>
      </c>
      <c r="H171" s="39" t="s">
        <v>516</v>
      </c>
      <c r="I171" s="39" t="s">
        <v>503</v>
      </c>
      <c r="J171" s="22" t="s">
        <v>583</v>
      </c>
    </row>
    <row r="172" ht="42" customHeight="1" spans="1:10">
      <c r="A172" s="167" t="s">
        <v>473</v>
      </c>
      <c r="B172" s="39" t="s">
        <v>719</v>
      </c>
      <c r="C172" s="39" t="s">
        <v>511</v>
      </c>
      <c r="D172" s="39" t="s">
        <v>512</v>
      </c>
      <c r="E172" s="22" t="s">
        <v>555</v>
      </c>
      <c r="F172" s="39" t="s">
        <v>514</v>
      </c>
      <c r="G172" s="22" t="s">
        <v>515</v>
      </c>
      <c r="H172" s="39" t="s">
        <v>516</v>
      </c>
      <c r="I172" s="39" t="s">
        <v>503</v>
      </c>
      <c r="J172" s="22" t="s">
        <v>556</v>
      </c>
    </row>
    <row r="173" ht="42" customHeight="1" spans="1:10">
      <c r="A173" s="167" t="s">
        <v>458</v>
      </c>
      <c r="B173" s="39" t="s">
        <v>577</v>
      </c>
      <c r="C173" s="39" t="s">
        <v>497</v>
      </c>
      <c r="D173" s="39" t="s">
        <v>498</v>
      </c>
      <c r="E173" s="22" t="s">
        <v>578</v>
      </c>
      <c r="F173" s="39" t="s">
        <v>514</v>
      </c>
      <c r="G173" s="22" t="s">
        <v>723</v>
      </c>
      <c r="H173" s="39" t="s">
        <v>580</v>
      </c>
      <c r="I173" s="39" t="s">
        <v>503</v>
      </c>
      <c r="J173" s="22" t="s">
        <v>581</v>
      </c>
    </row>
    <row r="174" ht="42" customHeight="1" spans="1:10">
      <c r="A174" s="167" t="s">
        <v>458</v>
      </c>
      <c r="B174" s="39" t="s">
        <v>577</v>
      </c>
      <c r="C174" s="39" t="s">
        <v>497</v>
      </c>
      <c r="D174" s="39" t="s">
        <v>536</v>
      </c>
      <c r="E174" s="22" t="s">
        <v>537</v>
      </c>
      <c r="F174" s="39" t="s">
        <v>514</v>
      </c>
      <c r="G174" s="22" t="s">
        <v>515</v>
      </c>
      <c r="H174" s="39" t="s">
        <v>516</v>
      </c>
      <c r="I174" s="39" t="s">
        <v>503</v>
      </c>
      <c r="J174" s="22" t="s">
        <v>539</v>
      </c>
    </row>
    <row r="175" ht="42" customHeight="1" spans="1:10">
      <c r="A175" s="167" t="s">
        <v>458</v>
      </c>
      <c r="B175" s="39" t="s">
        <v>577</v>
      </c>
      <c r="C175" s="39" t="s">
        <v>505</v>
      </c>
      <c r="D175" s="39" t="s">
        <v>506</v>
      </c>
      <c r="E175" s="22" t="s">
        <v>582</v>
      </c>
      <c r="F175" s="39" t="s">
        <v>514</v>
      </c>
      <c r="G175" s="22" t="s">
        <v>515</v>
      </c>
      <c r="H175" s="39" t="s">
        <v>516</v>
      </c>
      <c r="I175" s="39" t="s">
        <v>503</v>
      </c>
      <c r="J175" s="22" t="s">
        <v>583</v>
      </c>
    </row>
    <row r="176" ht="42" customHeight="1" spans="1:10">
      <c r="A176" s="167" t="s">
        <v>458</v>
      </c>
      <c r="B176" s="39" t="s">
        <v>577</v>
      </c>
      <c r="C176" s="39" t="s">
        <v>511</v>
      </c>
      <c r="D176" s="39" t="s">
        <v>512</v>
      </c>
      <c r="E176" s="22" t="s">
        <v>555</v>
      </c>
      <c r="F176" s="39" t="s">
        <v>514</v>
      </c>
      <c r="G176" s="22" t="s">
        <v>515</v>
      </c>
      <c r="H176" s="39" t="s">
        <v>516</v>
      </c>
      <c r="I176" s="39" t="s">
        <v>503</v>
      </c>
      <c r="J176" s="22" t="s">
        <v>556</v>
      </c>
    </row>
    <row r="177" ht="42" customHeight="1" spans="1:10">
      <c r="A177" s="167" t="s">
        <v>393</v>
      </c>
      <c r="B177" s="39" t="s">
        <v>724</v>
      </c>
      <c r="C177" s="39" t="s">
        <v>497</v>
      </c>
      <c r="D177" s="39" t="s">
        <v>498</v>
      </c>
      <c r="E177" s="22" t="s">
        <v>725</v>
      </c>
      <c r="F177" s="39" t="s">
        <v>500</v>
      </c>
      <c r="G177" s="22" t="s">
        <v>726</v>
      </c>
      <c r="H177" s="39" t="s">
        <v>549</v>
      </c>
      <c r="I177" s="39" t="s">
        <v>503</v>
      </c>
      <c r="J177" s="22" t="s">
        <v>725</v>
      </c>
    </row>
    <row r="178" ht="42" customHeight="1" spans="1:10">
      <c r="A178" s="167" t="s">
        <v>393</v>
      </c>
      <c r="B178" s="39" t="s">
        <v>724</v>
      </c>
      <c r="C178" s="39" t="s">
        <v>497</v>
      </c>
      <c r="D178" s="39" t="s">
        <v>536</v>
      </c>
      <c r="E178" s="22" t="s">
        <v>727</v>
      </c>
      <c r="F178" s="39" t="s">
        <v>500</v>
      </c>
      <c r="G178" s="22" t="s">
        <v>538</v>
      </c>
      <c r="H178" s="39" t="s">
        <v>516</v>
      </c>
      <c r="I178" s="39" t="s">
        <v>503</v>
      </c>
      <c r="J178" s="22" t="s">
        <v>728</v>
      </c>
    </row>
    <row r="179" ht="42" customHeight="1" spans="1:10">
      <c r="A179" s="167" t="s">
        <v>393</v>
      </c>
      <c r="B179" s="39" t="s">
        <v>724</v>
      </c>
      <c r="C179" s="39" t="s">
        <v>505</v>
      </c>
      <c r="D179" s="39" t="s">
        <v>567</v>
      </c>
      <c r="E179" s="22" t="s">
        <v>729</v>
      </c>
      <c r="F179" s="39" t="s">
        <v>500</v>
      </c>
      <c r="G179" s="22" t="s">
        <v>730</v>
      </c>
      <c r="H179" s="39" t="s">
        <v>580</v>
      </c>
      <c r="I179" s="39" t="s">
        <v>503</v>
      </c>
      <c r="J179" s="22" t="s">
        <v>731</v>
      </c>
    </row>
    <row r="180" ht="42" customHeight="1" spans="1:10">
      <c r="A180" s="167" t="s">
        <v>393</v>
      </c>
      <c r="B180" s="39" t="s">
        <v>724</v>
      </c>
      <c r="C180" s="39" t="s">
        <v>505</v>
      </c>
      <c r="D180" s="39" t="s">
        <v>506</v>
      </c>
      <c r="E180" s="22" t="s">
        <v>732</v>
      </c>
      <c r="F180" s="39" t="s">
        <v>514</v>
      </c>
      <c r="G180" s="22" t="s">
        <v>575</v>
      </c>
      <c r="H180" s="39" t="s">
        <v>516</v>
      </c>
      <c r="I180" s="39" t="s">
        <v>509</v>
      </c>
      <c r="J180" s="22" t="s">
        <v>732</v>
      </c>
    </row>
    <row r="181" ht="42" customHeight="1" spans="1:10">
      <c r="A181" s="167" t="s">
        <v>393</v>
      </c>
      <c r="B181" s="39" t="s">
        <v>724</v>
      </c>
      <c r="C181" s="39" t="s">
        <v>511</v>
      </c>
      <c r="D181" s="39" t="s">
        <v>512</v>
      </c>
      <c r="E181" s="22" t="s">
        <v>733</v>
      </c>
      <c r="F181" s="39" t="s">
        <v>500</v>
      </c>
      <c r="G181" s="22" t="s">
        <v>538</v>
      </c>
      <c r="H181" s="39" t="s">
        <v>516</v>
      </c>
      <c r="I181" s="39" t="s">
        <v>503</v>
      </c>
      <c r="J181" s="22" t="s">
        <v>733</v>
      </c>
    </row>
    <row r="182" ht="42" customHeight="1" spans="1:10">
      <c r="A182" s="167" t="s">
        <v>427</v>
      </c>
      <c r="B182" s="39" t="s">
        <v>734</v>
      </c>
      <c r="C182" s="39" t="s">
        <v>497</v>
      </c>
      <c r="D182" s="39" t="s">
        <v>498</v>
      </c>
      <c r="E182" s="22" t="s">
        <v>735</v>
      </c>
      <c r="F182" s="39" t="s">
        <v>514</v>
      </c>
      <c r="G182" s="22" t="s">
        <v>736</v>
      </c>
      <c r="H182" s="39" t="s">
        <v>587</v>
      </c>
      <c r="I182" s="39" t="s">
        <v>503</v>
      </c>
      <c r="J182" s="22" t="s">
        <v>737</v>
      </c>
    </row>
    <row r="183" ht="42" customHeight="1" spans="1:10">
      <c r="A183" s="167" t="s">
        <v>427</v>
      </c>
      <c r="B183" s="39" t="s">
        <v>734</v>
      </c>
      <c r="C183" s="39" t="s">
        <v>497</v>
      </c>
      <c r="D183" s="39" t="s">
        <v>498</v>
      </c>
      <c r="E183" s="22" t="s">
        <v>738</v>
      </c>
      <c r="F183" s="39" t="s">
        <v>514</v>
      </c>
      <c r="G183" s="22" t="s">
        <v>107</v>
      </c>
      <c r="H183" s="39" t="s">
        <v>739</v>
      </c>
      <c r="I183" s="39" t="s">
        <v>503</v>
      </c>
      <c r="J183" s="22" t="s">
        <v>737</v>
      </c>
    </row>
    <row r="184" ht="42" customHeight="1" spans="1:10">
      <c r="A184" s="167" t="s">
        <v>427</v>
      </c>
      <c r="B184" s="39" t="s">
        <v>734</v>
      </c>
      <c r="C184" s="39" t="s">
        <v>497</v>
      </c>
      <c r="D184" s="39" t="s">
        <v>498</v>
      </c>
      <c r="E184" s="22" t="s">
        <v>740</v>
      </c>
      <c r="F184" s="39" t="s">
        <v>514</v>
      </c>
      <c r="G184" s="22" t="s">
        <v>628</v>
      </c>
      <c r="H184" s="39" t="s">
        <v>587</v>
      </c>
      <c r="I184" s="39" t="s">
        <v>503</v>
      </c>
      <c r="J184" s="22" t="s">
        <v>737</v>
      </c>
    </row>
    <row r="185" ht="42" customHeight="1" spans="1:10">
      <c r="A185" s="167" t="s">
        <v>427</v>
      </c>
      <c r="B185" s="39" t="s">
        <v>734</v>
      </c>
      <c r="C185" s="39" t="s">
        <v>497</v>
      </c>
      <c r="D185" s="39" t="s">
        <v>498</v>
      </c>
      <c r="E185" s="22" t="s">
        <v>741</v>
      </c>
      <c r="F185" s="39" t="s">
        <v>500</v>
      </c>
      <c r="G185" s="22" t="s">
        <v>742</v>
      </c>
      <c r="H185" s="39" t="s">
        <v>526</v>
      </c>
      <c r="I185" s="39" t="s">
        <v>503</v>
      </c>
      <c r="J185" s="22" t="s">
        <v>737</v>
      </c>
    </row>
    <row r="186" ht="42" customHeight="1" spans="1:10">
      <c r="A186" s="167" t="s">
        <v>427</v>
      </c>
      <c r="B186" s="39" t="s">
        <v>734</v>
      </c>
      <c r="C186" s="39" t="s">
        <v>497</v>
      </c>
      <c r="D186" s="39" t="s">
        <v>498</v>
      </c>
      <c r="E186" s="22" t="s">
        <v>743</v>
      </c>
      <c r="F186" s="39" t="s">
        <v>514</v>
      </c>
      <c r="G186" s="22" t="s">
        <v>744</v>
      </c>
      <c r="H186" s="39" t="s">
        <v>587</v>
      </c>
      <c r="I186" s="39" t="s">
        <v>503</v>
      </c>
      <c r="J186" s="22" t="s">
        <v>737</v>
      </c>
    </row>
    <row r="187" ht="42" customHeight="1" spans="1:10">
      <c r="A187" s="167" t="s">
        <v>427</v>
      </c>
      <c r="B187" s="39" t="s">
        <v>734</v>
      </c>
      <c r="C187" s="39" t="s">
        <v>497</v>
      </c>
      <c r="D187" s="39" t="s">
        <v>536</v>
      </c>
      <c r="E187" s="22" t="s">
        <v>537</v>
      </c>
      <c r="F187" s="39" t="s">
        <v>500</v>
      </c>
      <c r="G187" s="22" t="s">
        <v>538</v>
      </c>
      <c r="H187" s="39" t="s">
        <v>516</v>
      </c>
      <c r="I187" s="39" t="s">
        <v>509</v>
      </c>
      <c r="J187" s="22" t="s">
        <v>737</v>
      </c>
    </row>
    <row r="188" ht="42" customHeight="1" spans="1:10">
      <c r="A188" s="167" t="s">
        <v>427</v>
      </c>
      <c r="B188" s="39" t="s">
        <v>734</v>
      </c>
      <c r="C188" s="39" t="s">
        <v>497</v>
      </c>
      <c r="D188" s="39" t="s">
        <v>536</v>
      </c>
      <c r="E188" s="22" t="s">
        <v>745</v>
      </c>
      <c r="F188" s="39" t="s">
        <v>500</v>
      </c>
      <c r="G188" s="22" t="s">
        <v>538</v>
      </c>
      <c r="H188" s="39" t="s">
        <v>516</v>
      </c>
      <c r="I188" s="39" t="s">
        <v>509</v>
      </c>
      <c r="J188" s="22" t="s">
        <v>737</v>
      </c>
    </row>
    <row r="189" ht="42" customHeight="1" spans="1:10">
      <c r="A189" s="167" t="s">
        <v>427</v>
      </c>
      <c r="B189" s="39" t="s">
        <v>734</v>
      </c>
      <c r="C189" s="39" t="s">
        <v>497</v>
      </c>
      <c r="D189" s="39" t="s">
        <v>540</v>
      </c>
      <c r="E189" s="22" t="s">
        <v>543</v>
      </c>
      <c r="F189" s="39" t="s">
        <v>500</v>
      </c>
      <c r="G189" s="22" t="s">
        <v>538</v>
      </c>
      <c r="H189" s="39" t="s">
        <v>516</v>
      </c>
      <c r="I189" s="39" t="s">
        <v>509</v>
      </c>
      <c r="J189" s="22" t="s">
        <v>737</v>
      </c>
    </row>
    <row r="190" ht="42" customHeight="1" spans="1:10">
      <c r="A190" s="167" t="s">
        <v>427</v>
      </c>
      <c r="B190" s="39" t="s">
        <v>734</v>
      </c>
      <c r="C190" s="39" t="s">
        <v>497</v>
      </c>
      <c r="D190" s="39" t="s">
        <v>540</v>
      </c>
      <c r="E190" s="22" t="s">
        <v>541</v>
      </c>
      <c r="F190" s="39" t="s">
        <v>500</v>
      </c>
      <c r="G190" s="22" t="s">
        <v>538</v>
      </c>
      <c r="H190" s="39" t="s">
        <v>516</v>
      </c>
      <c r="I190" s="39" t="s">
        <v>509</v>
      </c>
      <c r="J190" s="22" t="s">
        <v>737</v>
      </c>
    </row>
    <row r="191" ht="42" customHeight="1" spans="1:10">
      <c r="A191" s="167" t="s">
        <v>427</v>
      </c>
      <c r="B191" s="39" t="s">
        <v>734</v>
      </c>
      <c r="C191" s="39" t="s">
        <v>505</v>
      </c>
      <c r="D191" s="39" t="s">
        <v>567</v>
      </c>
      <c r="E191" s="22" t="s">
        <v>746</v>
      </c>
      <c r="F191" s="39" t="s">
        <v>514</v>
      </c>
      <c r="G191" s="22" t="s">
        <v>747</v>
      </c>
      <c r="H191" s="39" t="s">
        <v>650</v>
      </c>
      <c r="I191" s="39" t="s">
        <v>503</v>
      </c>
      <c r="J191" s="22" t="s">
        <v>737</v>
      </c>
    </row>
    <row r="192" ht="42" customHeight="1" spans="1:10">
      <c r="A192" s="167" t="s">
        <v>427</v>
      </c>
      <c r="B192" s="39" t="s">
        <v>734</v>
      </c>
      <c r="C192" s="39" t="s">
        <v>505</v>
      </c>
      <c r="D192" s="39" t="s">
        <v>567</v>
      </c>
      <c r="E192" s="22" t="s">
        <v>748</v>
      </c>
      <c r="F192" s="39" t="s">
        <v>514</v>
      </c>
      <c r="G192" s="22" t="s">
        <v>749</v>
      </c>
      <c r="H192" s="39" t="s">
        <v>650</v>
      </c>
      <c r="I192" s="39" t="s">
        <v>503</v>
      </c>
      <c r="J192" s="22" t="s">
        <v>737</v>
      </c>
    </row>
    <row r="193" ht="42" customHeight="1" spans="1:10">
      <c r="A193" s="167" t="s">
        <v>427</v>
      </c>
      <c r="B193" s="39" t="s">
        <v>734</v>
      </c>
      <c r="C193" s="39" t="s">
        <v>511</v>
      </c>
      <c r="D193" s="39" t="s">
        <v>512</v>
      </c>
      <c r="E193" s="22" t="s">
        <v>661</v>
      </c>
      <c r="F193" s="39" t="s">
        <v>514</v>
      </c>
      <c r="G193" s="22" t="s">
        <v>515</v>
      </c>
      <c r="H193" s="39" t="s">
        <v>516</v>
      </c>
      <c r="I193" s="39" t="s">
        <v>509</v>
      </c>
      <c r="J193" s="22" t="s">
        <v>737</v>
      </c>
    </row>
    <row r="194" ht="42" customHeight="1" spans="1:10">
      <c r="A194" s="167" t="s">
        <v>421</v>
      </c>
      <c r="B194" s="39" t="s">
        <v>750</v>
      </c>
      <c r="C194" s="39" t="s">
        <v>497</v>
      </c>
      <c r="D194" s="39" t="s">
        <v>498</v>
      </c>
      <c r="E194" s="22" t="s">
        <v>751</v>
      </c>
      <c r="F194" s="39" t="s">
        <v>514</v>
      </c>
      <c r="G194" s="22" t="s">
        <v>106</v>
      </c>
      <c r="H194" s="39" t="s">
        <v>739</v>
      </c>
      <c r="I194" s="39" t="s">
        <v>503</v>
      </c>
      <c r="J194" s="22" t="s">
        <v>581</v>
      </c>
    </row>
    <row r="195" ht="42" customHeight="1" spans="1:10">
      <c r="A195" s="167" t="s">
        <v>421</v>
      </c>
      <c r="B195" s="39" t="s">
        <v>750</v>
      </c>
      <c r="C195" s="39" t="s">
        <v>497</v>
      </c>
      <c r="D195" s="39" t="s">
        <v>498</v>
      </c>
      <c r="E195" s="22" t="s">
        <v>752</v>
      </c>
      <c r="F195" s="39" t="s">
        <v>514</v>
      </c>
      <c r="G195" s="22" t="s">
        <v>753</v>
      </c>
      <c r="H195" s="39" t="s">
        <v>754</v>
      </c>
      <c r="I195" s="39" t="s">
        <v>503</v>
      </c>
      <c r="J195" s="22" t="s">
        <v>701</v>
      </c>
    </row>
    <row r="196" ht="42" customHeight="1" spans="1:10">
      <c r="A196" s="167" t="s">
        <v>421</v>
      </c>
      <c r="B196" s="39" t="s">
        <v>750</v>
      </c>
      <c r="C196" s="39" t="s">
        <v>497</v>
      </c>
      <c r="D196" s="39" t="s">
        <v>536</v>
      </c>
      <c r="E196" s="22" t="s">
        <v>652</v>
      </c>
      <c r="F196" s="39" t="s">
        <v>500</v>
      </c>
      <c r="G196" s="22" t="s">
        <v>538</v>
      </c>
      <c r="H196" s="39" t="s">
        <v>516</v>
      </c>
      <c r="I196" s="39" t="s">
        <v>509</v>
      </c>
      <c r="J196" s="22" t="s">
        <v>705</v>
      </c>
    </row>
    <row r="197" ht="42" customHeight="1" spans="1:10">
      <c r="A197" s="167" t="s">
        <v>421</v>
      </c>
      <c r="B197" s="39" t="s">
        <v>750</v>
      </c>
      <c r="C197" s="39" t="s">
        <v>497</v>
      </c>
      <c r="D197" s="39" t="s">
        <v>540</v>
      </c>
      <c r="E197" s="22" t="s">
        <v>755</v>
      </c>
      <c r="F197" s="39" t="s">
        <v>500</v>
      </c>
      <c r="G197" s="22" t="s">
        <v>538</v>
      </c>
      <c r="H197" s="39" t="s">
        <v>516</v>
      </c>
      <c r="I197" s="39" t="s">
        <v>509</v>
      </c>
      <c r="J197" s="22" t="s">
        <v>737</v>
      </c>
    </row>
    <row r="198" ht="42" customHeight="1" spans="1:10">
      <c r="A198" s="167" t="s">
        <v>421</v>
      </c>
      <c r="B198" s="39" t="s">
        <v>750</v>
      </c>
      <c r="C198" s="39" t="s">
        <v>505</v>
      </c>
      <c r="D198" s="39" t="s">
        <v>567</v>
      </c>
      <c r="E198" s="22" t="s">
        <v>756</v>
      </c>
      <c r="F198" s="39" t="s">
        <v>514</v>
      </c>
      <c r="G198" s="22" t="s">
        <v>757</v>
      </c>
      <c r="H198" s="39" t="s">
        <v>620</v>
      </c>
      <c r="I198" s="39" t="s">
        <v>503</v>
      </c>
      <c r="J198" s="22" t="s">
        <v>756</v>
      </c>
    </row>
    <row r="199" ht="42" customHeight="1" spans="1:10">
      <c r="A199" s="167" t="s">
        <v>421</v>
      </c>
      <c r="B199" s="39" t="s">
        <v>750</v>
      </c>
      <c r="C199" s="39" t="s">
        <v>505</v>
      </c>
      <c r="D199" s="39" t="s">
        <v>506</v>
      </c>
      <c r="E199" s="22" t="s">
        <v>758</v>
      </c>
      <c r="F199" s="39" t="s">
        <v>514</v>
      </c>
      <c r="G199" s="22" t="s">
        <v>759</v>
      </c>
      <c r="H199" s="39" t="s">
        <v>502</v>
      </c>
      <c r="I199" s="39" t="s">
        <v>503</v>
      </c>
      <c r="J199" s="22" t="s">
        <v>707</v>
      </c>
    </row>
    <row r="200" ht="42" customHeight="1" spans="1:10">
      <c r="A200" s="167" t="s">
        <v>421</v>
      </c>
      <c r="B200" s="39" t="s">
        <v>750</v>
      </c>
      <c r="C200" s="39" t="s">
        <v>511</v>
      </c>
      <c r="D200" s="39" t="s">
        <v>512</v>
      </c>
      <c r="E200" s="22" t="s">
        <v>555</v>
      </c>
      <c r="F200" s="39" t="s">
        <v>514</v>
      </c>
      <c r="G200" s="22" t="s">
        <v>575</v>
      </c>
      <c r="H200" s="39" t="s">
        <v>516</v>
      </c>
      <c r="I200" s="39" t="s">
        <v>509</v>
      </c>
      <c r="J200" s="22" t="s">
        <v>737</v>
      </c>
    </row>
    <row r="201" ht="42" customHeight="1" spans="1:10">
      <c r="A201" s="167" t="s">
        <v>425</v>
      </c>
      <c r="B201" s="39" t="s">
        <v>760</v>
      </c>
      <c r="C201" s="39" t="s">
        <v>497</v>
      </c>
      <c r="D201" s="39" t="s">
        <v>498</v>
      </c>
      <c r="E201" s="22" t="s">
        <v>694</v>
      </c>
      <c r="F201" s="39" t="s">
        <v>514</v>
      </c>
      <c r="G201" s="22" t="s">
        <v>761</v>
      </c>
      <c r="H201" s="39" t="s">
        <v>696</v>
      </c>
      <c r="I201" s="39" t="s">
        <v>503</v>
      </c>
      <c r="J201" s="22" t="s">
        <v>737</v>
      </c>
    </row>
    <row r="202" ht="42" customHeight="1" spans="1:10">
      <c r="A202" s="167" t="s">
        <v>425</v>
      </c>
      <c r="B202" s="39" t="s">
        <v>760</v>
      </c>
      <c r="C202" s="39" t="s">
        <v>497</v>
      </c>
      <c r="D202" s="39" t="s">
        <v>498</v>
      </c>
      <c r="E202" s="22" t="s">
        <v>762</v>
      </c>
      <c r="F202" s="39" t="s">
        <v>514</v>
      </c>
      <c r="G202" s="22" t="s">
        <v>763</v>
      </c>
      <c r="H202" s="39" t="s">
        <v>764</v>
      </c>
      <c r="I202" s="39" t="s">
        <v>503</v>
      </c>
      <c r="J202" s="22" t="s">
        <v>737</v>
      </c>
    </row>
    <row r="203" ht="42" customHeight="1" spans="1:10">
      <c r="A203" s="167" t="s">
        <v>425</v>
      </c>
      <c r="B203" s="39" t="s">
        <v>760</v>
      </c>
      <c r="C203" s="39" t="s">
        <v>497</v>
      </c>
      <c r="D203" s="39" t="s">
        <v>498</v>
      </c>
      <c r="E203" s="22" t="s">
        <v>765</v>
      </c>
      <c r="F203" s="39" t="s">
        <v>514</v>
      </c>
      <c r="G203" s="22" t="s">
        <v>766</v>
      </c>
      <c r="H203" s="39" t="s">
        <v>587</v>
      </c>
      <c r="I203" s="39" t="s">
        <v>503</v>
      </c>
      <c r="J203" s="22" t="s">
        <v>737</v>
      </c>
    </row>
    <row r="204" ht="42" customHeight="1" spans="1:10">
      <c r="A204" s="167" t="s">
        <v>425</v>
      </c>
      <c r="B204" s="39" t="s">
        <v>760</v>
      </c>
      <c r="C204" s="39" t="s">
        <v>497</v>
      </c>
      <c r="D204" s="39" t="s">
        <v>498</v>
      </c>
      <c r="E204" s="22" t="s">
        <v>767</v>
      </c>
      <c r="F204" s="39" t="s">
        <v>514</v>
      </c>
      <c r="G204" s="22" t="s">
        <v>768</v>
      </c>
      <c r="H204" s="39" t="s">
        <v>587</v>
      </c>
      <c r="I204" s="39" t="s">
        <v>503</v>
      </c>
      <c r="J204" s="22" t="s">
        <v>737</v>
      </c>
    </row>
    <row r="205" ht="42" customHeight="1" spans="1:10">
      <c r="A205" s="167" t="s">
        <v>425</v>
      </c>
      <c r="B205" s="39" t="s">
        <v>760</v>
      </c>
      <c r="C205" s="39" t="s">
        <v>497</v>
      </c>
      <c r="D205" s="39" t="s">
        <v>498</v>
      </c>
      <c r="E205" s="22" t="s">
        <v>769</v>
      </c>
      <c r="F205" s="39" t="s">
        <v>514</v>
      </c>
      <c r="G205" s="22" t="s">
        <v>770</v>
      </c>
      <c r="H205" s="39" t="s">
        <v>764</v>
      </c>
      <c r="I205" s="39" t="s">
        <v>503</v>
      </c>
      <c r="J205" s="22" t="s">
        <v>737</v>
      </c>
    </row>
    <row r="206" ht="42" customHeight="1" spans="1:10">
      <c r="A206" s="167" t="s">
        <v>425</v>
      </c>
      <c r="B206" s="39" t="s">
        <v>760</v>
      </c>
      <c r="C206" s="39" t="s">
        <v>497</v>
      </c>
      <c r="D206" s="39" t="s">
        <v>498</v>
      </c>
      <c r="E206" s="22" t="s">
        <v>771</v>
      </c>
      <c r="F206" s="39" t="s">
        <v>514</v>
      </c>
      <c r="G206" s="22" t="s">
        <v>772</v>
      </c>
      <c r="H206" s="39" t="s">
        <v>764</v>
      </c>
      <c r="I206" s="39" t="s">
        <v>503</v>
      </c>
      <c r="J206" s="22" t="s">
        <v>737</v>
      </c>
    </row>
    <row r="207" ht="42" customHeight="1" spans="1:10">
      <c r="A207" s="167" t="s">
        <v>425</v>
      </c>
      <c r="B207" s="39" t="s">
        <v>760</v>
      </c>
      <c r="C207" s="39" t="s">
        <v>497</v>
      </c>
      <c r="D207" s="39" t="s">
        <v>498</v>
      </c>
      <c r="E207" s="22" t="s">
        <v>773</v>
      </c>
      <c r="F207" s="39" t="s">
        <v>514</v>
      </c>
      <c r="G207" s="22" t="s">
        <v>774</v>
      </c>
      <c r="H207" s="39" t="s">
        <v>764</v>
      </c>
      <c r="I207" s="39" t="s">
        <v>503</v>
      </c>
      <c r="J207" s="22" t="s">
        <v>737</v>
      </c>
    </row>
    <row r="208" ht="42" customHeight="1" spans="1:10">
      <c r="A208" s="167" t="s">
        <v>425</v>
      </c>
      <c r="B208" s="39" t="s">
        <v>760</v>
      </c>
      <c r="C208" s="39" t="s">
        <v>497</v>
      </c>
      <c r="D208" s="39" t="s">
        <v>498</v>
      </c>
      <c r="E208" s="22" t="s">
        <v>775</v>
      </c>
      <c r="F208" s="39" t="s">
        <v>514</v>
      </c>
      <c r="G208" s="22" t="s">
        <v>105</v>
      </c>
      <c r="H208" s="39" t="s">
        <v>739</v>
      </c>
      <c r="I208" s="39" t="s">
        <v>503</v>
      </c>
      <c r="J208" s="22" t="s">
        <v>737</v>
      </c>
    </row>
    <row r="209" ht="42" customHeight="1" spans="1:10">
      <c r="A209" s="167" t="s">
        <v>425</v>
      </c>
      <c r="B209" s="39" t="s">
        <v>760</v>
      </c>
      <c r="C209" s="39" t="s">
        <v>497</v>
      </c>
      <c r="D209" s="39" t="s">
        <v>536</v>
      </c>
      <c r="E209" s="22" t="s">
        <v>560</v>
      </c>
      <c r="F209" s="39" t="s">
        <v>500</v>
      </c>
      <c r="G209" s="22" t="s">
        <v>776</v>
      </c>
      <c r="H209" s="39"/>
      <c r="I209" s="39" t="s">
        <v>509</v>
      </c>
      <c r="J209" s="22" t="s">
        <v>737</v>
      </c>
    </row>
    <row r="210" ht="42" customHeight="1" spans="1:10">
      <c r="A210" s="167" t="s">
        <v>425</v>
      </c>
      <c r="B210" s="39" t="s">
        <v>760</v>
      </c>
      <c r="C210" s="39" t="s">
        <v>497</v>
      </c>
      <c r="D210" s="39" t="s">
        <v>536</v>
      </c>
      <c r="E210" s="22" t="s">
        <v>562</v>
      </c>
      <c r="F210" s="39" t="s">
        <v>500</v>
      </c>
      <c r="G210" s="22" t="s">
        <v>777</v>
      </c>
      <c r="H210" s="39"/>
      <c r="I210" s="39" t="s">
        <v>509</v>
      </c>
      <c r="J210" s="22" t="s">
        <v>737</v>
      </c>
    </row>
    <row r="211" ht="42" customHeight="1" spans="1:10">
      <c r="A211" s="167" t="s">
        <v>425</v>
      </c>
      <c r="B211" s="39" t="s">
        <v>760</v>
      </c>
      <c r="C211" s="39" t="s">
        <v>497</v>
      </c>
      <c r="D211" s="39" t="s">
        <v>536</v>
      </c>
      <c r="E211" s="22" t="s">
        <v>778</v>
      </c>
      <c r="F211" s="39" t="s">
        <v>500</v>
      </c>
      <c r="G211" s="22" t="s">
        <v>779</v>
      </c>
      <c r="H211" s="39"/>
      <c r="I211" s="39" t="s">
        <v>509</v>
      </c>
      <c r="J211" s="22" t="s">
        <v>737</v>
      </c>
    </row>
    <row r="212" ht="42" customHeight="1" spans="1:10">
      <c r="A212" s="167" t="s">
        <v>425</v>
      </c>
      <c r="B212" s="39" t="s">
        <v>760</v>
      </c>
      <c r="C212" s="39" t="s">
        <v>497</v>
      </c>
      <c r="D212" s="39" t="s">
        <v>540</v>
      </c>
      <c r="E212" s="22" t="s">
        <v>780</v>
      </c>
      <c r="F212" s="39" t="s">
        <v>500</v>
      </c>
      <c r="G212" s="22" t="s">
        <v>538</v>
      </c>
      <c r="H212" s="39" t="s">
        <v>516</v>
      </c>
      <c r="I212" s="39" t="s">
        <v>509</v>
      </c>
      <c r="J212" s="22" t="s">
        <v>737</v>
      </c>
    </row>
    <row r="213" ht="42" customHeight="1" spans="1:10">
      <c r="A213" s="167" t="s">
        <v>425</v>
      </c>
      <c r="B213" s="39" t="s">
        <v>760</v>
      </c>
      <c r="C213" s="39" t="s">
        <v>505</v>
      </c>
      <c r="D213" s="39" t="s">
        <v>506</v>
      </c>
      <c r="E213" s="22" t="s">
        <v>781</v>
      </c>
      <c r="F213" s="39" t="s">
        <v>514</v>
      </c>
      <c r="G213" s="22" t="s">
        <v>782</v>
      </c>
      <c r="H213" s="39" t="s">
        <v>696</v>
      </c>
      <c r="I213" s="39" t="s">
        <v>503</v>
      </c>
      <c r="J213" s="22" t="s">
        <v>737</v>
      </c>
    </row>
    <row r="214" ht="42" customHeight="1" spans="1:10">
      <c r="A214" s="167" t="s">
        <v>425</v>
      </c>
      <c r="B214" s="39" t="s">
        <v>760</v>
      </c>
      <c r="C214" s="39" t="s">
        <v>505</v>
      </c>
      <c r="D214" s="39" t="s">
        <v>506</v>
      </c>
      <c r="E214" s="22" t="s">
        <v>783</v>
      </c>
      <c r="F214" s="39" t="s">
        <v>514</v>
      </c>
      <c r="G214" s="22" t="s">
        <v>784</v>
      </c>
      <c r="H214" s="39" t="s">
        <v>785</v>
      </c>
      <c r="I214" s="39" t="s">
        <v>503</v>
      </c>
      <c r="J214" s="22" t="s">
        <v>737</v>
      </c>
    </row>
    <row r="215" ht="42" customHeight="1" spans="1:10">
      <c r="A215" s="167" t="s">
        <v>425</v>
      </c>
      <c r="B215" s="39" t="s">
        <v>760</v>
      </c>
      <c r="C215" s="39" t="s">
        <v>505</v>
      </c>
      <c r="D215" s="39" t="s">
        <v>506</v>
      </c>
      <c r="E215" s="22" t="s">
        <v>786</v>
      </c>
      <c r="F215" s="39" t="s">
        <v>514</v>
      </c>
      <c r="G215" s="22" t="s">
        <v>787</v>
      </c>
      <c r="H215" s="39" t="s">
        <v>650</v>
      </c>
      <c r="I215" s="39" t="s">
        <v>503</v>
      </c>
      <c r="J215" s="22" t="s">
        <v>737</v>
      </c>
    </row>
    <row r="216" ht="42" customHeight="1" spans="1:10">
      <c r="A216" s="167" t="s">
        <v>425</v>
      </c>
      <c r="B216" s="39" t="s">
        <v>760</v>
      </c>
      <c r="C216" s="39" t="s">
        <v>505</v>
      </c>
      <c r="D216" s="39" t="s">
        <v>551</v>
      </c>
      <c r="E216" s="22" t="s">
        <v>788</v>
      </c>
      <c r="F216" s="39" t="s">
        <v>514</v>
      </c>
      <c r="G216" s="22" t="s">
        <v>789</v>
      </c>
      <c r="H216" s="39" t="s">
        <v>790</v>
      </c>
      <c r="I216" s="39" t="s">
        <v>503</v>
      </c>
      <c r="J216" s="22" t="s">
        <v>737</v>
      </c>
    </row>
    <row r="217" ht="42" customHeight="1" spans="1:10">
      <c r="A217" s="167" t="s">
        <v>425</v>
      </c>
      <c r="B217" s="39" t="s">
        <v>760</v>
      </c>
      <c r="C217" s="39" t="s">
        <v>505</v>
      </c>
      <c r="D217" s="39" t="s">
        <v>551</v>
      </c>
      <c r="E217" s="22" t="s">
        <v>791</v>
      </c>
      <c r="F217" s="39" t="s">
        <v>514</v>
      </c>
      <c r="G217" s="22" t="s">
        <v>792</v>
      </c>
      <c r="H217" s="39" t="s">
        <v>516</v>
      </c>
      <c r="I217" s="39" t="s">
        <v>509</v>
      </c>
      <c r="J217" s="22" t="s">
        <v>737</v>
      </c>
    </row>
    <row r="218" ht="42" customHeight="1" spans="1:10">
      <c r="A218" s="167" t="s">
        <v>425</v>
      </c>
      <c r="B218" s="39" t="s">
        <v>760</v>
      </c>
      <c r="C218" s="39" t="s">
        <v>511</v>
      </c>
      <c r="D218" s="39" t="s">
        <v>512</v>
      </c>
      <c r="E218" s="22" t="s">
        <v>793</v>
      </c>
      <c r="F218" s="39" t="s">
        <v>514</v>
      </c>
      <c r="G218" s="22" t="s">
        <v>794</v>
      </c>
      <c r="H218" s="39" t="s">
        <v>516</v>
      </c>
      <c r="I218" s="39" t="s">
        <v>509</v>
      </c>
      <c r="J218" s="22" t="s">
        <v>737</v>
      </c>
    </row>
    <row r="219" ht="42" customHeight="1" spans="1:10">
      <c r="A219" s="167" t="s">
        <v>464</v>
      </c>
      <c r="B219" s="39" t="s">
        <v>795</v>
      </c>
      <c r="C219" s="39" t="s">
        <v>497</v>
      </c>
      <c r="D219" s="39" t="s">
        <v>498</v>
      </c>
      <c r="E219" s="22" t="s">
        <v>796</v>
      </c>
      <c r="F219" s="39" t="s">
        <v>500</v>
      </c>
      <c r="G219" s="22" t="s">
        <v>107</v>
      </c>
      <c r="H219" s="39" t="s">
        <v>721</v>
      </c>
      <c r="I219" s="39" t="s">
        <v>503</v>
      </c>
      <c r="J219" s="22" t="s">
        <v>797</v>
      </c>
    </row>
    <row r="220" ht="42" customHeight="1" spans="1:10">
      <c r="A220" s="167" t="s">
        <v>464</v>
      </c>
      <c r="B220" s="39" t="s">
        <v>795</v>
      </c>
      <c r="C220" s="39" t="s">
        <v>497</v>
      </c>
      <c r="D220" s="39" t="s">
        <v>540</v>
      </c>
      <c r="E220" s="22" t="s">
        <v>798</v>
      </c>
      <c r="F220" s="39" t="s">
        <v>500</v>
      </c>
      <c r="G220" s="22" t="s">
        <v>726</v>
      </c>
      <c r="H220" s="39" t="s">
        <v>549</v>
      </c>
      <c r="I220" s="39" t="s">
        <v>503</v>
      </c>
      <c r="J220" s="22" t="s">
        <v>799</v>
      </c>
    </row>
    <row r="221" ht="42" customHeight="1" spans="1:10">
      <c r="A221" s="167" t="s">
        <v>464</v>
      </c>
      <c r="B221" s="39" t="s">
        <v>795</v>
      </c>
      <c r="C221" s="39" t="s">
        <v>505</v>
      </c>
      <c r="D221" s="39" t="s">
        <v>506</v>
      </c>
      <c r="E221" s="22" t="s">
        <v>800</v>
      </c>
      <c r="F221" s="39" t="s">
        <v>500</v>
      </c>
      <c r="G221" s="22" t="s">
        <v>538</v>
      </c>
      <c r="H221" s="39" t="s">
        <v>516</v>
      </c>
      <c r="I221" s="39" t="s">
        <v>509</v>
      </c>
      <c r="J221" s="22" t="s">
        <v>800</v>
      </c>
    </row>
    <row r="222" ht="42" customHeight="1" spans="1:10">
      <c r="A222" s="167" t="s">
        <v>464</v>
      </c>
      <c r="B222" s="39" t="s">
        <v>795</v>
      </c>
      <c r="C222" s="39" t="s">
        <v>505</v>
      </c>
      <c r="D222" s="39" t="s">
        <v>551</v>
      </c>
      <c r="E222" s="22" t="s">
        <v>801</v>
      </c>
      <c r="F222" s="39" t="s">
        <v>500</v>
      </c>
      <c r="G222" s="22" t="s">
        <v>802</v>
      </c>
      <c r="H222" s="39" t="s">
        <v>620</v>
      </c>
      <c r="I222" s="39" t="s">
        <v>503</v>
      </c>
      <c r="J222" s="22" t="s">
        <v>801</v>
      </c>
    </row>
    <row r="223" ht="42" customHeight="1" spans="1:10">
      <c r="A223" s="167" t="s">
        <v>464</v>
      </c>
      <c r="B223" s="39" t="s">
        <v>795</v>
      </c>
      <c r="C223" s="39" t="s">
        <v>511</v>
      </c>
      <c r="D223" s="39" t="s">
        <v>512</v>
      </c>
      <c r="E223" s="22" t="s">
        <v>803</v>
      </c>
      <c r="F223" s="39" t="s">
        <v>514</v>
      </c>
      <c r="G223" s="22" t="s">
        <v>575</v>
      </c>
      <c r="H223" s="39" t="s">
        <v>516</v>
      </c>
      <c r="I223" s="39" t="s">
        <v>509</v>
      </c>
      <c r="J223" s="22" t="s">
        <v>804</v>
      </c>
    </row>
    <row r="224" ht="42" customHeight="1" spans="1:10">
      <c r="A224" s="167" t="s">
        <v>467</v>
      </c>
      <c r="B224" s="39" t="s">
        <v>805</v>
      </c>
      <c r="C224" s="39" t="s">
        <v>497</v>
      </c>
      <c r="D224" s="39" t="s">
        <v>498</v>
      </c>
      <c r="E224" s="22" t="s">
        <v>641</v>
      </c>
      <c r="F224" s="39" t="s">
        <v>514</v>
      </c>
      <c r="G224" s="22" t="s">
        <v>716</v>
      </c>
      <c r="H224" s="39" t="s">
        <v>721</v>
      </c>
      <c r="I224" s="39" t="s">
        <v>503</v>
      </c>
      <c r="J224" s="22" t="s">
        <v>806</v>
      </c>
    </row>
    <row r="225" ht="42" customHeight="1" spans="1:10">
      <c r="A225" s="167" t="s">
        <v>467</v>
      </c>
      <c r="B225" s="39" t="s">
        <v>805</v>
      </c>
      <c r="C225" s="39" t="s">
        <v>497</v>
      </c>
      <c r="D225" s="39" t="s">
        <v>536</v>
      </c>
      <c r="E225" s="22" t="s">
        <v>537</v>
      </c>
      <c r="F225" s="39" t="s">
        <v>514</v>
      </c>
      <c r="G225" s="22" t="s">
        <v>538</v>
      </c>
      <c r="H225" s="39" t="s">
        <v>516</v>
      </c>
      <c r="I225" s="39" t="s">
        <v>503</v>
      </c>
      <c r="J225" s="22" t="s">
        <v>807</v>
      </c>
    </row>
    <row r="226" ht="42" customHeight="1" spans="1:10">
      <c r="A226" s="167" t="s">
        <v>467</v>
      </c>
      <c r="B226" s="39" t="s">
        <v>805</v>
      </c>
      <c r="C226" s="39" t="s">
        <v>497</v>
      </c>
      <c r="D226" s="39" t="s">
        <v>540</v>
      </c>
      <c r="E226" s="22" t="s">
        <v>543</v>
      </c>
      <c r="F226" s="39" t="s">
        <v>514</v>
      </c>
      <c r="G226" s="22" t="s">
        <v>538</v>
      </c>
      <c r="H226" s="39" t="s">
        <v>516</v>
      </c>
      <c r="I226" s="39" t="s">
        <v>503</v>
      </c>
      <c r="J226" s="22" t="s">
        <v>808</v>
      </c>
    </row>
    <row r="227" ht="42" customHeight="1" spans="1:10">
      <c r="A227" s="167" t="s">
        <v>467</v>
      </c>
      <c r="B227" s="39" t="s">
        <v>805</v>
      </c>
      <c r="C227" s="39" t="s">
        <v>505</v>
      </c>
      <c r="D227" s="39" t="s">
        <v>506</v>
      </c>
      <c r="E227" s="22" t="s">
        <v>582</v>
      </c>
      <c r="F227" s="39" t="s">
        <v>514</v>
      </c>
      <c r="G227" s="22" t="s">
        <v>515</v>
      </c>
      <c r="H227" s="39" t="s">
        <v>516</v>
      </c>
      <c r="I227" s="39" t="s">
        <v>503</v>
      </c>
      <c r="J227" s="22" t="s">
        <v>809</v>
      </c>
    </row>
    <row r="228" ht="42" customHeight="1" spans="1:10">
      <c r="A228" s="167" t="s">
        <v>467</v>
      </c>
      <c r="B228" s="39" t="s">
        <v>805</v>
      </c>
      <c r="C228" s="39" t="s">
        <v>511</v>
      </c>
      <c r="D228" s="39" t="s">
        <v>512</v>
      </c>
      <c r="E228" s="22" t="s">
        <v>555</v>
      </c>
      <c r="F228" s="39" t="s">
        <v>514</v>
      </c>
      <c r="G228" s="22" t="s">
        <v>515</v>
      </c>
      <c r="H228" s="39" t="s">
        <v>516</v>
      </c>
      <c r="I228" s="39" t="s">
        <v>503</v>
      </c>
      <c r="J228" s="22" t="s">
        <v>810</v>
      </c>
    </row>
    <row r="229" ht="42" customHeight="1" spans="1:10">
      <c r="A229" s="167" t="s">
        <v>423</v>
      </c>
      <c r="B229" s="39" t="s">
        <v>750</v>
      </c>
      <c r="C229" s="39" t="s">
        <v>497</v>
      </c>
      <c r="D229" s="39" t="s">
        <v>536</v>
      </c>
      <c r="E229" s="22" t="s">
        <v>652</v>
      </c>
      <c r="F229" s="39" t="s">
        <v>514</v>
      </c>
      <c r="G229" s="22" t="s">
        <v>538</v>
      </c>
      <c r="H229" s="39" t="s">
        <v>516</v>
      </c>
      <c r="I229" s="39" t="s">
        <v>509</v>
      </c>
      <c r="J229" s="22" t="s">
        <v>705</v>
      </c>
    </row>
    <row r="230" ht="42" customHeight="1" spans="1:10">
      <c r="A230" s="167" t="s">
        <v>423</v>
      </c>
      <c r="B230" s="39" t="s">
        <v>750</v>
      </c>
      <c r="C230" s="39" t="s">
        <v>497</v>
      </c>
      <c r="D230" s="39" t="s">
        <v>540</v>
      </c>
      <c r="E230" s="22" t="s">
        <v>811</v>
      </c>
      <c r="F230" s="39" t="s">
        <v>514</v>
      </c>
      <c r="G230" s="22" t="s">
        <v>538</v>
      </c>
      <c r="H230" s="39" t="s">
        <v>516</v>
      </c>
      <c r="I230" s="39" t="s">
        <v>509</v>
      </c>
      <c r="J230" s="22" t="s">
        <v>542</v>
      </c>
    </row>
    <row r="231" ht="42" customHeight="1" spans="1:10">
      <c r="A231" s="167" t="s">
        <v>423</v>
      </c>
      <c r="B231" s="39" t="s">
        <v>750</v>
      </c>
      <c r="C231" s="39" t="s">
        <v>505</v>
      </c>
      <c r="D231" s="39" t="s">
        <v>567</v>
      </c>
      <c r="E231" s="22" t="s">
        <v>812</v>
      </c>
      <c r="F231" s="39" t="s">
        <v>514</v>
      </c>
      <c r="G231" s="22" t="s">
        <v>813</v>
      </c>
      <c r="H231" s="39" t="s">
        <v>620</v>
      </c>
      <c r="I231" s="39" t="s">
        <v>503</v>
      </c>
      <c r="J231" s="22" t="s">
        <v>812</v>
      </c>
    </row>
    <row r="232" ht="42" customHeight="1" spans="1:10">
      <c r="A232" s="167" t="s">
        <v>423</v>
      </c>
      <c r="B232" s="39" t="s">
        <v>750</v>
      </c>
      <c r="C232" s="39" t="s">
        <v>505</v>
      </c>
      <c r="D232" s="39" t="s">
        <v>506</v>
      </c>
      <c r="E232" s="22" t="s">
        <v>814</v>
      </c>
      <c r="F232" s="39" t="s">
        <v>514</v>
      </c>
      <c r="G232" s="22" t="s">
        <v>815</v>
      </c>
      <c r="H232" s="39" t="s">
        <v>721</v>
      </c>
      <c r="I232" s="39" t="s">
        <v>503</v>
      </c>
      <c r="J232" s="22" t="s">
        <v>707</v>
      </c>
    </row>
    <row r="233" ht="42" customHeight="1" spans="1:10">
      <c r="A233" s="167" t="s">
        <v>423</v>
      </c>
      <c r="B233" s="39" t="s">
        <v>750</v>
      </c>
      <c r="C233" s="39" t="s">
        <v>505</v>
      </c>
      <c r="D233" s="39" t="s">
        <v>551</v>
      </c>
      <c r="E233" s="22" t="s">
        <v>816</v>
      </c>
      <c r="F233" s="39" t="s">
        <v>500</v>
      </c>
      <c r="G233" s="22" t="s">
        <v>817</v>
      </c>
      <c r="H233" s="39" t="s">
        <v>549</v>
      </c>
      <c r="I233" s="39" t="s">
        <v>503</v>
      </c>
      <c r="J233" s="22" t="s">
        <v>554</v>
      </c>
    </row>
    <row r="234" ht="42" customHeight="1" spans="1:10">
      <c r="A234" s="167" t="s">
        <v>423</v>
      </c>
      <c r="B234" s="39" t="s">
        <v>750</v>
      </c>
      <c r="C234" s="39" t="s">
        <v>505</v>
      </c>
      <c r="D234" s="39" t="s">
        <v>551</v>
      </c>
      <c r="E234" s="22" t="s">
        <v>818</v>
      </c>
      <c r="F234" s="39" t="s">
        <v>500</v>
      </c>
      <c r="G234" s="22" t="s">
        <v>819</v>
      </c>
      <c r="H234" s="39" t="s">
        <v>549</v>
      </c>
      <c r="I234" s="39" t="s">
        <v>503</v>
      </c>
      <c r="J234" s="22" t="s">
        <v>737</v>
      </c>
    </row>
    <row r="235" ht="42" customHeight="1" spans="1:10">
      <c r="A235" s="167" t="s">
        <v>423</v>
      </c>
      <c r="B235" s="39" t="s">
        <v>750</v>
      </c>
      <c r="C235" s="39" t="s">
        <v>511</v>
      </c>
      <c r="D235" s="39" t="s">
        <v>512</v>
      </c>
      <c r="E235" s="22" t="s">
        <v>555</v>
      </c>
      <c r="F235" s="39" t="s">
        <v>500</v>
      </c>
      <c r="G235" s="22" t="s">
        <v>538</v>
      </c>
      <c r="H235" s="39" t="s">
        <v>516</v>
      </c>
      <c r="I235" s="39" t="s">
        <v>509</v>
      </c>
      <c r="J235" s="22" t="s">
        <v>556</v>
      </c>
    </row>
    <row r="236" ht="42" customHeight="1" spans="1:10">
      <c r="A236" s="167" t="s">
        <v>471</v>
      </c>
      <c r="B236" s="39" t="s">
        <v>820</v>
      </c>
      <c r="C236" s="39" t="s">
        <v>497</v>
      </c>
      <c r="D236" s="39" t="s">
        <v>498</v>
      </c>
      <c r="E236" s="22" t="s">
        <v>821</v>
      </c>
      <c r="F236" s="39" t="s">
        <v>500</v>
      </c>
      <c r="G236" s="22" t="s">
        <v>94</v>
      </c>
      <c r="H236" s="39" t="s">
        <v>684</v>
      </c>
      <c r="I236" s="39" t="s">
        <v>503</v>
      </c>
      <c r="J236" s="22" t="s">
        <v>822</v>
      </c>
    </row>
    <row r="237" ht="42" customHeight="1" spans="1:10">
      <c r="A237" s="167" t="s">
        <v>471</v>
      </c>
      <c r="B237" s="39" t="s">
        <v>820</v>
      </c>
      <c r="C237" s="39" t="s">
        <v>497</v>
      </c>
      <c r="D237" s="39" t="s">
        <v>498</v>
      </c>
      <c r="E237" s="22" t="s">
        <v>823</v>
      </c>
      <c r="F237" s="39" t="s">
        <v>500</v>
      </c>
      <c r="G237" s="22" t="s">
        <v>94</v>
      </c>
      <c r="H237" s="39" t="s">
        <v>739</v>
      </c>
      <c r="I237" s="39" t="s">
        <v>503</v>
      </c>
      <c r="J237" s="22" t="s">
        <v>824</v>
      </c>
    </row>
    <row r="238" ht="42" customHeight="1" spans="1:10">
      <c r="A238" s="167" t="s">
        <v>471</v>
      </c>
      <c r="B238" s="39" t="s">
        <v>820</v>
      </c>
      <c r="C238" s="39" t="s">
        <v>497</v>
      </c>
      <c r="D238" s="39" t="s">
        <v>498</v>
      </c>
      <c r="E238" s="22" t="s">
        <v>825</v>
      </c>
      <c r="F238" s="39" t="s">
        <v>500</v>
      </c>
      <c r="G238" s="22" t="s">
        <v>826</v>
      </c>
      <c r="H238" s="39" t="s">
        <v>614</v>
      </c>
      <c r="I238" s="39" t="s">
        <v>503</v>
      </c>
      <c r="J238" s="22" t="s">
        <v>825</v>
      </c>
    </row>
    <row r="239" ht="42" customHeight="1" spans="1:10">
      <c r="A239" s="167" t="s">
        <v>471</v>
      </c>
      <c r="B239" s="39" t="s">
        <v>820</v>
      </c>
      <c r="C239" s="39" t="s">
        <v>497</v>
      </c>
      <c r="D239" s="39" t="s">
        <v>536</v>
      </c>
      <c r="E239" s="22" t="s">
        <v>670</v>
      </c>
      <c r="F239" s="39" t="s">
        <v>500</v>
      </c>
      <c r="G239" s="22" t="s">
        <v>538</v>
      </c>
      <c r="H239" s="39" t="s">
        <v>516</v>
      </c>
      <c r="I239" s="39" t="s">
        <v>509</v>
      </c>
      <c r="J239" s="22" t="s">
        <v>670</v>
      </c>
    </row>
    <row r="240" ht="42" customHeight="1" spans="1:10">
      <c r="A240" s="167" t="s">
        <v>471</v>
      </c>
      <c r="B240" s="39" t="s">
        <v>820</v>
      </c>
      <c r="C240" s="39" t="s">
        <v>497</v>
      </c>
      <c r="D240" s="39" t="s">
        <v>540</v>
      </c>
      <c r="E240" s="22" t="s">
        <v>600</v>
      </c>
      <c r="F240" s="39" t="s">
        <v>500</v>
      </c>
      <c r="G240" s="22" t="s">
        <v>538</v>
      </c>
      <c r="H240" s="39" t="s">
        <v>516</v>
      </c>
      <c r="I240" s="39" t="s">
        <v>509</v>
      </c>
      <c r="J240" s="22" t="s">
        <v>600</v>
      </c>
    </row>
    <row r="241" ht="42" customHeight="1" spans="1:10">
      <c r="A241" s="167" t="s">
        <v>471</v>
      </c>
      <c r="B241" s="39" t="s">
        <v>820</v>
      </c>
      <c r="C241" s="39" t="s">
        <v>505</v>
      </c>
      <c r="D241" s="39" t="s">
        <v>506</v>
      </c>
      <c r="E241" s="22" t="s">
        <v>827</v>
      </c>
      <c r="F241" s="39" t="s">
        <v>514</v>
      </c>
      <c r="G241" s="22" t="s">
        <v>828</v>
      </c>
      <c r="H241" s="39" t="s">
        <v>604</v>
      </c>
      <c r="I241" s="39" t="s">
        <v>509</v>
      </c>
      <c r="J241" s="22" t="s">
        <v>827</v>
      </c>
    </row>
    <row r="242" ht="42" customHeight="1" spans="1:10">
      <c r="A242" s="167" t="s">
        <v>471</v>
      </c>
      <c r="B242" s="39" t="s">
        <v>820</v>
      </c>
      <c r="C242" s="39" t="s">
        <v>511</v>
      </c>
      <c r="D242" s="39" t="s">
        <v>512</v>
      </c>
      <c r="E242" s="22" t="s">
        <v>622</v>
      </c>
      <c r="F242" s="39" t="s">
        <v>514</v>
      </c>
      <c r="G242" s="22" t="s">
        <v>575</v>
      </c>
      <c r="H242" s="39" t="s">
        <v>516</v>
      </c>
      <c r="I242" s="39" t="s">
        <v>509</v>
      </c>
      <c r="J242" s="22" t="s">
        <v>622</v>
      </c>
    </row>
    <row r="243" ht="42" customHeight="1" spans="1:10">
      <c r="A243" s="167" t="s">
        <v>401</v>
      </c>
      <c r="B243" s="39" t="s">
        <v>829</v>
      </c>
      <c r="C243" s="39" t="s">
        <v>497</v>
      </c>
      <c r="D243" s="39" t="s">
        <v>498</v>
      </c>
      <c r="E243" s="22" t="s">
        <v>830</v>
      </c>
      <c r="F243" s="39" t="s">
        <v>500</v>
      </c>
      <c r="G243" s="22" t="s">
        <v>831</v>
      </c>
      <c r="H243" s="39" t="s">
        <v>620</v>
      </c>
      <c r="I243" s="39" t="s">
        <v>503</v>
      </c>
      <c r="J243" s="22" t="s">
        <v>830</v>
      </c>
    </row>
    <row r="244" ht="42" customHeight="1" spans="1:10">
      <c r="A244" s="167" t="s">
        <v>401</v>
      </c>
      <c r="B244" s="39" t="s">
        <v>829</v>
      </c>
      <c r="C244" s="39" t="s">
        <v>497</v>
      </c>
      <c r="D244" s="39" t="s">
        <v>498</v>
      </c>
      <c r="E244" s="22" t="s">
        <v>832</v>
      </c>
      <c r="F244" s="39" t="s">
        <v>500</v>
      </c>
      <c r="G244" s="22" t="s">
        <v>833</v>
      </c>
      <c r="H244" s="39" t="s">
        <v>650</v>
      </c>
      <c r="I244" s="39" t="s">
        <v>503</v>
      </c>
      <c r="J244" s="22" t="s">
        <v>832</v>
      </c>
    </row>
    <row r="245" ht="42" customHeight="1" spans="1:10">
      <c r="A245" s="167" t="s">
        <v>401</v>
      </c>
      <c r="B245" s="39" t="s">
        <v>829</v>
      </c>
      <c r="C245" s="39" t="s">
        <v>497</v>
      </c>
      <c r="D245" s="39" t="s">
        <v>498</v>
      </c>
      <c r="E245" s="22" t="s">
        <v>834</v>
      </c>
      <c r="F245" s="39" t="s">
        <v>500</v>
      </c>
      <c r="G245" s="22" t="s">
        <v>835</v>
      </c>
      <c r="H245" s="39" t="s">
        <v>650</v>
      </c>
      <c r="I245" s="39" t="s">
        <v>503</v>
      </c>
      <c r="J245" s="22" t="s">
        <v>834</v>
      </c>
    </row>
    <row r="246" ht="42" customHeight="1" spans="1:10">
      <c r="A246" s="167" t="s">
        <v>401</v>
      </c>
      <c r="B246" s="39" t="s">
        <v>829</v>
      </c>
      <c r="C246" s="39" t="s">
        <v>497</v>
      </c>
      <c r="D246" s="39" t="s">
        <v>536</v>
      </c>
      <c r="E246" s="22" t="s">
        <v>836</v>
      </c>
      <c r="F246" s="39" t="s">
        <v>514</v>
      </c>
      <c r="G246" s="22" t="s">
        <v>538</v>
      </c>
      <c r="H246" s="39" t="s">
        <v>516</v>
      </c>
      <c r="I246" s="39" t="s">
        <v>509</v>
      </c>
      <c r="J246" s="22" t="s">
        <v>836</v>
      </c>
    </row>
    <row r="247" ht="42" customHeight="1" spans="1:10">
      <c r="A247" s="167" t="s">
        <v>401</v>
      </c>
      <c r="B247" s="39" t="s">
        <v>829</v>
      </c>
      <c r="C247" s="39" t="s">
        <v>497</v>
      </c>
      <c r="D247" s="39" t="s">
        <v>536</v>
      </c>
      <c r="E247" s="22" t="s">
        <v>837</v>
      </c>
      <c r="F247" s="39" t="s">
        <v>514</v>
      </c>
      <c r="G247" s="22" t="s">
        <v>538</v>
      </c>
      <c r="H247" s="39" t="s">
        <v>516</v>
      </c>
      <c r="I247" s="39" t="s">
        <v>509</v>
      </c>
      <c r="J247" s="22" t="s">
        <v>837</v>
      </c>
    </row>
    <row r="248" ht="42" customHeight="1" spans="1:10">
      <c r="A248" s="167" t="s">
        <v>401</v>
      </c>
      <c r="B248" s="39" t="s">
        <v>829</v>
      </c>
      <c r="C248" s="39" t="s">
        <v>497</v>
      </c>
      <c r="D248" s="39" t="s">
        <v>540</v>
      </c>
      <c r="E248" s="22" t="s">
        <v>838</v>
      </c>
      <c r="F248" s="39" t="s">
        <v>500</v>
      </c>
      <c r="G248" s="22" t="s">
        <v>538</v>
      </c>
      <c r="H248" s="39" t="s">
        <v>516</v>
      </c>
      <c r="I248" s="39" t="s">
        <v>509</v>
      </c>
      <c r="J248" s="22" t="s">
        <v>838</v>
      </c>
    </row>
    <row r="249" ht="42" customHeight="1" spans="1:10">
      <c r="A249" s="167" t="s">
        <v>401</v>
      </c>
      <c r="B249" s="39" t="s">
        <v>829</v>
      </c>
      <c r="C249" s="39" t="s">
        <v>505</v>
      </c>
      <c r="D249" s="39" t="s">
        <v>506</v>
      </c>
      <c r="E249" s="22" t="s">
        <v>839</v>
      </c>
      <c r="F249" s="39" t="s">
        <v>500</v>
      </c>
      <c r="G249" s="22" t="s">
        <v>840</v>
      </c>
      <c r="H249" s="39" t="s">
        <v>502</v>
      </c>
      <c r="I249" s="39" t="s">
        <v>503</v>
      </c>
      <c r="J249" s="22" t="s">
        <v>839</v>
      </c>
    </row>
    <row r="250" ht="42" customHeight="1" spans="1:10">
      <c r="A250" s="167" t="s">
        <v>401</v>
      </c>
      <c r="B250" s="39" t="s">
        <v>829</v>
      </c>
      <c r="C250" s="39" t="s">
        <v>505</v>
      </c>
      <c r="D250" s="39" t="s">
        <v>506</v>
      </c>
      <c r="E250" s="22" t="s">
        <v>841</v>
      </c>
      <c r="F250" s="39" t="s">
        <v>500</v>
      </c>
      <c r="G250" s="22" t="s">
        <v>831</v>
      </c>
      <c r="H250" s="39" t="s">
        <v>650</v>
      </c>
      <c r="I250" s="39" t="s">
        <v>503</v>
      </c>
      <c r="J250" s="22" t="s">
        <v>841</v>
      </c>
    </row>
    <row r="251" ht="42" customHeight="1" spans="1:10">
      <c r="A251" s="167" t="s">
        <v>401</v>
      </c>
      <c r="B251" s="39" t="s">
        <v>829</v>
      </c>
      <c r="C251" s="39" t="s">
        <v>511</v>
      </c>
      <c r="D251" s="39" t="s">
        <v>512</v>
      </c>
      <c r="E251" s="22" t="s">
        <v>842</v>
      </c>
      <c r="F251" s="39" t="s">
        <v>514</v>
      </c>
      <c r="G251" s="22" t="s">
        <v>566</v>
      </c>
      <c r="H251" s="39" t="s">
        <v>516</v>
      </c>
      <c r="I251" s="39" t="s">
        <v>509</v>
      </c>
      <c r="J251" s="22" t="s">
        <v>512</v>
      </c>
    </row>
    <row r="252" ht="42" customHeight="1" spans="1:10">
      <c r="A252" s="167" t="s">
        <v>401</v>
      </c>
      <c r="B252" s="39" t="s">
        <v>829</v>
      </c>
      <c r="C252" s="39" t="s">
        <v>843</v>
      </c>
      <c r="D252" s="39" t="s">
        <v>844</v>
      </c>
      <c r="E252" s="22" t="s">
        <v>845</v>
      </c>
      <c r="F252" s="39" t="s">
        <v>525</v>
      </c>
      <c r="G252" s="22" t="s">
        <v>846</v>
      </c>
      <c r="H252" s="39" t="s">
        <v>580</v>
      </c>
      <c r="I252" s="39" t="s">
        <v>503</v>
      </c>
      <c r="J252" s="22" t="s">
        <v>847</v>
      </c>
    </row>
    <row r="253" ht="42" customHeight="1" spans="1:10">
      <c r="A253" s="167" t="s">
        <v>390</v>
      </c>
      <c r="B253" s="39" t="s">
        <v>848</v>
      </c>
      <c r="C253" s="39" t="s">
        <v>497</v>
      </c>
      <c r="D253" s="39" t="s">
        <v>498</v>
      </c>
      <c r="E253" s="22" t="s">
        <v>849</v>
      </c>
      <c r="F253" s="39" t="s">
        <v>500</v>
      </c>
      <c r="G253" s="22" t="s">
        <v>98</v>
      </c>
      <c r="H253" s="39" t="s">
        <v>502</v>
      </c>
      <c r="I253" s="39" t="s">
        <v>503</v>
      </c>
      <c r="J253" s="22" t="s">
        <v>849</v>
      </c>
    </row>
    <row r="254" ht="42" customHeight="1" spans="1:10">
      <c r="A254" s="167" t="s">
        <v>390</v>
      </c>
      <c r="B254" s="39" t="s">
        <v>848</v>
      </c>
      <c r="C254" s="39" t="s">
        <v>497</v>
      </c>
      <c r="D254" s="39" t="s">
        <v>540</v>
      </c>
      <c r="E254" s="22" t="s">
        <v>850</v>
      </c>
      <c r="F254" s="39" t="s">
        <v>500</v>
      </c>
      <c r="G254" s="22" t="s">
        <v>726</v>
      </c>
      <c r="H254" s="39" t="s">
        <v>549</v>
      </c>
      <c r="I254" s="39" t="s">
        <v>503</v>
      </c>
      <c r="J254" s="22" t="s">
        <v>850</v>
      </c>
    </row>
    <row r="255" ht="42" customHeight="1" spans="1:10">
      <c r="A255" s="167" t="s">
        <v>390</v>
      </c>
      <c r="B255" s="39" t="s">
        <v>848</v>
      </c>
      <c r="C255" s="39" t="s">
        <v>505</v>
      </c>
      <c r="D255" s="39" t="s">
        <v>567</v>
      </c>
      <c r="E255" s="22" t="s">
        <v>851</v>
      </c>
      <c r="F255" s="39" t="s">
        <v>514</v>
      </c>
      <c r="G255" s="22" t="s">
        <v>852</v>
      </c>
      <c r="H255" s="39" t="s">
        <v>580</v>
      </c>
      <c r="I255" s="39" t="s">
        <v>503</v>
      </c>
      <c r="J255" s="22" t="s">
        <v>851</v>
      </c>
    </row>
    <row r="256" ht="42" customHeight="1" spans="1:10">
      <c r="A256" s="167" t="s">
        <v>390</v>
      </c>
      <c r="B256" s="39" t="s">
        <v>848</v>
      </c>
      <c r="C256" s="39" t="s">
        <v>505</v>
      </c>
      <c r="D256" s="39" t="s">
        <v>506</v>
      </c>
      <c r="E256" s="22" t="s">
        <v>853</v>
      </c>
      <c r="F256" s="39" t="s">
        <v>500</v>
      </c>
      <c r="G256" s="22" t="s">
        <v>538</v>
      </c>
      <c r="H256" s="39" t="s">
        <v>516</v>
      </c>
      <c r="I256" s="39" t="s">
        <v>509</v>
      </c>
      <c r="J256" s="22" t="s">
        <v>853</v>
      </c>
    </row>
    <row r="257" ht="42" customHeight="1" spans="1:10">
      <c r="A257" s="167" t="s">
        <v>390</v>
      </c>
      <c r="B257" s="39" t="s">
        <v>848</v>
      </c>
      <c r="C257" s="39" t="s">
        <v>511</v>
      </c>
      <c r="D257" s="39" t="s">
        <v>512</v>
      </c>
      <c r="E257" s="22" t="s">
        <v>661</v>
      </c>
      <c r="F257" s="39" t="s">
        <v>514</v>
      </c>
      <c r="G257" s="22" t="s">
        <v>575</v>
      </c>
      <c r="H257" s="39" t="s">
        <v>516</v>
      </c>
      <c r="I257" s="39" t="s">
        <v>509</v>
      </c>
      <c r="J257" s="22" t="s">
        <v>661</v>
      </c>
    </row>
    <row r="258" ht="42" customHeight="1" spans="1:10">
      <c r="A258" s="167" t="s">
        <v>390</v>
      </c>
      <c r="B258" s="39" t="s">
        <v>848</v>
      </c>
      <c r="C258" s="39" t="s">
        <v>843</v>
      </c>
      <c r="D258" s="39" t="s">
        <v>854</v>
      </c>
      <c r="E258" s="22" t="s">
        <v>855</v>
      </c>
      <c r="F258" s="39" t="s">
        <v>500</v>
      </c>
      <c r="G258" s="22" t="s">
        <v>852</v>
      </c>
      <c r="H258" s="39" t="s">
        <v>580</v>
      </c>
      <c r="I258" s="39" t="s">
        <v>503</v>
      </c>
      <c r="J258" s="22" t="s">
        <v>855</v>
      </c>
    </row>
    <row r="259" ht="42" customHeight="1" spans="1:10">
      <c r="A259" s="167" t="s">
        <v>417</v>
      </c>
      <c r="B259" s="39" t="s">
        <v>856</v>
      </c>
      <c r="C259" s="39" t="s">
        <v>497</v>
      </c>
      <c r="D259" s="39" t="s">
        <v>498</v>
      </c>
      <c r="E259" s="22" t="s">
        <v>857</v>
      </c>
      <c r="F259" s="39" t="s">
        <v>514</v>
      </c>
      <c r="G259" s="22" t="s">
        <v>858</v>
      </c>
      <c r="H259" s="39" t="s">
        <v>754</v>
      </c>
      <c r="I259" s="39" t="s">
        <v>503</v>
      </c>
      <c r="J259" s="22" t="s">
        <v>581</v>
      </c>
    </row>
    <row r="260" ht="42" customHeight="1" spans="1:10">
      <c r="A260" s="167" t="s">
        <v>417</v>
      </c>
      <c r="B260" s="39" t="s">
        <v>856</v>
      </c>
      <c r="C260" s="39" t="s">
        <v>497</v>
      </c>
      <c r="D260" s="39" t="s">
        <v>498</v>
      </c>
      <c r="E260" s="22" t="s">
        <v>859</v>
      </c>
      <c r="F260" s="39" t="s">
        <v>514</v>
      </c>
      <c r="G260" s="22" t="s">
        <v>860</v>
      </c>
      <c r="H260" s="39" t="s">
        <v>861</v>
      </c>
      <c r="I260" s="39" t="s">
        <v>503</v>
      </c>
      <c r="J260" s="22" t="s">
        <v>701</v>
      </c>
    </row>
    <row r="261" ht="42" customHeight="1" spans="1:10">
      <c r="A261" s="167" t="s">
        <v>417</v>
      </c>
      <c r="B261" s="39" t="s">
        <v>856</v>
      </c>
      <c r="C261" s="39" t="s">
        <v>497</v>
      </c>
      <c r="D261" s="39" t="s">
        <v>536</v>
      </c>
      <c r="E261" s="22" t="s">
        <v>692</v>
      </c>
      <c r="F261" s="39" t="s">
        <v>500</v>
      </c>
      <c r="G261" s="22" t="s">
        <v>538</v>
      </c>
      <c r="H261" s="39" t="s">
        <v>516</v>
      </c>
      <c r="I261" s="39" t="s">
        <v>509</v>
      </c>
      <c r="J261" s="22" t="s">
        <v>539</v>
      </c>
    </row>
    <row r="262" ht="42" customHeight="1" spans="1:10">
      <c r="A262" s="167" t="s">
        <v>417</v>
      </c>
      <c r="B262" s="39" t="s">
        <v>856</v>
      </c>
      <c r="C262" s="39" t="s">
        <v>497</v>
      </c>
      <c r="D262" s="39" t="s">
        <v>540</v>
      </c>
      <c r="E262" s="22" t="s">
        <v>862</v>
      </c>
      <c r="F262" s="39" t="s">
        <v>500</v>
      </c>
      <c r="G262" s="22" t="s">
        <v>538</v>
      </c>
      <c r="H262" s="39" t="s">
        <v>516</v>
      </c>
      <c r="I262" s="39" t="s">
        <v>509</v>
      </c>
      <c r="J262" s="22" t="s">
        <v>546</v>
      </c>
    </row>
    <row r="263" ht="42" customHeight="1" spans="1:10">
      <c r="A263" s="167" t="s">
        <v>417</v>
      </c>
      <c r="B263" s="39" t="s">
        <v>856</v>
      </c>
      <c r="C263" s="39" t="s">
        <v>505</v>
      </c>
      <c r="D263" s="39" t="s">
        <v>506</v>
      </c>
      <c r="E263" s="22" t="s">
        <v>863</v>
      </c>
      <c r="F263" s="39" t="s">
        <v>500</v>
      </c>
      <c r="G263" s="22" t="s">
        <v>515</v>
      </c>
      <c r="H263" s="39" t="s">
        <v>516</v>
      </c>
      <c r="I263" s="39" t="s">
        <v>509</v>
      </c>
      <c r="J263" s="22" t="s">
        <v>583</v>
      </c>
    </row>
    <row r="264" ht="42" customHeight="1" spans="1:10">
      <c r="A264" s="167" t="s">
        <v>417</v>
      </c>
      <c r="B264" s="39" t="s">
        <v>856</v>
      </c>
      <c r="C264" s="39" t="s">
        <v>505</v>
      </c>
      <c r="D264" s="39" t="s">
        <v>551</v>
      </c>
      <c r="E264" s="22" t="s">
        <v>659</v>
      </c>
      <c r="F264" s="39" t="s">
        <v>500</v>
      </c>
      <c r="G264" s="22" t="s">
        <v>553</v>
      </c>
      <c r="H264" s="39" t="s">
        <v>549</v>
      </c>
      <c r="I264" s="39" t="s">
        <v>503</v>
      </c>
      <c r="J264" s="22" t="s">
        <v>554</v>
      </c>
    </row>
    <row r="265" ht="42" customHeight="1" spans="1:10">
      <c r="A265" s="167" t="s">
        <v>417</v>
      </c>
      <c r="B265" s="39" t="s">
        <v>856</v>
      </c>
      <c r="C265" s="39" t="s">
        <v>511</v>
      </c>
      <c r="D265" s="39" t="s">
        <v>512</v>
      </c>
      <c r="E265" s="22" t="s">
        <v>555</v>
      </c>
      <c r="F265" s="39" t="s">
        <v>500</v>
      </c>
      <c r="G265" s="22" t="s">
        <v>515</v>
      </c>
      <c r="H265" s="39" t="s">
        <v>516</v>
      </c>
      <c r="I265" s="39" t="s">
        <v>509</v>
      </c>
      <c r="J265" s="22" t="s">
        <v>556</v>
      </c>
    </row>
    <row r="266" ht="42" customHeight="1" spans="1:10">
      <c r="A266" s="167" t="s">
        <v>444</v>
      </c>
      <c r="B266" s="39" t="s">
        <v>864</v>
      </c>
      <c r="C266" s="39" t="s">
        <v>497</v>
      </c>
      <c r="D266" s="39" t="s">
        <v>498</v>
      </c>
      <c r="E266" s="22" t="s">
        <v>663</v>
      </c>
      <c r="F266" s="39" t="s">
        <v>514</v>
      </c>
      <c r="G266" s="22" t="s">
        <v>865</v>
      </c>
      <c r="H266" s="39" t="s">
        <v>721</v>
      </c>
      <c r="I266" s="39" t="s">
        <v>503</v>
      </c>
      <c r="J266" s="22" t="s">
        <v>581</v>
      </c>
    </row>
    <row r="267" ht="42" customHeight="1" spans="1:10">
      <c r="A267" s="167" t="s">
        <v>444</v>
      </c>
      <c r="B267" s="39" t="s">
        <v>864</v>
      </c>
      <c r="C267" s="39" t="s">
        <v>497</v>
      </c>
      <c r="D267" s="39" t="s">
        <v>536</v>
      </c>
      <c r="E267" s="22" t="s">
        <v>537</v>
      </c>
      <c r="F267" s="39" t="s">
        <v>514</v>
      </c>
      <c r="G267" s="22" t="s">
        <v>538</v>
      </c>
      <c r="H267" s="39" t="s">
        <v>516</v>
      </c>
      <c r="I267" s="39" t="s">
        <v>503</v>
      </c>
      <c r="J267" s="22" t="s">
        <v>539</v>
      </c>
    </row>
    <row r="268" ht="42" customHeight="1" spans="1:10">
      <c r="A268" s="167" t="s">
        <v>444</v>
      </c>
      <c r="B268" s="39" t="s">
        <v>864</v>
      </c>
      <c r="C268" s="39" t="s">
        <v>497</v>
      </c>
      <c r="D268" s="39" t="s">
        <v>540</v>
      </c>
      <c r="E268" s="22" t="s">
        <v>543</v>
      </c>
      <c r="F268" s="39" t="s">
        <v>514</v>
      </c>
      <c r="G268" s="22" t="s">
        <v>538</v>
      </c>
      <c r="H268" s="39" t="s">
        <v>516</v>
      </c>
      <c r="I268" s="39" t="s">
        <v>503</v>
      </c>
      <c r="J268" s="22" t="s">
        <v>544</v>
      </c>
    </row>
    <row r="269" ht="42" customHeight="1" spans="1:10">
      <c r="A269" s="167" t="s">
        <v>444</v>
      </c>
      <c r="B269" s="39" t="s">
        <v>864</v>
      </c>
      <c r="C269" s="39" t="s">
        <v>505</v>
      </c>
      <c r="D269" s="39" t="s">
        <v>506</v>
      </c>
      <c r="E269" s="22" t="s">
        <v>582</v>
      </c>
      <c r="F269" s="39" t="s">
        <v>514</v>
      </c>
      <c r="G269" s="22" t="s">
        <v>794</v>
      </c>
      <c r="H269" s="39" t="s">
        <v>516</v>
      </c>
      <c r="I269" s="39" t="s">
        <v>503</v>
      </c>
      <c r="J269" s="22" t="s">
        <v>583</v>
      </c>
    </row>
    <row r="270" ht="42" customHeight="1" spans="1:10">
      <c r="A270" s="167" t="s">
        <v>444</v>
      </c>
      <c r="B270" s="39" t="s">
        <v>864</v>
      </c>
      <c r="C270" s="39" t="s">
        <v>511</v>
      </c>
      <c r="D270" s="39" t="s">
        <v>512</v>
      </c>
      <c r="E270" s="22" t="s">
        <v>555</v>
      </c>
      <c r="F270" s="39" t="s">
        <v>514</v>
      </c>
      <c r="G270" s="22" t="s">
        <v>515</v>
      </c>
      <c r="H270" s="39" t="s">
        <v>516</v>
      </c>
      <c r="I270" s="39" t="s">
        <v>503</v>
      </c>
      <c r="J270" s="22" t="s">
        <v>556</v>
      </c>
    </row>
    <row r="271" ht="42" customHeight="1" spans="1:10">
      <c r="A271" s="167" t="s">
        <v>411</v>
      </c>
      <c r="B271" s="39" t="s">
        <v>866</v>
      </c>
      <c r="C271" s="39" t="s">
        <v>497</v>
      </c>
      <c r="D271" s="39" t="s">
        <v>498</v>
      </c>
      <c r="E271" s="22" t="s">
        <v>762</v>
      </c>
      <c r="F271" s="39" t="s">
        <v>514</v>
      </c>
      <c r="G271" s="22" t="s">
        <v>867</v>
      </c>
      <c r="H271" s="39" t="s">
        <v>764</v>
      </c>
      <c r="I271" s="39" t="s">
        <v>503</v>
      </c>
      <c r="J271" s="22" t="s">
        <v>581</v>
      </c>
    </row>
    <row r="272" ht="42" customHeight="1" spans="1:10">
      <c r="A272" s="167" t="s">
        <v>411</v>
      </c>
      <c r="B272" s="39" t="s">
        <v>866</v>
      </c>
      <c r="C272" s="39" t="s">
        <v>497</v>
      </c>
      <c r="D272" s="39" t="s">
        <v>498</v>
      </c>
      <c r="E272" s="22" t="s">
        <v>868</v>
      </c>
      <c r="F272" s="39" t="s">
        <v>514</v>
      </c>
      <c r="G272" s="22" t="s">
        <v>869</v>
      </c>
      <c r="H272" s="39" t="s">
        <v>764</v>
      </c>
      <c r="I272" s="39" t="s">
        <v>503</v>
      </c>
      <c r="J272" s="22" t="s">
        <v>701</v>
      </c>
    </row>
    <row r="273" ht="42" customHeight="1" spans="1:10">
      <c r="A273" s="167" t="s">
        <v>411</v>
      </c>
      <c r="B273" s="39" t="s">
        <v>866</v>
      </c>
      <c r="C273" s="39" t="s">
        <v>497</v>
      </c>
      <c r="D273" s="39" t="s">
        <v>498</v>
      </c>
      <c r="E273" s="22" t="s">
        <v>870</v>
      </c>
      <c r="F273" s="39" t="s">
        <v>514</v>
      </c>
      <c r="G273" s="22" t="s">
        <v>871</v>
      </c>
      <c r="H273" s="39" t="s">
        <v>764</v>
      </c>
      <c r="I273" s="39" t="s">
        <v>503</v>
      </c>
      <c r="J273" s="22" t="s">
        <v>679</v>
      </c>
    </row>
    <row r="274" ht="42" customHeight="1" spans="1:10">
      <c r="A274" s="167" t="s">
        <v>411</v>
      </c>
      <c r="B274" s="39" t="s">
        <v>866</v>
      </c>
      <c r="C274" s="39" t="s">
        <v>497</v>
      </c>
      <c r="D274" s="39" t="s">
        <v>536</v>
      </c>
      <c r="E274" s="22" t="s">
        <v>537</v>
      </c>
      <c r="F274" s="39" t="s">
        <v>514</v>
      </c>
      <c r="G274" s="22" t="s">
        <v>538</v>
      </c>
      <c r="H274" s="39" t="s">
        <v>516</v>
      </c>
      <c r="I274" s="39" t="s">
        <v>503</v>
      </c>
      <c r="J274" s="22" t="s">
        <v>539</v>
      </c>
    </row>
    <row r="275" ht="42" customHeight="1" spans="1:10">
      <c r="A275" s="167" t="s">
        <v>411</v>
      </c>
      <c r="B275" s="39" t="s">
        <v>866</v>
      </c>
      <c r="C275" s="39" t="s">
        <v>497</v>
      </c>
      <c r="D275" s="39" t="s">
        <v>540</v>
      </c>
      <c r="E275" s="22" t="s">
        <v>872</v>
      </c>
      <c r="F275" s="39" t="s">
        <v>514</v>
      </c>
      <c r="G275" s="22" t="s">
        <v>538</v>
      </c>
      <c r="H275" s="39" t="s">
        <v>516</v>
      </c>
      <c r="I275" s="39" t="s">
        <v>503</v>
      </c>
      <c r="J275" s="22" t="s">
        <v>542</v>
      </c>
    </row>
    <row r="276" ht="42" customHeight="1" spans="1:10">
      <c r="A276" s="167" t="s">
        <v>411</v>
      </c>
      <c r="B276" s="39" t="s">
        <v>866</v>
      </c>
      <c r="C276" s="39" t="s">
        <v>505</v>
      </c>
      <c r="D276" s="39" t="s">
        <v>567</v>
      </c>
      <c r="E276" s="22" t="s">
        <v>873</v>
      </c>
      <c r="F276" s="39" t="s">
        <v>514</v>
      </c>
      <c r="G276" s="22" t="s">
        <v>874</v>
      </c>
      <c r="H276" s="39" t="s">
        <v>620</v>
      </c>
      <c r="I276" s="39" t="s">
        <v>503</v>
      </c>
      <c r="J276" s="22" t="s">
        <v>875</v>
      </c>
    </row>
    <row r="277" ht="42" customHeight="1" spans="1:10">
      <c r="A277" s="167" t="s">
        <v>411</v>
      </c>
      <c r="B277" s="39" t="s">
        <v>866</v>
      </c>
      <c r="C277" s="39" t="s">
        <v>505</v>
      </c>
      <c r="D277" s="39" t="s">
        <v>506</v>
      </c>
      <c r="E277" s="22" t="s">
        <v>876</v>
      </c>
      <c r="F277" s="39" t="s">
        <v>514</v>
      </c>
      <c r="G277" s="22" t="s">
        <v>566</v>
      </c>
      <c r="H277" s="39" t="s">
        <v>764</v>
      </c>
      <c r="I277" s="39" t="s">
        <v>503</v>
      </c>
      <c r="J277" s="22" t="s">
        <v>707</v>
      </c>
    </row>
    <row r="278" ht="42" customHeight="1" spans="1:10">
      <c r="A278" s="167" t="s">
        <v>411</v>
      </c>
      <c r="B278" s="39" t="s">
        <v>866</v>
      </c>
      <c r="C278" s="39" t="s">
        <v>505</v>
      </c>
      <c r="D278" s="39" t="s">
        <v>571</v>
      </c>
      <c r="E278" s="22" t="s">
        <v>877</v>
      </c>
      <c r="F278" s="39" t="s">
        <v>514</v>
      </c>
      <c r="G278" s="22" t="s">
        <v>878</v>
      </c>
      <c r="H278" s="39" t="s">
        <v>879</v>
      </c>
      <c r="I278" s="39" t="s">
        <v>503</v>
      </c>
      <c r="J278" s="22" t="s">
        <v>880</v>
      </c>
    </row>
    <row r="279" ht="42" customHeight="1" spans="1:10">
      <c r="A279" s="167" t="s">
        <v>411</v>
      </c>
      <c r="B279" s="39" t="s">
        <v>866</v>
      </c>
      <c r="C279" s="39" t="s">
        <v>505</v>
      </c>
      <c r="D279" s="39" t="s">
        <v>551</v>
      </c>
      <c r="E279" s="22" t="s">
        <v>552</v>
      </c>
      <c r="F279" s="39" t="s">
        <v>514</v>
      </c>
      <c r="G279" s="22" t="s">
        <v>553</v>
      </c>
      <c r="H279" s="39" t="s">
        <v>549</v>
      </c>
      <c r="I279" s="39" t="s">
        <v>503</v>
      </c>
      <c r="J279" s="22" t="s">
        <v>554</v>
      </c>
    </row>
    <row r="280" ht="42" customHeight="1" spans="1:10">
      <c r="A280" s="167" t="s">
        <v>411</v>
      </c>
      <c r="B280" s="39" t="s">
        <v>866</v>
      </c>
      <c r="C280" s="39" t="s">
        <v>511</v>
      </c>
      <c r="D280" s="39" t="s">
        <v>512</v>
      </c>
      <c r="E280" s="22" t="s">
        <v>555</v>
      </c>
      <c r="F280" s="39" t="s">
        <v>514</v>
      </c>
      <c r="G280" s="22" t="s">
        <v>538</v>
      </c>
      <c r="H280" s="39" t="s">
        <v>516</v>
      </c>
      <c r="I280" s="39" t="s">
        <v>503</v>
      </c>
      <c r="J280" s="22" t="s">
        <v>556</v>
      </c>
    </row>
    <row r="281" ht="42" customHeight="1" spans="1:10">
      <c r="A281" s="167" t="s">
        <v>440</v>
      </c>
      <c r="B281" s="39" t="s">
        <v>881</v>
      </c>
      <c r="C281" s="39" t="s">
        <v>497</v>
      </c>
      <c r="D281" s="39" t="s">
        <v>498</v>
      </c>
      <c r="E281" s="22" t="s">
        <v>558</v>
      </c>
      <c r="F281" s="39" t="s">
        <v>500</v>
      </c>
      <c r="G281" s="22" t="s">
        <v>93</v>
      </c>
      <c r="H281" s="39" t="s">
        <v>559</v>
      </c>
      <c r="I281" s="39" t="s">
        <v>503</v>
      </c>
      <c r="J281" s="22" t="s">
        <v>558</v>
      </c>
    </row>
    <row r="282" ht="42" customHeight="1" spans="1:10">
      <c r="A282" s="167" t="s">
        <v>440</v>
      </c>
      <c r="B282" s="39" t="s">
        <v>881</v>
      </c>
      <c r="C282" s="39" t="s">
        <v>497</v>
      </c>
      <c r="D282" s="39" t="s">
        <v>498</v>
      </c>
      <c r="E282" s="22" t="s">
        <v>683</v>
      </c>
      <c r="F282" s="39" t="s">
        <v>500</v>
      </c>
      <c r="G282" s="22" t="s">
        <v>94</v>
      </c>
      <c r="H282" s="39" t="s">
        <v>559</v>
      </c>
      <c r="I282" s="39" t="s">
        <v>503</v>
      </c>
      <c r="J282" s="22" t="s">
        <v>683</v>
      </c>
    </row>
    <row r="283" ht="42" customHeight="1" spans="1:10">
      <c r="A283" s="167" t="s">
        <v>440</v>
      </c>
      <c r="B283" s="39" t="s">
        <v>881</v>
      </c>
      <c r="C283" s="39" t="s">
        <v>497</v>
      </c>
      <c r="D283" s="39" t="s">
        <v>536</v>
      </c>
      <c r="E283" s="22" t="s">
        <v>560</v>
      </c>
      <c r="F283" s="39" t="s">
        <v>514</v>
      </c>
      <c r="G283" s="22" t="s">
        <v>561</v>
      </c>
      <c r="H283" s="39" t="s">
        <v>516</v>
      </c>
      <c r="I283" s="39" t="s">
        <v>509</v>
      </c>
      <c r="J283" s="22" t="s">
        <v>560</v>
      </c>
    </row>
    <row r="284" ht="42" customHeight="1" spans="1:10">
      <c r="A284" s="167" t="s">
        <v>440</v>
      </c>
      <c r="B284" s="39" t="s">
        <v>881</v>
      </c>
      <c r="C284" s="39" t="s">
        <v>497</v>
      </c>
      <c r="D284" s="39" t="s">
        <v>536</v>
      </c>
      <c r="E284" s="22" t="s">
        <v>562</v>
      </c>
      <c r="F284" s="39" t="s">
        <v>514</v>
      </c>
      <c r="G284" s="22" t="s">
        <v>561</v>
      </c>
      <c r="H284" s="39" t="s">
        <v>516</v>
      </c>
      <c r="I284" s="39" t="s">
        <v>509</v>
      </c>
      <c r="J284" s="22" t="s">
        <v>562</v>
      </c>
    </row>
    <row r="285" ht="42" customHeight="1" spans="1:10">
      <c r="A285" s="167" t="s">
        <v>440</v>
      </c>
      <c r="B285" s="39" t="s">
        <v>881</v>
      </c>
      <c r="C285" s="39" t="s">
        <v>497</v>
      </c>
      <c r="D285" s="39" t="s">
        <v>536</v>
      </c>
      <c r="E285" s="22" t="s">
        <v>563</v>
      </c>
      <c r="F285" s="39" t="s">
        <v>514</v>
      </c>
      <c r="G285" s="22" t="s">
        <v>564</v>
      </c>
      <c r="H285" s="39" t="s">
        <v>516</v>
      </c>
      <c r="I285" s="39" t="s">
        <v>509</v>
      </c>
      <c r="J285" s="22" t="s">
        <v>563</v>
      </c>
    </row>
    <row r="286" ht="42" customHeight="1" spans="1:10">
      <c r="A286" s="167" t="s">
        <v>440</v>
      </c>
      <c r="B286" s="39" t="s">
        <v>881</v>
      </c>
      <c r="C286" s="39" t="s">
        <v>497</v>
      </c>
      <c r="D286" s="39" t="s">
        <v>540</v>
      </c>
      <c r="E286" s="22" t="s">
        <v>882</v>
      </c>
      <c r="F286" s="39" t="s">
        <v>514</v>
      </c>
      <c r="G286" s="22" t="s">
        <v>566</v>
      </c>
      <c r="H286" s="39" t="s">
        <v>516</v>
      </c>
      <c r="I286" s="39" t="s">
        <v>509</v>
      </c>
      <c r="J286" s="22" t="s">
        <v>882</v>
      </c>
    </row>
    <row r="287" ht="42" customHeight="1" spans="1:10">
      <c r="A287" s="167" t="s">
        <v>440</v>
      </c>
      <c r="B287" s="39" t="s">
        <v>881</v>
      </c>
      <c r="C287" s="39" t="s">
        <v>505</v>
      </c>
      <c r="D287" s="39" t="s">
        <v>567</v>
      </c>
      <c r="E287" s="22" t="s">
        <v>568</v>
      </c>
      <c r="F287" s="39" t="s">
        <v>514</v>
      </c>
      <c r="G287" s="22" t="s">
        <v>569</v>
      </c>
      <c r="H287" s="39" t="s">
        <v>516</v>
      </c>
      <c r="I287" s="39" t="s">
        <v>509</v>
      </c>
      <c r="J287" s="22" t="s">
        <v>568</v>
      </c>
    </row>
    <row r="288" ht="42" customHeight="1" spans="1:10">
      <c r="A288" s="167" t="s">
        <v>440</v>
      </c>
      <c r="B288" s="39" t="s">
        <v>881</v>
      </c>
      <c r="C288" s="39" t="s">
        <v>505</v>
      </c>
      <c r="D288" s="39" t="s">
        <v>506</v>
      </c>
      <c r="E288" s="22" t="s">
        <v>570</v>
      </c>
      <c r="F288" s="39" t="s">
        <v>514</v>
      </c>
      <c r="G288" s="22" t="s">
        <v>569</v>
      </c>
      <c r="H288" s="39" t="s">
        <v>516</v>
      </c>
      <c r="I288" s="39" t="s">
        <v>509</v>
      </c>
      <c r="J288" s="22" t="s">
        <v>570</v>
      </c>
    </row>
    <row r="289" ht="42" customHeight="1" spans="1:10">
      <c r="A289" s="167" t="s">
        <v>440</v>
      </c>
      <c r="B289" s="39" t="s">
        <v>881</v>
      </c>
      <c r="C289" s="39" t="s">
        <v>505</v>
      </c>
      <c r="D289" s="39" t="s">
        <v>571</v>
      </c>
      <c r="E289" s="22" t="s">
        <v>572</v>
      </c>
      <c r="F289" s="39" t="s">
        <v>514</v>
      </c>
      <c r="G289" s="22" t="s">
        <v>569</v>
      </c>
      <c r="H289" s="39" t="s">
        <v>516</v>
      </c>
      <c r="I289" s="39" t="s">
        <v>509</v>
      </c>
      <c r="J289" s="22" t="s">
        <v>572</v>
      </c>
    </row>
    <row r="290" ht="42" customHeight="1" spans="1:10">
      <c r="A290" s="167" t="s">
        <v>440</v>
      </c>
      <c r="B290" s="39" t="s">
        <v>881</v>
      </c>
      <c r="C290" s="39" t="s">
        <v>505</v>
      </c>
      <c r="D290" s="39" t="s">
        <v>551</v>
      </c>
      <c r="E290" s="22" t="s">
        <v>573</v>
      </c>
      <c r="F290" s="39" t="s">
        <v>514</v>
      </c>
      <c r="G290" s="22" t="s">
        <v>569</v>
      </c>
      <c r="H290" s="39" t="s">
        <v>516</v>
      </c>
      <c r="I290" s="39" t="s">
        <v>509</v>
      </c>
      <c r="J290" s="22" t="s">
        <v>573</v>
      </c>
    </row>
    <row r="291" ht="42" customHeight="1" spans="1:10">
      <c r="A291" s="167" t="s">
        <v>440</v>
      </c>
      <c r="B291" s="39" t="s">
        <v>881</v>
      </c>
      <c r="C291" s="39" t="s">
        <v>511</v>
      </c>
      <c r="D291" s="39" t="s">
        <v>512</v>
      </c>
      <c r="E291" s="22" t="s">
        <v>574</v>
      </c>
      <c r="F291" s="39" t="s">
        <v>514</v>
      </c>
      <c r="G291" s="22" t="s">
        <v>575</v>
      </c>
      <c r="H291" s="39" t="s">
        <v>516</v>
      </c>
      <c r="I291" s="39" t="s">
        <v>509</v>
      </c>
      <c r="J291" s="22" t="s">
        <v>574</v>
      </c>
    </row>
    <row r="292" ht="42" customHeight="1" spans="1:10">
      <c r="A292" s="167" t="s">
        <v>440</v>
      </c>
      <c r="B292" s="39" t="s">
        <v>881</v>
      </c>
      <c r="C292" s="39" t="s">
        <v>511</v>
      </c>
      <c r="D292" s="39" t="s">
        <v>512</v>
      </c>
      <c r="E292" s="22" t="s">
        <v>576</v>
      </c>
      <c r="F292" s="39" t="s">
        <v>514</v>
      </c>
      <c r="G292" s="22" t="s">
        <v>575</v>
      </c>
      <c r="H292" s="39" t="s">
        <v>516</v>
      </c>
      <c r="I292" s="39" t="s">
        <v>509</v>
      </c>
      <c r="J292" s="22" t="s">
        <v>576</v>
      </c>
    </row>
    <row r="293" ht="42" customHeight="1" spans="1:10">
      <c r="A293" s="167" t="s">
        <v>436</v>
      </c>
      <c r="B293" s="39" t="s">
        <v>883</v>
      </c>
      <c r="C293" s="39" t="s">
        <v>497</v>
      </c>
      <c r="D293" s="39" t="s">
        <v>498</v>
      </c>
      <c r="E293" s="22" t="s">
        <v>663</v>
      </c>
      <c r="F293" s="39" t="s">
        <v>514</v>
      </c>
      <c r="G293" s="22" t="s">
        <v>884</v>
      </c>
      <c r="H293" s="39" t="s">
        <v>650</v>
      </c>
      <c r="I293" s="39" t="s">
        <v>503</v>
      </c>
      <c r="J293" s="22" t="s">
        <v>885</v>
      </c>
    </row>
    <row r="294" ht="42" customHeight="1" spans="1:10">
      <c r="A294" s="167" t="s">
        <v>436</v>
      </c>
      <c r="B294" s="39" t="s">
        <v>883</v>
      </c>
      <c r="C294" s="39" t="s">
        <v>497</v>
      </c>
      <c r="D294" s="39" t="s">
        <v>498</v>
      </c>
      <c r="E294" s="22" t="s">
        <v>700</v>
      </c>
      <c r="F294" s="39" t="s">
        <v>500</v>
      </c>
      <c r="G294" s="22" t="s">
        <v>538</v>
      </c>
      <c r="H294" s="39" t="s">
        <v>516</v>
      </c>
      <c r="I294" s="39" t="s">
        <v>509</v>
      </c>
      <c r="J294" s="22" t="s">
        <v>886</v>
      </c>
    </row>
    <row r="295" ht="42" customHeight="1" spans="1:10">
      <c r="A295" s="167" t="s">
        <v>436</v>
      </c>
      <c r="B295" s="39" t="s">
        <v>883</v>
      </c>
      <c r="C295" s="39" t="s">
        <v>497</v>
      </c>
      <c r="D295" s="39" t="s">
        <v>498</v>
      </c>
      <c r="E295" s="22" t="s">
        <v>641</v>
      </c>
      <c r="F295" s="39" t="s">
        <v>500</v>
      </c>
      <c r="G295" s="22" t="s">
        <v>93</v>
      </c>
      <c r="H295" s="39" t="s">
        <v>702</v>
      </c>
      <c r="I295" s="39" t="s">
        <v>503</v>
      </c>
      <c r="J295" s="22" t="s">
        <v>679</v>
      </c>
    </row>
    <row r="296" ht="42" customHeight="1" spans="1:10">
      <c r="A296" s="167" t="s">
        <v>436</v>
      </c>
      <c r="B296" s="39" t="s">
        <v>883</v>
      </c>
      <c r="C296" s="39" t="s">
        <v>497</v>
      </c>
      <c r="D296" s="39" t="s">
        <v>498</v>
      </c>
      <c r="E296" s="22" t="s">
        <v>712</v>
      </c>
      <c r="F296" s="39" t="s">
        <v>500</v>
      </c>
      <c r="G296" s="22" t="s">
        <v>538</v>
      </c>
      <c r="H296" s="39" t="s">
        <v>516</v>
      </c>
      <c r="I296" s="39" t="s">
        <v>509</v>
      </c>
      <c r="J296" s="22" t="s">
        <v>887</v>
      </c>
    </row>
    <row r="297" ht="42" customHeight="1" spans="1:10">
      <c r="A297" s="167" t="s">
        <v>436</v>
      </c>
      <c r="B297" s="39" t="s">
        <v>883</v>
      </c>
      <c r="C297" s="39" t="s">
        <v>497</v>
      </c>
      <c r="D297" s="39" t="s">
        <v>536</v>
      </c>
      <c r="E297" s="22" t="s">
        <v>537</v>
      </c>
      <c r="F297" s="39" t="s">
        <v>500</v>
      </c>
      <c r="G297" s="22" t="s">
        <v>538</v>
      </c>
      <c r="H297" s="39" t="s">
        <v>516</v>
      </c>
      <c r="I297" s="39" t="s">
        <v>509</v>
      </c>
      <c r="J297" s="22" t="s">
        <v>888</v>
      </c>
    </row>
    <row r="298" ht="42" customHeight="1" spans="1:10">
      <c r="A298" s="167" t="s">
        <v>436</v>
      </c>
      <c r="B298" s="39" t="s">
        <v>883</v>
      </c>
      <c r="C298" s="39" t="s">
        <v>497</v>
      </c>
      <c r="D298" s="39" t="s">
        <v>540</v>
      </c>
      <c r="E298" s="22" t="s">
        <v>541</v>
      </c>
      <c r="F298" s="39" t="s">
        <v>500</v>
      </c>
      <c r="G298" s="22" t="s">
        <v>538</v>
      </c>
      <c r="H298" s="39" t="s">
        <v>516</v>
      </c>
      <c r="I298" s="39" t="s">
        <v>509</v>
      </c>
      <c r="J298" s="22" t="s">
        <v>889</v>
      </c>
    </row>
    <row r="299" ht="42" customHeight="1" spans="1:10">
      <c r="A299" s="167" t="s">
        <v>436</v>
      </c>
      <c r="B299" s="39" t="s">
        <v>883</v>
      </c>
      <c r="C299" s="39" t="s">
        <v>497</v>
      </c>
      <c r="D299" s="39" t="s">
        <v>540</v>
      </c>
      <c r="E299" s="22" t="s">
        <v>543</v>
      </c>
      <c r="F299" s="39" t="s">
        <v>500</v>
      </c>
      <c r="G299" s="22" t="s">
        <v>538</v>
      </c>
      <c r="H299" s="39" t="s">
        <v>516</v>
      </c>
      <c r="I299" s="39" t="s">
        <v>509</v>
      </c>
      <c r="J299" s="22" t="s">
        <v>890</v>
      </c>
    </row>
    <row r="300" ht="42" customHeight="1" spans="1:10">
      <c r="A300" s="167" t="s">
        <v>436</v>
      </c>
      <c r="B300" s="39" t="s">
        <v>883</v>
      </c>
      <c r="C300" s="39" t="s">
        <v>497</v>
      </c>
      <c r="D300" s="39" t="s">
        <v>540</v>
      </c>
      <c r="E300" s="22" t="s">
        <v>545</v>
      </c>
      <c r="F300" s="39" t="s">
        <v>500</v>
      </c>
      <c r="G300" s="22" t="s">
        <v>538</v>
      </c>
      <c r="H300" s="39" t="s">
        <v>580</v>
      </c>
      <c r="I300" s="39" t="s">
        <v>509</v>
      </c>
      <c r="J300" s="22" t="s">
        <v>891</v>
      </c>
    </row>
    <row r="301" ht="42" customHeight="1" spans="1:10">
      <c r="A301" s="167" t="s">
        <v>436</v>
      </c>
      <c r="B301" s="39" t="s">
        <v>883</v>
      </c>
      <c r="C301" s="39" t="s">
        <v>505</v>
      </c>
      <c r="D301" s="39" t="s">
        <v>506</v>
      </c>
      <c r="E301" s="22" t="s">
        <v>706</v>
      </c>
      <c r="F301" s="39" t="s">
        <v>500</v>
      </c>
      <c r="G301" s="22" t="s">
        <v>538</v>
      </c>
      <c r="H301" s="39" t="s">
        <v>516</v>
      </c>
      <c r="I301" s="39" t="s">
        <v>509</v>
      </c>
      <c r="J301" s="22" t="s">
        <v>892</v>
      </c>
    </row>
    <row r="302" ht="42" customHeight="1" spans="1:10">
      <c r="A302" s="167" t="s">
        <v>436</v>
      </c>
      <c r="B302" s="39" t="s">
        <v>883</v>
      </c>
      <c r="C302" s="39" t="s">
        <v>505</v>
      </c>
      <c r="D302" s="39" t="s">
        <v>506</v>
      </c>
      <c r="E302" s="22" t="s">
        <v>708</v>
      </c>
      <c r="F302" s="39" t="s">
        <v>500</v>
      </c>
      <c r="G302" s="22" t="s">
        <v>538</v>
      </c>
      <c r="H302" s="39" t="s">
        <v>516</v>
      </c>
      <c r="I302" s="39" t="s">
        <v>509</v>
      </c>
      <c r="J302" s="22" t="s">
        <v>893</v>
      </c>
    </row>
    <row r="303" ht="42" customHeight="1" spans="1:10">
      <c r="A303" s="167" t="s">
        <v>436</v>
      </c>
      <c r="B303" s="39" t="s">
        <v>883</v>
      </c>
      <c r="C303" s="39" t="s">
        <v>505</v>
      </c>
      <c r="D303" s="39" t="s">
        <v>506</v>
      </c>
      <c r="E303" s="22" t="s">
        <v>582</v>
      </c>
      <c r="F303" s="39" t="s">
        <v>500</v>
      </c>
      <c r="G303" s="22" t="s">
        <v>538</v>
      </c>
      <c r="H303" s="39" t="s">
        <v>516</v>
      </c>
      <c r="I303" s="39" t="s">
        <v>509</v>
      </c>
      <c r="J303" s="22" t="s">
        <v>894</v>
      </c>
    </row>
    <row r="304" ht="42" customHeight="1" spans="1:10">
      <c r="A304" s="167" t="s">
        <v>436</v>
      </c>
      <c r="B304" s="39" t="s">
        <v>883</v>
      </c>
      <c r="C304" s="39" t="s">
        <v>505</v>
      </c>
      <c r="D304" s="39" t="s">
        <v>551</v>
      </c>
      <c r="E304" s="22" t="s">
        <v>552</v>
      </c>
      <c r="F304" s="39" t="s">
        <v>500</v>
      </c>
      <c r="G304" s="22" t="s">
        <v>660</v>
      </c>
      <c r="H304" s="39" t="s">
        <v>549</v>
      </c>
      <c r="I304" s="39" t="s">
        <v>503</v>
      </c>
      <c r="J304" s="22" t="s">
        <v>554</v>
      </c>
    </row>
    <row r="305" ht="42" customHeight="1" spans="1:10">
      <c r="A305" s="167" t="s">
        <v>436</v>
      </c>
      <c r="B305" s="39" t="s">
        <v>883</v>
      </c>
      <c r="C305" s="39" t="s">
        <v>511</v>
      </c>
      <c r="D305" s="39" t="s">
        <v>512</v>
      </c>
      <c r="E305" s="22" t="s">
        <v>555</v>
      </c>
      <c r="F305" s="39" t="s">
        <v>500</v>
      </c>
      <c r="G305" s="22" t="s">
        <v>538</v>
      </c>
      <c r="H305" s="39" t="s">
        <v>516</v>
      </c>
      <c r="I305" s="39" t="s">
        <v>509</v>
      </c>
      <c r="J305" s="22" t="s">
        <v>895</v>
      </c>
    </row>
    <row r="306" ht="42" customHeight="1" spans="1:10">
      <c r="A306" s="167" t="s">
        <v>434</v>
      </c>
      <c r="B306" s="39" t="s">
        <v>896</v>
      </c>
      <c r="C306" s="39" t="s">
        <v>497</v>
      </c>
      <c r="D306" s="39" t="s">
        <v>498</v>
      </c>
      <c r="E306" s="22" t="s">
        <v>897</v>
      </c>
      <c r="F306" s="39" t="s">
        <v>514</v>
      </c>
      <c r="G306" s="22" t="s">
        <v>898</v>
      </c>
      <c r="H306" s="39" t="s">
        <v>559</v>
      </c>
      <c r="I306" s="39" t="s">
        <v>503</v>
      </c>
      <c r="J306" s="22" t="s">
        <v>581</v>
      </c>
    </row>
    <row r="307" ht="42" customHeight="1" spans="1:10">
      <c r="A307" s="167" t="s">
        <v>434</v>
      </c>
      <c r="B307" s="39" t="s">
        <v>896</v>
      </c>
      <c r="C307" s="39" t="s">
        <v>497</v>
      </c>
      <c r="D307" s="39" t="s">
        <v>536</v>
      </c>
      <c r="E307" s="22" t="s">
        <v>537</v>
      </c>
      <c r="F307" s="39" t="s">
        <v>514</v>
      </c>
      <c r="G307" s="22" t="s">
        <v>538</v>
      </c>
      <c r="H307" s="39" t="s">
        <v>516</v>
      </c>
      <c r="I307" s="39" t="s">
        <v>503</v>
      </c>
      <c r="J307" s="22" t="s">
        <v>539</v>
      </c>
    </row>
    <row r="308" ht="42" customHeight="1" spans="1:10">
      <c r="A308" s="167" t="s">
        <v>434</v>
      </c>
      <c r="B308" s="39" t="s">
        <v>896</v>
      </c>
      <c r="C308" s="39" t="s">
        <v>497</v>
      </c>
      <c r="D308" s="39" t="s">
        <v>540</v>
      </c>
      <c r="E308" s="22" t="s">
        <v>543</v>
      </c>
      <c r="F308" s="39" t="s">
        <v>514</v>
      </c>
      <c r="G308" s="22" t="s">
        <v>538</v>
      </c>
      <c r="H308" s="39" t="s">
        <v>516</v>
      </c>
      <c r="I308" s="39" t="s">
        <v>503</v>
      </c>
      <c r="J308" s="22" t="s">
        <v>544</v>
      </c>
    </row>
    <row r="309" ht="42" customHeight="1" spans="1:10">
      <c r="A309" s="167" t="s">
        <v>434</v>
      </c>
      <c r="B309" s="39" t="s">
        <v>896</v>
      </c>
      <c r="C309" s="39" t="s">
        <v>505</v>
      </c>
      <c r="D309" s="39" t="s">
        <v>506</v>
      </c>
      <c r="E309" s="22" t="s">
        <v>582</v>
      </c>
      <c r="F309" s="39" t="s">
        <v>514</v>
      </c>
      <c r="G309" s="22" t="s">
        <v>515</v>
      </c>
      <c r="H309" s="39" t="s">
        <v>516</v>
      </c>
      <c r="I309" s="39" t="s">
        <v>503</v>
      </c>
      <c r="J309" s="22" t="s">
        <v>583</v>
      </c>
    </row>
    <row r="310" ht="42" customHeight="1" spans="1:10">
      <c r="A310" s="167" t="s">
        <v>434</v>
      </c>
      <c r="B310" s="39" t="s">
        <v>896</v>
      </c>
      <c r="C310" s="39" t="s">
        <v>511</v>
      </c>
      <c r="D310" s="39" t="s">
        <v>512</v>
      </c>
      <c r="E310" s="22" t="s">
        <v>555</v>
      </c>
      <c r="F310" s="39" t="s">
        <v>514</v>
      </c>
      <c r="G310" s="22" t="s">
        <v>515</v>
      </c>
      <c r="H310" s="39" t="s">
        <v>516</v>
      </c>
      <c r="I310" s="39" t="s">
        <v>503</v>
      </c>
      <c r="J310" s="22" t="s">
        <v>556</v>
      </c>
    </row>
    <row r="311" ht="42" customHeight="1" spans="1:10">
      <c r="A311" s="167" t="s">
        <v>448</v>
      </c>
      <c r="B311" s="39" t="s">
        <v>899</v>
      </c>
      <c r="C311" s="39" t="s">
        <v>497</v>
      </c>
      <c r="D311" s="39" t="s">
        <v>498</v>
      </c>
      <c r="E311" s="22" t="s">
        <v>900</v>
      </c>
      <c r="F311" s="39" t="s">
        <v>500</v>
      </c>
      <c r="G311" s="22" t="s">
        <v>94</v>
      </c>
      <c r="H311" s="39" t="s">
        <v>591</v>
      </c>
      <c r="I311" s="39" t="s">
        <v>503</v>
      </c>
      <c r="J311" s="22" t="s">
        <v>900</v>
      </c>
    </row>
    <row r="312" ht="42" customHeight="1" spans="1:10">
      <c r="A312" s="167" t="s">
        <v>448</v>
      </c>
      <c r="B312" s="39" t="s">
        <v>899</v>
      </c>
      <c r="C312" s="39" t="s">
        <v>497</v>
      </c>
      <c r="D312" s="39" t="s">
        <v>498</v>
      </c>
      <c r="E312" s="22" t="s">
        <v>626</v>
      </c>
      <c r="F312" s="39" t="s">
        <v>500</v>
      </c>
      <c r="G312" s="22" t="s">
        <v>96</v>
      </c>
      <c r="H312" s="39" t="s">
        <v>591</v>
      </c>
      <c r="I312" s="39" t="s">
        <v>503</v>
      </c>
      <c r="J312" s="22" t="s">
        <v>626</v>
      </c>
    </row>
    <row r="313" ht="42" customHeight="1" spans="1:10">
      <c r="A313" s="167" t="s">
        <v>448</v>
      </c>
      <c r="B313" s="39" t="s">
        <v>899</v>
      </c>
      <c r="C313" s="39" t="s">
        <v>497</v>
      </c>
      <c r="D313" s="39" t="s">
        <v>498</v>
      </c>
      <c r="E313" s="22" t="s">
        <v>627</v>
      </c>
      <c r="F313" s="39" t="s">
        <v>500</v>
      </c>
      <c r="G313" s="22" t="s">
        <v>901</v>
      </c>
      <c r="H313" s="39" t="s">
        <v>587</v>
      </c>
      <c r="I313" s="39" t="s">
        <v>503</v>
      </c>
      <c r="J313" s="22" t="s">
        <v>627</v>
      </c>
    </row>
    <row r="314" ht="42" customHeight="1" spans="1:10">
      <c r="A314" s="167" t="s">
        <v>448</v>
      </c>
      <c r="B314" s="39" t="s">
        <v>899</v>
      </c>
      <c r="C314" s="39" t="s">
        <v>497</v>
      </c>
      <c r="D314" s="39" t="s">
        <v>498</v>
      </c>
      <c r="E314" s="22" t="s">
        <v>902</v>
      </c>
      <c r="F314" s="39" t="s">
        <v>500</v>
      </c>
      <c r="G314" s="22" t="s">
        <v>93</v>
      </c>
      <c r="H314" s="39" t="s">
        <v>559</v>
      </c>
      <c r="I314" s="39" t="s">
        <v>503</v>
      </c>
      <c r="J314" s="22" t="s">
        <v>902</v>
      </c>
    </row>
    <row r="315" ht="42" customHeight="1" spans="1:10">
      <c r="A315" s="167" t="s">
        <v>448</v>
      </c>
      <c r="B315" s="39" t="s">
        <v>899</v>
      </c>
      <c r="C315" s="39" t="s">
        <v>497</v>
      </c>
      <c r="D315" s="39" t="s">
        <v>498</v>
      </c>
      <c r="E315" s="22" t="s">
        <v>629</v>
      </c>
      <c r="F315" s="39" t="s">
        <v>500</v>
      </c>
      <c r="G315" s="22" t="s">
        <v>903</v>
      </c>
      <c r="H315" s="39" t="s">
        <v>631</v>
      </c>
      <c r="I315" s="39" t="s">
        <v>503</v>
      </c>
      <c r="J315" s="22" t="s">
        <v>629</v>
      </c>
    </row>
    <row r="316" ht="42" customHeight="1" spans="1:10">
      <c r="A316" s="167" t="s">
        <v>448</v>
      </c>
      <c r="B316" s="39" t="s">
        <v>899</v>
      </c>
      <c r="C316" s="39" t="s">
        <v>497</v>
      </c>
      <c r="D316" s="39" t="s">
        <v>536</v>
      </c>
      <c r="E316" s="22" t="s">
        <v>560</v>
      </c>
      <c r="F316" s="39" t="s">
        <v>514</v>
      </c>
      <c r="G316" s="22" t="s">
        <v>561</v>
      </c>
      <c r="H316" s="39" t="s">
        <v>516</v>
      </c>
      <c r="I316" s="39" t="s">
        <v>509</v>
      </c>
      <c r="J316" s="22" t="s">
        <v>560</v>
      </c>
    </row>
    <row r="317" ht="42" customHeight="1" spans="1:10">
      <c r="A317" s="167" t="s">
        <v>448</v>
      </c>
      <c r="B317" s="39" t="s">
        <v>899</v>
      </c>
      <c r="C317" s="39" t="s">
        <v>497</v>
      </c>
      <c r="D317" s="39" t="s">
        <v>536</v>
      </c>
      <c r="E317" s="22" t="s">
        <v>562</v>
      </c>
      <c r="F317" s="39" t="s">
        <v>514</v>
      </c>
      <c r="G317" s="22" t="s">
        <v>561</v>
      </c>
      <c r="H317" s="39" t="s">
        <v>516</v>
      </c>
      <c r="I317" s="39" t="s">
        <v>509</v>
      </c>
      <c r="J317" s="22" t="s">
        <v>562</v>
      </c>
    </row>
    <row r="318" ht="42" customHeight="1" spans="1:10">
      <c r="A318" s="167" t="s">
        <v>448</v>
      </c>
      <c r="B318" s="39" t="s">
        <v>899</v>
      </c>
      <c r="C318" s="39" t="s">
        <v>497</v>
      </c>
      <c r="D318" s="39" t="s">
        <v>536</v>
      </c>
      <c r="E318" s="22" t="s">
        <v>563</v>
      </c>
      <c r="F318" s="39" t="s">
        <v>514</v>
      </c>
      <c r="G318" s="22" t="s">
        <v>564</v>
      </c>
      <c r="H318" s="39" t="s">
        <v>516</v>
      </c>
      <c r="I318" s="39" t="s">
        <v>509</v>
      </c>
      <c r="J318" s="22" t="s">
        <v>563</v>
      </c>
    </row>
    <row r="319" ht="42" customHeight="1" spans="1:10">
      <c r="A319" s="167" t="s">
        <v>448</v>
      </c>
      <c r="B319" s="39" t="s">
        <v>899</v>
      </c>
      <c r="C319" s="39" t="s">
        <v>497</v>
      </c>
      <c r="D319" s="39" t="s">
        <v>540</v>
      </c>
      <c r="E319" s="22" t="s">
        <v>686</v>
      </c>
      <c r="F319" s="39" t="s">
        <v>514</v>
      </c>
      <c r="G319" s="22" t="s">
        <v>660</v>
      </c>
      <c r="H319" s="39" t="s">
        <v>516</v>
      </c>
      <c r="I319" s="39" t="s">
        <v>509</v>
      </c>
      <c r="J319" s="22" t="s">
        <v>686</v>
      </c>
    </row>
    <row r="320" ht="42" customHeight="1" spans="1:10">
      <c r="A320" s="167" t="s">
        <v>448</v>
      </c>
      <c r="B320" s="39" t="s">
        <v>899</v>
      </c>
      <c r="C320" s="39" t="s">
        <v>505</v>
      </c>
      <c r="D320" s="39" t="s">
        <v>567</v>
      </c>
      <c r="E320" s="22" t="s">
        <v>636</v>
      </c>
      <c r="F320" s="39" t="s">
        <v>514</v>
      </c>
      <c r="G320" s="22" t="s">
        <v>687</v>
      </c>
      <c r="H320" s="39" t="s">
        <v>516</v>
      </c>
      <c r="I320" s="39" t="s">
        <v>509</v>
      </c>
      <c r="J320" s="22" t="s">
        <v>636</v>
      </c>
    </row>
    <row r="321" ht="42" customHeight="1" spans="1:10">
      <c r="A321" s="167" t="s">
        <v>448</v>
      </c>
      <c r="B321" s="39" t="s">
        <v>899</v>
      </c>
      <c r="C321" s="39" t="s">
        <v>505</v>
      </c>
      <c r="D321" s="39" t="s">
        <v>567</v>
      </c>
      <c r="E321" s="22" t="s">
        <v>904</v>
      </c>
      <c r="F321" s="39" t="s">
        <v>500</v>
      </c>
      <c r="G321" s="22" t="s">
        <v>905</v>
      </c>
      <c r="H321" s="39" t="s">
        <v>620</v>
      </c>
      <c r="I321" s="39" t="s">
        <v>503</v>
      </c>
      <c r="J321" s="22" t="s">
        <v>904</v>
      </c>
    </row>
    <row r="322" ht="42" customHeight="1" spans="1:10">
      <c r="A322" s="167" t="s">
        <v>448</v>
      </c>
      <c r="B322" s="39" t="s">
        <v>899</v>
      </c>
      <c r="C322" s="39" t="s">
        <v>505</v>
      </c>
      <c r="D322" s="39" t="s">
        <v>506</v>
      </c>
      <c r="E322" s="22" t="s">
        <v>570</v>
      </c>
      <c r="F322" s="39" t="s">
        <v>514</v>
      </c>
      <c r="G322" s="22" t="s">
        <v>687</v>
      </c>
      <c r="H322" s="39" t="s">
        <v>516</v>
      </c>
      <c r="I322" s="39" t="s">
        <v>509</v>
      </c>
      <c r="J322" s="22" t="s">
        <v>570</v>
      </c>
    </row>
    <row r="323" ht="42" customHeight="1" spans="1:10">
      <c r="A323" s="167" t="s">
        <v>448</v>
      </c>
      <c r="B323" s="39" t="s">
        <v>899</v>
      </c>
      <c r="C323" s="39" t="s">
        <v>505</v>
      </c>
      <c r="D323" s="39" t="s">
        <v>506</v>
      </c>
      <c r="E323" s="22" t="s">
        <v>906</v>
      </c>
      <c r="F323" s="39" t="s">
        <v>514</v>
      </c>
      <c r="G323" s="22" t="s">
        <v>687</v>
      </c>
      <c r="H323" s="39" t="s">
        <v>516</v>
      </c>
      <c r="I323" s="39" t="s">
        <v>509</v>
      </c>
      <c r="J323" s="22" t="s">
        <v>906</v>
      </c>
    </row>
    <row r="324" ht="42" customHeight="1" spans="1:10">
      <c r="A324" s="167" t="s">
        <v>448</v>
      </c>
      <c r="B324" s="39" t="s">
        <v>899</v>
      </c>
      <c r="C324" s="39" t="s">
        <v>505</v>
      </c>
      <c r="D324" s="39" t="s">
        <v>571</v>
      </c>
      <c r="E324" s="22" t="s">
        <v>572</v>
      </c>
      <c r="F324" s="39" t="s">
        <v>514</v>
      </c>
      <c r="G324" s="22" t="s">
        <v>687</v>
      </c>
      <c r="H324" s="39" t="s">
        <v>516</v>
      </c>
      <c r="I324" s="39" t="s">
        <v>509</v>
      </c>
      <c r="J324" s="22" t="s">
        <v>687</v>
      </c>
    </row>
    <row r="325" ht="42" customHeight="1" spans="1:10">
      <c r="A325" s="167" t="s">
        <v>448</v>
      </c>
      <c r="B325" s="39" t="s">
        <v>899</v>
      </c>
      <c r="C325" s="39" t="s">
        <v>505</v>
      </c>
      <c r="D325" s="39" t="s">
        <v>551</v>
      </c>
      <c r="E325" s="22" t="s">
        <v>573</v>
      </c>
      <c r="F325" s="39" t="s">
        <v>514</v>
      </c>
      <c r="G325" s="22" t="s">
        <v>687</v>
      </c>
      <c r="H325" s="39" t="s">
        <v>516</v>
      </c>
      <c r="I325" s="39" t="s">
        <v>509</v>
      </c>
      <c r="J325" s="22" t="s">
        <v>573</v>
      </c>
    </row>
    <row r="326" ht="42" customHeight="1" spans="1:10">
      <c r="A326" s="167" t="s">
        <v>448</v>
      </c>
      <c r="B326" s="39" t="s">
        <v>899</v>
      </c>
      <c r="C326" s="39" t="s">
        <v>511</v>
      </c>
      <c r="D326" s="39" t="s">
        <v>512</v>
      </c>
      <c r="E326" s="22" t="s">
        <v>574</v>
      </c>
      <c r="F326" s="39" t="s">
        <v>514</v>
      </c>
      <c r="G326" s="22" t="s">
        <v>575</v>
      </c>
      <c r="H326" s="39" t="s">
        <v>516</v>
      </c>
      <c r="I326" s="39" t="s">
        <v>509</v>
      </c>
      <c r="J326" s="22" t="s">
        <v>574</v>
      </c>
    </row>
    <row r="327" ht="42" customHeight="1" spans="1:10">
      <c r="A327" s="167" t="s">
        <v>448</v>
      </c>
      <c r="B327" s="39" t="s">
        <v>899</v>
      </c>
      <c r="C327" s="39" t="s">
        <v>511</v>
      </c>
      <c r="D327" s="39" t="s">
        <v>512</v>
      </c>
      <c r="E327" s="22" t="s">
        <v>576</v>
      </c>
      <c r="F327" s="39" t="s">
        <v>514</v>
      </c>
      <c r="G327" s="22" t="s">
        <v>575</v>
      </c>
      <c r="H327" s="39" t="s">
        <v>516</v>
      </c>
      <c r="I327" s="39" t="s">
        <v>509</v>
      </c>
      <c r="J327" s="22" t="s">
        <v>576</v>
      </c>
    </row>
    <row r="328" ht="42" customHeight="1" spans="1:10">
      <c r="A328" s="167" t="s">
        <v>446</v>
      </c>
      <c r="B328" s="39" t="s">
        <v>907</v>
      </c>
      <c r="C328" s="39" t="s">
        <v>497</v>
      </c>
      <c r="D328" s="39" t="s">
        <v>498</v>
      </c>
      <c r="E328" s="22" t="s">
        <v>908</v>
      </c>
      <c r="F328" s="39" t="s">
        <v>500</v>
      </c>
      <c r="G328" s="22" t="s">
        <v>772</v>
      </c>
      <c r="H328" s="39" t="s">
        <v>764</v>
      </c>
      <c r="I328" s="39" t="s">
        <v>503</v>
      </c>
      <c r="J328" s="22" t="s">
        <v>908</v>
      </c>
    </row>
    <row r="329" ht="42" customHeight="1" spans="1:10">
      <c r="A329" s="167" t="s">
        <v>446</v>
      </c>
      <c r="B329" s="39" t="s">
        <v>907</v>
      </c>
      <c r="C329" s="39" t="s">
        <v>497</v>
      </c>
      <c r="D329" s="39" t="s">
        <v>498</v>
      </c>
      <c r="E329" s="22" t="s">
        <v>909</v>
      </c>
      <c r="F329" s="39" t="s">
        <v>500</v>
      </c>
      <c r="G329" s="22" t="s">
        <v>910</v>
      </c>
      <c r="H329" s="39" t="s">
        <v>764</v>
      </c>
      <c r="I329" s="39" t="s">
        <v>503</v>
      </c>
      <c r="J329" s="22" t="s">
        <v>911</v>
      </c>
    </row>
    <row r="330" ht="42" customHeight="1" spans="1:10">
      <c r="A330" s="167" t="s">
        <v>446</v>
      </c>
      <c r="B330" s="39" t="s">
        <v>907</v>
      </c>
      <c r="C330" s="39" t="s">
        <v>497</v>
      </c>
      <c r="D330" s="39" t="s">
        <v>498</v>
      </c>
      <c r="E330" s="22" t="s">
        <v>762</v>
      </c>
      <c r="F330" s="39" t="s">
        <v>500</v>
      </c>
      <c r="G330" s="22" t="s">
        <v>763</v>
      </c>
      <c r="H330" s="39" t="s">
        <v>764</v>
      </c>
      <c r="I330" s="39" t="s">
        <v>503</v>
      </c>
      <c r="J330" s="22" t="s">
        <v>762</v>
      </c>
    </row>
    <row r="331" ht="42" customHeight="1" spans="1:10">
      <c r="A331" s="167" t="s">
        <v>446</v>
      </c>
      <c r="B331" s="39" t="s">
        <v>907</v>
      </c>
      <c r="C331" s="39" t="s">
        <v>497</v>
      </c>
      <c r="D331" s="39" t="s">
        <v>498</v>
      </c>
      <c r="E331" s="22" t="s">
        <v>773</v>
      </c>
      <c r="F331" s="39" t="s">
        <v>500</v>
      </c>
      <c r="G331" s="22" t="s">
        <v>774</v>
      </c>
      <c r="H331" s="39" t="s">
        <v>764</v>
      </c>
      <c r="I331" s="39" t="s">
        <v>503</v>
      </c>
      <c r="J331" s="22" t="s">
        <v>773</v>
      </c>
    </row>
    <row r="332" ht="42" customHeight="1" spans="1:10">
      <c r="A332" s="167" t="s">
        <v>446</v>
      </c>
      <c r="B332" s="39" t="s">
        <v>907</v>
      </c>
      <c r="C332" s="39" t="s">
        <v>497</v>
      </c>
      <c r="D332" s="39" t="s">
        <v>536</v>
      </c>
      <c r="E332" s="22" t="s">
        <v>912</v>
      </c>
      <c r="F332" s="39" t="s">
        <v>514</v>
      </c>
      <c r="G332" s="22" t="s">
        <v>538</v>
      </c>
      <c r="H332" s="39" t="s">
        <v>516</v>
      </c>
      <c r="I332" s="39" t="s">
        <v>509</v>
      </c>
      <c r="J332" s="22" t="s">
        <v>912</v>
      </c>
    </row>
    <row r="333" ht="42" customHeight="1" spans="1:10">
      <c r="A333" s="167" t="s">
        <v>446</v>
      </c>
      <c r="B333" s="39" t="s">
        <v>907</v>
      </c>
      <c r="C333" s="39" t="s">
        <v>497</v>
      </c>
      <c r="D333" s="39" t="s">
        <v>536</v>
      </c>
      <c r="E333" s="22" t="s">
        <v>692</v>
      </c>
      <c r="F333" s="39" t="s">
        <v>514</v>
      </c>
      <c r="G333" s="22" t="s">
        <v>538</v>
      </c>
      <c r="H333" s="39" t="s">
        <v>516</v>
      </c>
      <c r="I333" s="39" t="s">
        <v>509</v>
      </c>
      <c r="J333" s="22" t="s">
        <v>692</v>
      </c>
    </row>
    <row r="334" ht="42" customHeight="1" spans="1:10">
      <c r="A334" s="167" t="s">
        <v>446</v>
      </c>
      <c r="B334" s="39" t="s">
        <v>907</v>
      </c>
      <c r="C334" s="39" t="s">
        <v>497</v>
      </c>
      <c r="D334" s="39" t="s">
        <v>540</v>
      </c>
      <c r="E334" s="22" t="s">
        <v>913</v>
      </c>
      <c r="F334" s="39" t="s">
        <v>514</v>
      </c>
      <c r="G334" s="22" t="s">
        <v>566</v>
      </c>
      <c r="H334" s="39" t="s">
        <v>516</v>
      </c>
      <c r="I334" s="39" t="s">
        <v>509</v>
      </c>
      <c r="J334" s="22" t="s">
        <v>913</v>
      </c>
    </row>
    <row r="335" ht="42" customHeight="1" spans="1:10">
      <c r="A335" s="167" t="s">
        <v>446</v>
      </c>
      <c r="B335" s="39" t="s">
        <v>907</v>
      </c>
      <c r="C335" s="39" t="s">
        <v>497</v>
      </c>
      <c r="D335" s="39" t="s">
        <v>540</v>
      </c>
      <c r="E335" s="22" t="s">
        <v>914</v>
      </c>
      <c r="F335" s="39" t="s">
        <v>514</v>
      </c>
      <c r="G335" s="22" t="s">
        <v>538</v>
      </c>
      <c r="H335" s="39" t="s">
        <v>516</v>
      </c>
      <c r="I335" s="39" t="s">
        <v>509</v>
      </c>
      <c r="J335" s="22" t="s">
        <v>914</v>
      </c>
    </row>
    <row r="336" ht="42" customHeight="1" spans="1:10">
      <c r="A336" s="167" t="s">
        <v>446</v>
      </c>
      <c r="B336" s="39" t="s">
        <v>907</v>
      </c>
      <c r="C336" s="39" t="s">
        <v>505</v>
      </c>
      <c r="D336" s="39" t="s">
        <v>571</v>
      </c>
      <c r="E336" s="22" t="s">
        <v>915</v>
      </c>
      <c r="F336" s="39" t="s">
        <v>500</v>
      </c>
      <c r="G336" s="22" t="s">
        <v>916</v>
      </c>
      <c r="H336" s="39" t="s">
        <v>696</v>
      </c>
      <c r="I336" s="39" t="s">
        <v>503</v>
      </c>
      <c r="J336" s="22" t="s">
        <v>915</v>
      </c>
    </row>
    <row r="337" ht="42" customHeight="1" spans="1:10">
      <c r="A337" s="167" t="s">
        <v>446</v>
      </c>
      <c r="B337" s="39" t="s">
        <v>907</v>
      </c>
      <c r="C337" s="39" t="s">
        <v>505</v>
      </c>
      <c r="D337" s="39" t="s">
        <v>551</v>
      </c>
      <c r="E337" s="22" t="s">
        <v>917</v>
      </c>
      <c r="F337" s="39" t="s">
        <v>514</v>
      </c>
      <c r="G337" s="22" t="s">
        <v>918</v>
      </c>
      <c r="H337" s="39" t="s">
        <v>516</v>
      </c>
      <c r="I337" s="39" t="s">
        <v>509</v>
      </c>
      <c r="J337" s="22" t="s">
        <v>917</v>
      </c>
    </row>
    <row r="338" ht="42" customHeight="1" spans="1:10">
      <c r="A338" s="167" t="s">
        <v>446</v>
      </c>
      <c r="B338" s="39" t="s">
        <v>907</v>
      </c>
      <c r="C338" s="39" t="s">
        <v>511</v>
      </c>
      <c r="D338" s="39" t="s">
        <v>512</v>
      </c>
      <c r="E338" s="22" t="s">
        <v>661</v>
      </c>
      <c r="F338" s="39" t="s">
        <v>514</v>
      </c>
      <c r="G338" s="22" t="s">
        <v>575</v>
      </c>
      <c r="H338" s="39" t="s">
        <v>516</v>
      </c>
      <c r="I338" s="39" t="s">
        <v>509</v>
      </c>
      <c r="J338" s="22" t="s">
        <v>661</v>
      </c>
    </row>
    <row r="339" ht="42" customHeight="1" spans="1:10">
      <c r="A339" s="167" t="s">
        <v>442</v>
      </c>
      <c r="B339" s="39" t="s">
        <v>919</v>
      </c>
      <c r="C339" s="39" t="s">
        <v>497</v>
      </c>
      <c r="D339" s="39" t="s">
        <v>498</v>
      </c>
      <c r="E339" s="22" t="s">
        <v>442</v>
      </c>
      <c r="F339" s="39" t="s">
        <v>500</v>
      </c>
      <c r="G339" s="22" t="s">
        <v>920</v>
      </c>
      <c r="H339" s="39" t="s">
        <v>721</v>
      </c>
      <c r="I339" s="39" t="s">
        <v>503</v>
      </c>
      <c r="J339" s="22" t="s">
        <v>442</v>
      </c>
    </row>
    <row r="340" ht="42" customHeight="1" spans="1:10">
      <c r="A340" s="167" t="s">
        <v>442</v>
      </c>
      <c r="B340" s="39" t="s">
        <v>919</v>
      </c>
      <c r="C340" s="39" t="s">
        <v>497</v>
      </c>
      <c r="D340" s="39" t="s">
        <v>540</v>
      </c>
      <c r="E340" s="22" t="s">
        <v>921</v>
      </c>
      <c r="F340" s="39" t="s">
        <v>500</v>
      </c>
      <c r="G340" s="22" t="s">
        <v>922</v>
      </c>
      <c r="H340" s="39" t="s">
        <v>549</v>
      </c>
      <c r="I340" s="39" t="s">
        <v>503</v>
      </c>
      <c r="J340" s="22" t="s">
        <v>921</v>
      </c>
    </row>
    <row r="341" ht="42" customHeight="1" spans="1:10">
      <c r="A341" s="167" t="s">
        <v>442</v>
      </c>
      <c r="B341" s="39" t="s">
        <v>919</v>
      </c>
      <c r="C341" s="39" t="s">
        <v>505</v>
      </c>
      <c r="D341" s="39" t="s">
        <v>506</v>
      </c>
      <c r="E341" s="22" t="s">
        <v>706</v>
      </c>
      <c r="F341" s="39" t="s">
        <v>500</v>
      </c>
      <c r="G341" s="22" t="s">
        <v>538</v>
      </c>
      <c r="H341" s="39" t="s">
        <v>516</v>
      </c>
      <c r="I341" s="39" t="s">
        <v>509</v>
      </c>
      <c r="J341" s="22" t="s">
        <v>923</v>
      </c>
    </row>
    <row r="342" ht="42" customHeight="1" spans="1:10">
      <c r="A342" s="167" t="s">
        <v>442</v>
      </c>
      <c r="B342" s="39" t="s">
        <v>919</v>
      </c>
      <c r="C342" s="39" t="s">
        <v>511</v>
      </c>
      <c r="D342" s="39" t="s">
        <v>512</v>
      </c>
      <c r="E342" s="22" t="s">
        <v>661</v>
      </c>
      <c r="F342" s="39" t="s">
        <v>500</v>
      </c>
      <c r="G342" s="22" t="s">
        <v>575</v>
      </c>
      <c r="H342" s="39" t="s">
        <v>516</v>
      </c>
      <c r="I342" s="39" t="s">
        <v>509</v>
      </c>
      <c r="J342" s="22" t="s">
        <v>661</v>
      </c>
    </row>
    <row r="343" ht="42" customHeight="1" spans="1:10">
      <c r="A343" s="167" t="s">
        <v>413</v>
      </c>
      <c r="B343" s="39" t="s">
        <v>924</v>
      </c>
      <c r="C343" s="39" t="s">
        <v>497</v>
      </c>
      <c r="D343" s="39" t="s">
        <v>498</v>
      </c>
      <c r="E343" s="22" t="s">
        <v>925</v>
      </c>
      <c r="F343" s="39" t="s">
        <v>514</v>
      </c>
      <c r="G343" s="22" t="s">
        <v>101</v>
      </c>
      <c r="H343" s="39" t="s">
        <v>587</v>
      </c>
      <c r="I343" s="39" t="s">
        <v>503</v>
      </c>
      <c r="J343" s="22" t="s">
        <v>581</v>
      </c>
    </row>
    <row r="344" ht="42" customHeight="1" spans="1:10">
      <c r="A344" s="167" t="s">
        <v>413</v>
      </c>
      <c r="B344" s="39" t="s">
        <v>924</v>
      </c>
      <c r="C344" s="39" t="s">
        <v>497</v>
      </c>
      <c r="D344" s="39" t="s">
        <v>498</v>
      </c>
      <c r="E344" s="22" t="s">
        <v>926</v>
      </c>
      <c r="F344" s="39" t="s">
        <v>514</v>
      </c>
      <c r="G344" s="22" t="s">
        <v>590</v>
      </c>
      <c r="H344" s="39" t="s">
        <v>591</v>
      </c>
      <c r="I344" s="39" t="s">
        <v>503</v>
      </c>
      <c r="J344" s="22" t="s">
        <v>701</v>
      </c>
    </row>
    <row r="345" ht="42" customHeight="1" spans="1:10">
      <c r="A345" s="167" t="s">
        <v>413</v>
      </c>
      <c r="B345" s="39" t="s">
        <v>924</v>
      </c>
      <c r="C345" s="39" t="s">
        <v>497</v>
      </c>
      <c r="D345" s="39" t="s">
        <v>498</v>
      </c>
      <c r="E345" s="22" t="s">
        <v>927</v>
      </c>
      <c r="F345" s="39" t="s">
        <v>514</v>
      </c>
      <c r="G345" s="22" t="s">
        <v>716</v>
      </c>
      <c r="H345" s="39" t="s">
        <v>739</v>
      </c>
      <c r="I345" s="39" t="s">
        <v>503</v>
      </c>
      <c r="J345" s="22" t="s">
        <v>679</v>
      </c>
    </row>
    <row r="346" ht="42" customHeight="1" spans="1:10">
      <c r="A346" s="167" t="s">
        <v>413</v>
      </c>
      <c r="B346" s="39" t="s">
        <v>924</v>
      </c>
      <c r="C346" s="39" t="s">
        <v>497</v>
      </c>
      <c r="D346" s="39" t="s">
        <v>536</v>
      </c>
      <c r="E346" s="22" t="s">
        <v>537</v>
      </c>
      <c r="F346" s="39" t="s">
        <v>500</v>
      </c>
      <c r="G346" s="22" t="s">
        <v>538</v>
      </c>
      <c r="H346" s="39" t="s">
        <v>516</v>
      </c>
      <c r="I346" s="39" t="s">
        <v>509</v>
      </c>
      <c r="J346" s="22" t="s">
        <v>539</v>
      </c>
    </row>
    <row r="347" ht="42" customHeight="1" spans="1:10">
      <c r="A347" s="167" t="s">
        <v>413</v>
      </c>
      <c r="B347" s="39" t="s">
        <v>924</v>
      </c>
      <c r="C347" s="39" t="s">
        <v>497</v>
      </c>
      <c r="D347" s="39" t="s">
        <v>540</v>
      </c>
      <c r="E347" s="22" t="s">
        <v>541</v>
      </c>
      <c r="F347" s="39" t="s">
        <v>500</v>
      </c>
      <c r="G347" s="22" t="s">
        <v>538</v>
      </c>
      <c r="H347" s="39" t="s">
        <v>516</v>
      </c>
      <c r="I347" s="39" t="s">
        <v>509</v>
      </c>
      <c r="J347" s="22" t="s">
        <v>542</v>
      </c>
    </row>
    <row r="348" ht="42" customHeight="1" spans="1:10">
      <c r="A348" s="167" t="s">
        <v>413</v>
      </c>
      <c r="B348" s="39" t="s">
        <v>924</v>
      </c>
      <c r="C348" s="39" t="s">
        <v>505</v>
      </c>
      <c r="D348" s="39" t="s">
        <v>567</v>
      </c>
      <c r="E348" s="22" t="s">
        <v>928</v>
      </c>
      <c r="F348" s="39" t="s">
        <v>514</v>
      </c>
      <c r="G348" s="22" t="s">
        <v>929</v>
      </c>
      <c r="H348" s="39" t="s">
        <v>721</v>
      </c>
      <c r="I348" s="39" t="s">
        <v>503</v>
      </c>
      <c r="J348" s="22" t="s">
        <v>930</v>
      </c>
    </row>
    <row r="349" ht="42" customHeight="1" spans="1:10">
      <c r="A349" s="167" t="s">
        <v>413</v>
      </c>
      <c r="B349" s="39" t="s">
        <v>924</v>
      </c>
      <c r="C349" s="39" t="s">
        <v>505</v>
      </c>
      <c r="D349" s="39" t="s">
        <v>506</v>
      </c>
      <c r="E349" s="22" t="s">
        <v>602</v>
      </c>
      <c r="F349" s="39" t="s">
        <v>514</v>
      </c>
      <c r="G349" s="22" t="s">
        <v>603</v>
      </c>
      <c r="H349" s="39" t="s">
        <v>604</v>
      </c>
      <c r="I349" s="39" t="s">
        <v>503</v>
      </c>
      <c r="J349" s="22" t="s">
        <v>707</v>
      </c>
    </row>
    <row r="350" ht="42" customHeight="1" spans="1:10">
      <c r="A350" s="167" t="s">
        <v>413</v>
      </c>
      <c r="B350" s="39" t="s">
        <v>924</v>
      </c>
      <c r="C350" s="39" t="s">
        <v>505</v>
      </c>
      <c r="D350" s="39" t="s">
        <v>506</v>
      </c>
      <c r="E350" s="22" t="s">
        <v>606</v>
      </c>
      <c r="F350" s="39" t="s">
        <v>514</v>
      </c>
      <c r="G350" s="22" t="s">
        <v>607</v>
      </c>
      <c r="H350" s="39" t="s">
        <v>608</v>
      </c>
      <c r="I350" s="39" t="s">
        <v>503</v>
      </c>
      <c r="J350" s="22" t="s">
        <v>709</v>
      </c>
    </row>
    <row r="351" ht="42" customHeight="1" spans="1:10">
      <c r="A351" s="167" t="s">
        <v>413</v>
      </c>
      <c r="B351" s="39" t="s">
        <v>924</v>
      </c>
      <c r="C351" s="39" t="s">
        <v>505</v>
      </c>
      <c r="D351" s="39" t="s">
        <v>551</v>
      </c>
      <c r="E351" s="22" t="s">
        <v>659</v>
      </c>
      <c r="F351" s="39" t="s">
        <v>500</v>
      </c>
      <c r="G351" s="22" t="s">
        <v>553</v>
      </c>
      <c r="H351" s="39" t="s">
        <v>549</v>
      </c>
      <c r="I351" s="39" t="s">
        <v>503</v>
      </c>
      <c r="J351" s="22" t="s">
        <v>554</v>
      </c>
    </row>
    <row r="352" ht="42" customHeight="1" spans="1:10">
      <c r="A352" s="167" t="s">
        <v>413</v>
      </c>
      <c r="B352" s="39" t="s">
        <v>924</v>
      </c>
      <c r="C352" s="39" t="s">
        <v>511</v>
      </c>
      <c r="D352" s="39" t="s">
        <v>512</v>
      </c>
      <c r="E352" s="22" t="s">
        <v>555</v>
      </c>
      <c r="F352" s="39" t="s">
        <v>500</v>
      </c>
      <c r="G352" s="22" t="s">
        <v>538</v>
      </c>
      <c r="H352" s="39" t="s">
        <v>516</v>
      </c>
      <c r="I352" s="39" t="s">
        <v>509</v>
      </c>
      <c r="J352" s="22" t="s">
        <v>556</v>
      </c>
    </row>
    <row r="353" ht="42" customHeight="1" spans="1:10">
      <c r="A353" s="166" t="s">
        <v>81</v>
      </c>
      <c r="B353" s="31"/>
      <c r="C353" s="31"/>
      <c r="D353" s="31"/>
      <c r="E353" s="31"/>
      <c r="F353" s="31"/>
      <c r="G353" s="31"/>
      <c r="H353" s="31"/>
      <c r="I353" s="31"/>
      <c r="J353" s="31"/>
    </row>
    <row r="354" ht="42" customHeight="1" spans="1:10">
      <c r="A354" s="167" t="s">
        <v>483</v>
      </c>
      <c r="B354" s="39" t="s">
        <v>931</v>
      </c>
      <c r="C354" s="39" t="s">
        <v>497</v>
      </c>
      <c r="D354" s="39" t="s">
        <v>498</v>
      </c>
      <c r="E354" s="22" t="s">
        <v>932</v>
      </c>
      <c r="F354" s="39" t="s">
        <v>514</v>
      </c>
      <c r="G354" s="22" t="s">
        <v>671</v>
      </c>
      <c r="H354" s="39" t="s">
        <v>502</v>
      </c>
      <c r="I354" s="39" t="s">
        <v>503</v>
      </c>
      <c r="J354" s="22" t="s">
        <v>933</v>
      </c>
    </row>
    <row r="355" ht="42" customHeight="1" spans="1:10">
      <c r="A355" s="167" t="s">
        <v>483</v>
      </c>
      <c r="B355" s="39" t="s">
        <v>931</v>
      </c>
      <c r="C355" s="39" t="s">
        <v>505</v>
      </c>
      <c r="D355" s="39" t="s">
        <v>506</v>
      </c>
      <c r="E355" s="22" t="s">
        <v>934</v>
      </c>
      <c r="F355" s="39" t="s">
        <v>500</v>
      </c>
      <c r="G355" s="22" t="s">
        <v>671</v>
      </c>
      <c r="H355" s="39" t="s">
        <v>785</v>
      </c>
      <c r="I355" s="39" t="s">
        <v>503</v>
      </c>
      <c r="J355" s="22" t="s">
        <v>935</v>
      </c>
    </row>
    <row r="356" ht="42" customHeight="1" spans="1:10">
      <c r="A356" s="167" t="s">
        <v>483</v>
      </c>
      <c r="B356" s="39" t="s">
        <v>931</v>
      </c>
      <c r="C356" s="39" t="s">
        <v>511</v>
      </c>
      <c r="D356" s="39" t="s">
        <v>512</v>
      </c>
      <c r="E356" s="22" t="s">
        <v>512</v>
      </c>
      <c r="F356" s="39" t="s">
        <v>514</v>
      </c>
      <c r="G356" s="22" t="s">
        <v>515</v>
      </c>
      <c r="H356" s="39" t="s">
        <v>516</v>
      </c>
      <c r="I356" s="39" t="s">
        <v>503</v>
      </c>
      <c r="J356" s="22" t="s">
        <v>512</v>
      </c>
    </row>
    <row r="357" ht="42" customHeight="1" spans="1:10">
      <c r="A357" s="167" t="s">
        <v>480</v>
      </c>
      <c r="B357" s="39" t="s">
        <v>936</v>
      </c>
      <c r="C357" s="39" t="s">
        <v>497</v>
      </c>
      <c r="D357" s="39" t="s">
        <v>498</v>
      </c>
      <c r="E357" s="22" t="s">
        <v>932</v>
      </c>
      <c r="F357" s="39" t="s">
        <v>525</v>
      </c>
      <c r="G357" s="22" t="s">
        <v>501</v>
      </c>
      <c r="H357" s="39" t="s">
        <v>502</v>
      </c>
      <c r="I357" s="39" t="s">
        <v>503</v>
      </c>
      <c r="J357" s="22" t="s">
        <v>937</v>
      </c>
    </row>
    <row r="358" ht="42" customHeight="1" spans="1:10">
      <c r="A358" s="167" t="s">
        <v>480</v>
      </c>
      <c r="B358" s="39" t="s">
        <v>936</v>
      </c>
      <c r="C358" s="39" t="s">
        <v>505</v>
      </c>
      <c r="D358" s="39" t="s">
        <v>567</v>
      </c>
      <c r="E358" s="22" t="s">
        <v>938</v>
      </c>
      <c r="F358" s="39" t="s">
        <v>525</v>
      </c>
      <c r="G358" s="22" t="s">
        <v>939</v>
      </c>
      <c r="H358" s="39" t="s">
        <v>580</v>
      </c>
      <c r="I358" s="39" t="s">
        <v>503</v>
      </c>
      <c r="J358" s="22" t="s">
        <v>940</v>
      </c>
    </row>
    <row r="359" ht="42" customHeight="1" spans="1:10">
      <c r="A359" s="167" t="s">
        <v>480</v>
      </c>
      <c r="B359" s="39" t="s">
        <v>936</v>
      </c>
      <c r="C359" s="39" t="s">
        <v>511</v>
      </c>
      <c r="D359" s="39" t="s">
        <v>512</v>
      </c>
      <c r="E359" s="22" t="s">
        <v>941</v>
      </c>
      <c r="F359" s="39" t="s">
        <v>514</v>
      </c>
      <c r="G359" s="22" t="s">
        <v>575</v>
      </c>
      <c r="H359" s="39" t="s">
        <v>516</v>
      </c>
      <c r="I359" s="39" t="s">
        <v>503</v>
      </c>
      <c r="J359" s="22" t="s">
        <v>942</v>
      </c>
    </row>
    <row r="360" ht="42" customHeight="1" spans="1:10">
      <c r="A360" s="167" t="s">
        <v>485</v>
      </c>
      <c r="B360" s="39" t="s">
        <v>943</v>
      </c>
      <c r="C360" s="39" t="s">
        <v>497</v>
      </c>
      <c r="D360" s="39" t="s">
        <v>498</v>
      </c>
      <c r="E360" s="22" t="s">
        <v>944</v>
      </c>
      <c r="F360" s="39" t="s">
        <v>514</v>
      </c>
      <c r="G360" s="22" t="s">
        <v>945</v>
      </c>
      <c r="H360" s="39" t="s">
        <v>620</v>
      </c>
      <c r="I360" s="39" t="s">
        <v>503</v>
      </c>
      <c r="J360" s="22" t="s">
        <v>946</v>
      </c>
    </row>
    <row r="361" ht="42" customHeight="1" spans="1:10">
      <c r="A361" s="167" t="s">
        <v>485</v>
      </c>
      <c r="B361" s="39" t="s">
        <v>943</v>
      </c>
      <c r="C361" s="39" t="s">
        <v>505</v>
      </c>
      <c r="D361" s="39" t="s">
        <v>567</v>
      </c>
      <c r="E361" s="22" t="s">
        <v>947</v>
      </c>
      <c r="F361" s="39" t="s">
        <v>514</v>
      </c>
      <c r="G361" s="22" t="s">
        <v>948</v>
      </c>
      <c r="H361" s="39" t="s">
        <v>785</v>
      </c>
      <c r="I361" s="39" t="s">
        <v>503</v>
      </c>
      <c r="J361" s="22" t="s">
        <v>949</v>
      </c>
    </row>
    <row r="362" ht="42" customHeight="1" spans="1:10">
      <c r="A362" s="167" t="s">
        <v>485</v>
      </c>
      <c r="B362" s="39" t="s">
        <v>943</v>
      </c>
      <c r="C362" s="39" t="s">
        <v>511</v>
      </c>
      <c r="D362" s="39" t="s">
        <v>512</v>
      </c>
      <c r="E362" s="22" t="s">
        <v>950</v>
      </c>
      <c r="F362" s="39" t="s">
        <v>514</v>
      </c>
      <c r="G362" s="22" t="s">
        <v>951</v>
      </c>
      <c r="H362" s="39" t="s">
        <v>516</v>
      </c>
      <c r="I362" s="39" t="s">
        <v>503</v>
      </c>
      <c r="J362" s="22" t="s">
        <v>949</v>
      </c>
    </row>
    <row r="363" ht="42" customHeight="1" spans="1:10">
      <c r="A363" s="166" t="s">
        <v>73</v>
      </c>
      <c r="B363" s="31"/>
      <c r="C363" s="31"/>
      <c r="D363" s="31"/>
      <c r="E363" s="31"/>
      <c r="F363" s="31"/>
      <c r="G363" s="31"/>
      <c r="H363" s="31"/>
      <c r="I363" s="31"/>
      <c r="J363" s="31"/>
    </row>
    <row r="364" ht="42" customHeight="1" spans="1:10">
      <c r="A364" s="167" t="s">
        <v>475</v>
      </c>
      <c r="B364" s="39" t="s">
        <v>952</v>
      </c>
      <c r="C364" s="39" t="s">
        <v>497</v>
      </c>
      <c r="D364" s="39" t="s">
        <v>498</v>
      </c>
      <c r="E364" s="22" t="s">
        <v>953</v>
      </c>
      <c r="F364" s="39" t="s">
        <v>500</v>
      </c>
      <c r="G364" s="22" t="s">
        <v>501</v>
      </c>
      <c r="H364" s="39" t="s">
        <v>502</v>
      </c>
      <c r="I364" s="39" t="s">
        <v>503</v>
      </c>
      <c r="J364" s="22" t="s">
        <v>954</v>
      </c>
    </row>
    <row r="365" ht="42" customHeight="1" spans="1:10">
      <c r="A365" s="167" t="s">
        <v>475</v>
      </c>
      <c r="B365" s="39" t="s">
        <v>952</v>
      </c>
      <c r="C365" s="39" t="s">
        <v>505</v>
      </c>
      <c r="D365" s="39" t="s">
        <v>506</v>
      </c>
      <c r="E365" s="22" t="s">
        <v>507</v>
      </c>
      <c r="F365" s="39" t="s">
        <v>500</v>
      </c>
      <c r="G365" s="22" t="s">
        <v>508</v>
      </c>
      <c r="H365" s="39"/>
      <c r="I365" s="39" t="s">
        <v>509</v>
      </c>
      <c r="J365" s="22" t="s">
        <v>510</v>
      </c>
    </row>
    <row r="366" ht="42" customHeight="1" spans="1:10">
      <c r="A366" s="167" t="s">
        <v>475</v>
      </c>
      <c r="B366" s="39" t="s">
        <v>952</v>
      </c>
      <c r="C366" s="39" t="s">
        <v>511</v>
      </c>
      <c r="D366" s="39" t="s">
        <v>512</v>
      </c>
      <c r="E366" s="22" t="s">
        <v>513</v>
      </c>
      <c r="F366" s="39" t="s">
        <v>514</v>
      </c>
      <c r="G366" s="22" t="s">
        <v>515</v>
      </c>
      <c r="H366" s="39" t="s">
        <v>516</v>
      </c>
      <c r="I366" s="39" t="s">
        <v>503</v>
      </c>
      <c r="J366" s="22" t="s">
        <v>517</v>
      </c>
    </row>
  </sheetData>
  <mergeCells count="90">
    <mergeCell ref="A2:J2"/>
    <mergeCell ref="A3:H3"/>
    <mergeCell ref="A8:A10"/>
    <mergeCell ref="A11:A13"/>
    <mergeCell ref="A15:A26"/>
    <mergeCell ref="A27:A37"/>
    <mergeCell ref="A38:A41"/>
    <mergeCell ref="A42:A52"/>
    <mergeCell ref="A53:A59"/>
    <mergeCell ref="A60:A73"/>
    <mergeCell ref="A74:A81"/>
    <mergeCell ref="A82:A92"/>
    <mergeCell ref="A93:A96"/>
    <mergeCell ref="A97:A101"/>
    <mergeCell ref="A102:A109"/>
    <mergeCell ref="A110:A124"/>
    <mergeCell ref="A125:A129"/>
    <mergeCell ref="A130:A141"/>
    <mergeCell ref="A142:A156"/>
    <mergeCell ref="A157:A167"/>
    <mergeCell ref="A168:A172"/>
    <mergeCell ref="A173:A176"/>
    <mergeCell ref="A177:A181"/>
    <mergeCell ref="A182:A193"/>
    <mergeCell ref="A194:A200"/>
    <mergeCell ref="A201:A218"/>
    <mergeCell ref="A219:A223"/>
    <mergeCell ref="A224:A228"/>
    <mergeCell ref="A229:A235"/>
    <mergeCell ref="A236:A242"/>
    <mergeCell ref="A243:A252"/>
    <mergeCell ref="A253:A258"/>
    <mergeCell ref="A259:A265"/>
    <mergeCell ref="A266:A270"/>
    <mergeCell ref="A271:A280"/>
    <mergeCell ref="A281:A292"/>
    <mergeCell ref="A293:A305"/>
    <mergeCell ref="A306:A310"/>
    <mergeCell ref="A311:A327"/>
    <mergeCell ref="A328:A338"/>
    <mergeCell ref="A339:A342"/>
    <mergeCell ref="A343:A352"/>
    <mergeCell ref="A354:A356"/>
    <mergeCell ref="A357:A359"/>
    <mergeCell ref="A360:A362"/>
    <mergeCell ref="A364:A366"/>
    <mergeCell ref="B8:B10"/>
    <mergeCell ref="B11:B13"/>
    <mergeCell ref="B15:B26"/>
    <mergeCell ref="B27:B37"/>
    <mergeCell ref="B38:B41"/>
    <mergeCell ref="B42:B52"/>
    <mergeCell ref="B53:B59"/>
    <mergeCell ref="B60:B73"/>
    <mergeCell ref="B74:B81"/>
    <mergeCell ref="B82:B92"/>
    <mergeCell ref="B93:B96"/>
    <mergeCell ref="B97:B101"/>
    <mergeCell ref="B102:B109"/>
    <mergeCell ref="B110:B124"/>
    <mergeCell ref="B125:B129"/>
    <mergeCell ref="B130:B141"/>
    <mergeCell ref="B142:B156"/>
    <mergeCell ref="B157:B167"/>
    <mergeCell ref="B168:B172"/>
    <mergeCell ref="B173:B176"/>
    <mergeCell ref="B177:B181"/>
    <mergeCell ref="B182:B193"/>
    <mergeCell ref="B194:B200"/>
    <mergeCell ref="B201:B218"/>
    <mergeCell ref="B219:B223"/>
    <mergeCell ref="B224:B228"/>
    <mergeCell ref="B229:B235"/>
    <mergeCell ref="B236:B242"/>
    <mergeCell ref="B243:B252"/>
    <mergeCell ref="B253:B258"/>
    <mergeCell ref="B259:B265"/>
    <mergeCell ref="B266:B270"/>
    <mergeCell ref="B271:B280"/>
    <mergeCell ref="B281:B292"/>
    <mergeCell ref="B293:B305"/>
    <mergeCell ref="B306:B310"/>
    <mergeCell ref="B311:B327"/>
    <mergeCell ref="B328:B338"/>
    <mergeCell ref="B339:B342"/>
    <mergeCell ref="B343:B352"/>
    <mergeCell ref="B354:B356"/>
    <mergeCell ref="B357:B359"/>
    <mergeCell ref="B360:B362"/>
    <mergeCell ref="B364:B36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敏</cp:lastModifiedBy>
  <dcterms:created xsi:type="dcterms:W3CDTF">2026-03-13T02:32:27Z</dcterms:created>
  <dcterms:modified xsi:type="dcterms:W3CDTF">2026-03-13T06:46:00Z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4E4A555ABC7C455FB7B3E53885FA2FA5_12</vt:lpwstr>
  </property>
  <property fmtid="{D5CDD505-2E9C-101B-9397-08002B2CF9AE}" pid="3" name="KSOProductBuildVer">
    <vt:lpwstr>2052-12.1.0.25225</vt:lpwstr>
  </property>
  <property fmtid="{D5CDD505-2E9C-101B-9397-08002B2CF9AE}" pid="4" name="CalculationRule">
    <vt:i4>0</vt:i4>
  </property>
</Properties>
</file>