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200" firstSheet="1" activeTab="2"/>
  </bookViews>
  <sheets>
    <sheet name="部门预算收支总表" sheetId="1" r:id="rId1"/>
    <sheet name="部门预算支出总表" sheetId="2" r:id="rId2"/>
    <sheet name="部门预算基本支出明细表" sheetId="3" r:id="rId3"/>
    <sheet name="部门预算项目支出明细表" sheetId="4" r:id="rId4"/>
    <sheet name="部门政府采购预算表" sheetId="5" r:id="rId5"/>
    <sheet name="部门整体支出绩效目标表" sheetId="6" r:id="rId6"/>
    <sheet name="部门项目支出绩效目标表" sheetId="7" r:id="rId7"/>
  </sheets>
  <definedNames>
    <definedName name="_xlnm._FilterDatabase" localSheetId="2" hidden="1">部门预算基本支出明细表!$A$8:$S$43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<sst xmlns="http://schemas.openxmlformats.org/spreadsheetml/2006/main" count="1032" uniqueCount="327">
  <si>
    <t>预算1表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</si>
  <si>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</si>
  <si>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</si>
  <si>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</si>
  <si>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</si>
  <si>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</si>
  <si>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</si>
  <si>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</si>
  <si>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</si>
  <si>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</si>
  <si>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</si>
  <si>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</si>
  <si>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</si>
  <si>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</si>
  <si>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五、单位自有资金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</si>
  <si>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</si>
  <si>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</si>
  <si>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</si>
  <si>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</si>
  <si>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</si>
  <si>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</si>
  <si>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</si>
  <si>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</si>
  <si>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</si>
  <si>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</si>
  <si>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</si>
  <si>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</si>
  <si>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</si>
  <si>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</si>
  <si>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</si>
  <si>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</si>
  <si>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</si>
  <si>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</si>
  <si>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</si>
  <si>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</si>
  <si>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</si>
  <si>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</si>
  <si>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</si>
  <si>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</si>
  <si>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</si>
  <si>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</si>
  <si>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收  入  总  计</t>
  </si>
  <si>
    <t>支  出  总  计</t>
  </si>
  <si>
    <t>预算2表</t>
  </si>
  <si>
    <t>主管部门</t>
  </si>
  <si>
    <t>单位名称</t>
  </si>
  <si>
    <t>资金性质</t>
  </si>
  <si>
    <t>科目编码</t>
  </si>
  <si>
    <t>科目名称</t>
  </si>
  <si>
    <t>合计</t>
  </si>
  <si>
    <t>基本支出</t>
  </si>
  <si>
    <t>项目支出</t>
  </si>
  <si>
    <t>小计</t>
  </si>
  <si>
    <t>工资福利支出</t>
  </si>
  <si>
    <t>其中：工资统发</t>
  </si>
  <si>
    <t>商品服务支出</t>
  </si>
  <si>
    <t>对个人和家庭补助</t>
  </si>
  <si>
    <t>本级支出</t>
  </si>
  <si>
    <t>上级转移支付</t>
  </si>
  <si>
    <t>财政专户管理资金/单位自有资金</t>
  </si>
  <si>
    <t>昆明市东川区教育体育局</t>
  </si>
  <si>
    <t>昆明市东川区因民镇中心学校</t>
  </si>
  <si>
    <t>1111 本级财力安排</t>
  </si>
  <si>
    <t>2050201</t>
  </si>
  <si>
    <t>学前教育</t>
  </si>
  <si>
    <t>2050202</t>
  </si>
  <si>
    <t>小学教育</t>
  </si>
  <si>
    <t>2050203</t>
  </si>
  <si>
    <t>初中教育</t>
  </si>
  <si>
    <t>2050299</t>
  </si>
  <si>
    <t>其他普通教育支出</t>
  </si>
  <si>
    <t>39 其他收入资金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</si>
  <si>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</si>
  <si>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</si>
  <si>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</si>
  <si>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</si>
  <si>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</si>
  <si>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</si>
  <si>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2080801</t>
  </si>
  <si>
    <t>死亡抚恤</t>
  </si>
  <si>
    <t>2080802</t>
  </si>
  <si>
    <t>伤残抚恤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</si>
  <si>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</si>
  <si>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</si>
  <si>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</si>
  <si>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</si>
  <si>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</si>
  <si>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</si>
  <si>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2179999</t>
  </si>
  <si>
    <t>其他金融支出</t>
  </si>
  <si>
    <t>2210201</t>
  </si>
  <si>
    <t>住房公积金</t>
  </si>
  <si>
    <t>预算3表</t>
  </si>
  <si>
    <t>项目单位</t>
  </si>
  <si>
    <t>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</si>
  <si>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</si>
  <si>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</si>
  <si>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</si>
  <si>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</si>
  <si>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</si>
  <si>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</si>
  <si>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支出保障分类</t>
  </si>
  <si>
    <t>是否工资统发</t>
  </si>
  <si>
    <t>资金来源</t>
  </si>
  <si>
    <t>本年财政拨款</t>
  </si>
  <si>
    <t>财政拨款结转结余</t>
  </si>
  <si>
    <t>备注</t>
  </si>
  <si>
    <t>本级安排</t>
  </si>
  <si>
    <t>财政专户管理</t>
  </si>
  <si>
    <t>单位自有资金</t>
  </si>
  <si>
    <t>一般公共预算</t>
  </si>
  <si>
    <t>政府性基金预算</t>
  </si>
  <si>
    <t>国有资本经营预算</t>
  </si>
  <si>
    <t>其他收入</t>
  </si>
  <si>
    <t>编外聘用人员支出</t>
  </si>
  <si>
    <t>30199</t>
  </si>
  <si>
    <t>其他工资福利支出</t>
  </si>
  <si>
    <t>50501</t>
  </si>
  <si>
    <t>004002 编制外长聘人员支出</t>
  </si>
  <si>
    <t>否</t>
  </si>
  <si>
    <t>事业人员工资支出</t>
  </si>
  <si>
    <t>30101</t>
  </si>
  <si>
    <t>基本工资</t>
  </si>
  <si>
    <t>003001001002 事业人员工资</t>
  </si>
  <si>
    <t>是</t>
  </si>
  <si>
    <t>30102</t>
  </si>
  <si>
    <t>津贴补贴</t>
  </si>
  <si>
    <t>003001002 津贴补贴</t>
  </si>
  <si>
    <t>30103</t>
  </si>
  <si>
    <t>奖金</t>
  </si>
  <si>
    <t>003001004 奖金</t>
  </si>
  <si>
    <t>30107</t>
  </si>
  <si>
    <t>绩效工资</t>
  </si>
  <si>
    <t>003001005 绩效工资（不含规范后提高绩效部分）</t>
  </si>
  <si>
    <t>社会保障缴费</t>
  </si>
  <si>
    <t>30112</t>
  </si>
  <si>
    <t>其他社会保障缴费</t>
  </si>
  <si>
    <t>003001006004 失业保险</t>
  </si>
  <si>
    <t>30108</t>
  </si>
  <si>
    <t>机关事业单位基本养老保险缴费</t>
  </si>
  <si>
    <t>003001006001 养老保险</t>
  </si>
  <si>
    <t>30109</t>
  </si>
  <si>
    <t>职业年金缴费</t>
  </si>
  <si>
    <t>003001006006 职业年金</t>
  </si>
  <si>
    <t>30110</t>
  </si>
  <si>
    <t>职工基本医疗保险缴费</t>
  </si>
  <si>
    <t>003001006002 医疗保险（含生育保险）</t>
  </si>
  <si>
    <t>30111</t>
  </si>
  <si>
    <t>公务员医疗补助缴费</t>
  </si>
  <si>
    <t>003001006003 工伤保险</t>
  </si>
  <si>
    <t>工会经费</t>
  </si>
  <si>
    <t>30228</t>
  </si>
  <si>
    <t>50502</t>
  </si>
  <si>
    <t>商品和服务支出</t>
  </si>
  <si>
    <t>003002006 工会经费</t>
  </si>
  <si>
    <t>离退休公用经费</t>
  </si>
  <si>
    <t>30299</t>
  </si>
  <si>
    <t>其他商品和服务支出</t>
  </si>
  <si>
    <t>003002004002 退休干部公用经费</t>
  </si>
  <si>
    <t>30113</t>
  </si>
  <si>
    <t>003001006005 住房公积金</t>
  </si>
  <si>
    <t>事业人员绩效奖励</t>
  </si>
  <si>
    <t>004003003 事业人员参照公务员规范后绩效奖</t>
  </si>
  <si>
    <t>离退休生活补助</t>
  </si>
  <si>
    <t>30305</t>
  </si>
  <si>
    <t>生活补助</t>
  </si>
  <si>
    <t>50901</t>
  </si>
  <si>
    <t>社会福利和救助</t>
  </si>
  <si>
    <t>003001101 退休生活补助</t>
  </si>
  <si>
    <t>预算4表</t>
  </si>
  <si>
    <t>遗属补助经费</t>
  </si>
  <si>
    <t>003003105 机关事业单位职工及军人抚恤补助</t>
  </si>
  <si>
    <t>单位资金收支专户利息资金</t>
  </si>
  <si>
    <t>39999</t>
  </si>
  <si>
    <t>其他支出</t>
  </si>
  <si>
    <t>59999</t>
  </si>
  <si>
    <t>000001 社会事务管理</t>
  </si>
  <si>
    <t>教育自有资金</t>
  </si>
  <si>
    <t>事业单位职工伤残抚恤资金</t>
  </si>
  <si>
    <t>30304</t>
  </si>
  <si>
    <t>抚恤金</t>
  </si>
  <si>
    <t>003003017 优抚对象抚恤和生活补助经费</t>
  </si>
  <si>
    <t>公办幼儿园保教费项目资金</t>
  </si>
  <si>
    <t>预算5表</t>
  </si>
  <si>
    <t>采购项目</t>
  </si>
  <si>
    <t>采购目录</t>
  </si>
  <si>
    <t>计量
单位</t>
  </si>
  <si>
    <t>数量</t>
  </si>
  <si>
    <t>单价</t>
  </si>
  <si>
    <t>面向中小企业预留资金</t>
  </si>
  <si>
    <t>政府性基金</t>
  </si>
  <si>
    <t>财政专户管理的收入</t>
  </si>
  <si>
    <t>财政专户管理资金</t>
  </si>
  <si>
    <t>事业收入</t>
  </si>
  <si>
    <t>备注：昆明市东川区因民镇中心学校2026年度无部门政府采购预算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</si>
  <si>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</si>
  <si>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</si>
  <si>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</si>
  <si>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</si>
  <si>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</si>
  <si>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</si>
  <si>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</si>
  <si>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一.实施中小学义务教育，促进基础教育发展，完成中小学学历教育相关社会服务。二.保障中小学义务教育工作正常开展，按质按量完成教育教学任务，保障教职工工资和福利，保障适龄儿童就近入学，认真落实营养改善补助、寄宿生补助等学生资助工作，全面推进素质教育、全面推进教育均衡发展。三.在核定的人员编制内，负责校内机构设置，人员调配、聘任、考核等工作，加强教师队伍和管理队伍建设，努力创造条件，提高学校教职工的综合素质。四.坚持管好、用好学校经费，提高办学效益。</t>
  </si>
  <si>
    <t>根据三定方案归纳</t>
  </si>
  <si>
    <t>夯实中小学义务教育，促进义务教育均衡发展。全面推进素质教育、全面推进教育均衡发展。严格执行国家财经纪律和财务制度，对核定的办学经费统筹使用，努力改善师生的学习、工作、生活条件，营造优美的育人环境。</t>
  </si>
  <si>
    <t>根据部门职责，中长期规划，各级党委，各级政府要求归纳</t>
  </si>
  <si>
    <t>部门年度目标</t>
  </si>
  <si>
    <t>一.夯实中小学义务教育，促进义务教育均衡发展。按质按量完成教育教学，为培养祖国建设新型人才，打好坚实基础。圆满完成本年度教育教学任务，并对学生进行质量检测，教育培养学生全面发展，让社会满意、家长满意。二.保障中小学义务教育工作正常开展，保障教职工工资和福利，保障适龄儿童就近入学，认真落实营养改善补助、寄宿生补助等学生资助工作，全面推进素质教育、全面推进教育均衡发展。三.坚持管好、用好学校经费，提高办学效益。严格执行国家财经纪律和财务制度，对核定的办学经费统筹使用，努力改善师生的学习、工作、生活条件，营造优美的育人环境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</si>
  <si>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</si>
  <si>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</si>
  <si>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</si>
  <si>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</si>
  <si>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</si>
  <si>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</si>
  <si>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</si>
  <si>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</si>
  <si>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</si>
  <si>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/>
  </si>
  <si>
    <t>圆满完成本年度教育教学工作任务，保障在职教职工工资、养老金、职业年金、医保、公积金等正常工资和福利待遇。保障在职教职工福利费。保障遗属生活补助、退休教职工医保福利支出、退休教职工公用经费等</t>
  </si>
  <si>
    <t>三、部门整体支出绩效指标</t>
  </si>
  <si>
    <t>绩效指标</t>
  </si>
  <si>
    <t>评（扣）分标准</t>
  </si>
  <si>
    <t>指标内容</t>
  </si>
  <si>
    <t>绩效指标设定依据及指标值数据来源</t>
  </si>
  <si>
    <t>一级指标</t>
  </si>
  <si>
    <t xml:space="preserve">二级指标 </t>
  </si>
  <si>
    <t>三级指标</t>
  </si>
  <si>
    <t>指标性质</t>
  </si>
  <si>
    <t>指标值</t>
  </si>
  <si>
    <t>度量单位</t>
  </si>
  <si>
    <t>指标属性</t>
  </si>
  <si>
    <t>产出指标</t>
  </si>
  <si>
    <t>数量指标</t>
  </si>
  <si>
    <t>在编教师</t>
  </si>
  <si>
    <t>39人</t>
  </si>
  <si>
    <t>昆明市东川区因民镇中心学校2026年预算下达通知书</t>
  </si>
  <si>
    <t>特岗未转编教师</t>
  </si>
  <si>
    <t>0人</t>
  </si>
  <si>
    <t>退休人员</t>
  </si>
  <si>
    <t>27人</t>
  </si>
  <si>
    <t>质量指标</t>
  </si>
  <si>
    <t>按质按量完成教学任务，学校的教育教学质量良好，德育创新，文化建设优美、积极向上。</t>
  </si>
  <si>
    <t>义务教育完成率</t>
  </si>
  <si>
    <t>义务教育适龄儿童毛入学率</t>
  </si>
  <si>
    <t>时效指标</t>
  </si>
  <si>
    <t>在校学生享受营养改善补助覆盖率</t>
  </si>
  <si>
    <t>2026年分春、秋两个学期按时完成教育教学任务，年度内实现所有目标，可持续发展。</t>
  </si>
  <si>
    <t>实施义务教育，促进基础教育发展。</t>
  </si>
  <si>
    <t>长期</t>
  </si>
  <si>
    <t>成本指标</t>
  </si>
  <si>
    <t>效益指标</t>
  </si>
  <si>
    <t>经济效益指标</t>
  </si>
  <si>
    <t>为国家培养新型人才打下坚实基础。提高当地人民的文化水平，推动当地的经济发展。</t>
  </si>
  <si>
    <t>完成中小学学历教育，收支平衡。</t>
  </si>
  <si>
    <t>保障辖区适龄儿童就近入学。按质按量完成教学任务，促进义务教育均衡发展。</t>
  </si>
  <si>
    <t>社会效益指标</t>
  </si>
  <si>
    <t>学校的教育教学秩序良好，德育创新，文化建设优美、积极向上，学生成绩稳步提升，社会满意度高。</t>
  </si>
  <si>
    <t>提高当地人民的文化水平比例。</t>
  </si>
  <si>
    <t>通过文化知识的培养，提高当地的就业率。</t>
  </si>
  <si>
    <t>生态效益指标</t>
  </si>
  <si>
    <t>对学生全面进行品德、人文、环保、卫生、健康等教育。深入开展人与自然和谐发展观教育。</t>
  </si>
  <si>
    <t>学校绿化率达40%，有乔木、灌木，优化校园生态环境。</t>
  </si>
  <si>
    <t>可持续影响指标</t>
  </si>
  <si>
    <t>夯实中小学义务教育，按质按量完成教育教学，为培养祖国建设新型人才，打好坚实基础。促进义务教育均衡发展，教育教学质量稳步提升。</t>
  </si>
  <si>
    <t>摆脱贫困的关键就在于教育，通过学校教育，不断提高人口素质，以教育为抓手，推动经济的发展。</t>
  </si>
  <si>
    <t>满意度指标</t>
  </si>
  <si>
    <t>服务对象满意度指标</t>
  </si>
  <si>
    <t>办学生满意的教育，学生调查满意率</t>
  </si>
  <si>
    <t>办家长满意的教育，家长调查满意率</t>
  </si>
  <si>
    <t>办社会满意的教育，社会调查满意率</t>
  </si>
  <si>
    <t>预算7表</t>
  </si>
  <si>
    <t>项目年度绩效目标</t>
  </si>
  <si>
    <t>二级指标</t>
  </si>
  <si>
    <t>公办幼儿园教育教学质量提升情况</t>
  </si>
  <si>
    <t>=</t>
  </si>
  <si>
    <t>得到提升</t>
  </si>
  <si>
    <t>%</t>
  </si>
  <si>
    <t>定性指标</t>
  </si>
  <si>
    <t>项目实施年限</t>
  </si>
  <si>
    <t>当年完成</t>
  </si>
  <si>
    <t>项目完成时间要求</t>
  </si>
  <si>
    <t>社会效益</t>
  </si>
  <si>
    <t>解决公办幼儿园师资紧张问题</t>
  </si>
  <si>
    <t>得到缓解</t>
  </si>
  <si>
    <t>改善公办幼儿园办学条件情况</t>
  </si>
  <si>
    <t>得到改善</t>
  </si>
  <si>
    <t>服务对象满意度</t>
  </si>
  <si>
    <t>师生满意度</t>
  </si>
  <si>
    <t>95</t>
  </si>
  <si>
    <t>定量指标</t>
  </si>
  <si>
    <t>问卷调查</t>
  </si>
  <si>
    <t>社会对公办幼儿园的满意度</t>
  </si>
  <si>
    <t>90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</si>
  <si>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</si>
  <si>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单位享受伤残抚恤人数</t>
  </si>
  <si>
    <t>1.00</t>
  </si>
  <si>
    <t>人</t>
  </si>
  <si>
    <t>享受伤残抚恤人数</t>
  </si>
  <si>
    <t>改善单位因公伤残人员康复条件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</si>
  <si>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</si>
  <si>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</si>
  <si>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</si>
  <si>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</si>
  <si>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</si>
  <si>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</si>
  <si>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</si>
  <si>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&gt;=</t>
  </si>
  <si>
    <t>享受补助职工及其家庭满意度情况</t>
  </si>
  <si>
    <t>教育自有资金，包含捐赠款、其他教育收入等。</t>
  </si>
  <si>
    <t>提升资金使用率情况</t>
  </si>
  <si>
    <t>项目资金使用情况</t>
  </si>
  <si>
    <t>提升社会对教育的认同感</t>
  </si>
  <si>
    <t>群众对教育的认可</t>
  </si>
  <si>
    <t>学校师生满意度</t>
  </si>
  <si>
    <t>学校师生满意情况</t>
  </si>
  <si>
    <t>项目完成时间</t>
  </si>
  <si>
    <t>提升资金使用效率</t>
  </si>
  <si>
    <t>群众满意度</t>
  </si>
  <si>
    <t>做好本部门人员、公用经费保障，按规定落实干部职工各项待遇，支持部门正常履职。</t>
  </si>
  <si>
    <t>遗属补助发放人数</t>
  </si>
  <si>
    <t>一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</si>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</sst>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2"/>
      <color rgb="FF000000"/>
      <name val="SimSun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theme="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SimSun"/>
      <charset val="134"/>
    </font>
    <font>
      <sz val="11.25"/>
      <color rgb="FF000000"/>
      <name val="SimSun"/>
      <charset val="134"/>
    </font>
    <font>
      <b/>
      <sz val="18"/>
      <color rgb="FF000000"/>
      <name val="SimSun"/>
      <charset val="134"/>
    </font>
    <font>
      <b/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8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40" fillId="0" borderId="0"/>
  </cellStyleXfs>
  <cellXfs count="67"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3" fillId="0" borderId="1" xfId="50" applyFo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4" fontId="5" fillId="2" borderId="1" xfId="0" applyNumberFormat="1" applyFont="1" applyFill="1" applyBorder="1" applyAlignment="1">
      <alignment horizontal="right" vertical="center"/>
      <protection locked="0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49" fontId="9" fillId="0" borderId="8" xfId="0" applyNumberFormat="1" applyFont="1" applyFill="1" applyBorder="1" applyAlignment="1" applyProtection="1">
      <alignment horizontal="left" vertical="center" wrapText="1"/>
    </xf>
    <xf numFmtId="176" fontId="11" fillId="0" borderId="1" xfId="51" applyFont="1">
      <alignment horizontal="right" vertical="center"/>
    </xf>
    <xf numFmtId="176" fontId="12" fillId="0" borderId="1" xfId="51" applyFont="1">
      <alignment horizontal="right" vertical="center"/>
    </xf>
    <xf numFmtId="0" fontId="13" fillId="0" borderId="5" xfId="0" applyFont="1" applyFill="1" applyBorder="1" applyAlignment="1" applyProtection="1">
      <alignment horizontal="center" vertical="center"/>
    </xf>
    <xf numFmtId="49" fontId="14" fillId="0" borderId="5" xfId="57" applyNumberFormat="1" applyFont="1" applyFill="1" applyBorder="1" applyAlignment="1">
      <alignment horizontal="center" vertical="center" wrapText="1"/>
    </xf>
    <xf numFmtId="49" fontId="14" fillId="0" borderId="5" xfId="57" applyNumberFormat="1" applyFont="1" applyFill="1" applyBorder="1" applyAlignment="1">
      <alignment horizontal="center" vertical="center"/>
    </xf>
    <xf numFmtId="49" fontId="14" fillId="0" borderId="5" xfId="57" applyNumberFormat="1" applyFont="1" applyFill="1" applyBorder="1" applyAlignment="1">
      <alignment vertical="center" wrapText="1"/>
    </xf>
    <xf numFmtId="0" fontId="15" fillId="0" borderId="9" xfId="0" applyFont="1" applyFill="1" applyBorder="1" applyAlignment="1" applyProtection="1">
      <alignment horizontal="center" vertical="center" wrapText="1" readingOrder="1"/>
      <protection locked="0"/>
    </xf>
    <xf numFmtId="0" fontId="15" fillId="0" borderId="10" xfId="0" applyFont="1" applyFill="1" applyBorder="1" applyAlignment="1" applyProtection="1">
      <alignment horizontal="center" vertical="center" wrapText="1" readingOrder="1"/>
      <protection locked="0"/>
    </xf>
    <xf numFmtId="49" fontId="9" fillId="0" borderId="5" xfId="57" applyNumberFormat="1" applyFont="1" applyFill="1" applyBorder="1" applyAlignment="1">
      <alignment horizontal="left" vertical="center" wrapText="1"/>
    </xf>
    <xf numFmtId="49" fontId="9" fillId="0" borderId="5" xfId="57" applyNumberFormat="1" applyFont="1" applyFill="1" applyBorder="1" applyAlignment="1">
      <alignment vertical="center" wrapText="1"/>
    </xf>
    <xf numFmtId="0" fontId="15" fillId="0" borderId="10" xfId="0" applyFont="1" applyFill="1" applyBorder="1" applyAlignment="1" applyProtection="1">
      <alignment vertical="center" wrapText="1" readingOrder="1"/>
      <protection locked="0"/>
    </xf>
    <xf numFmtId="0" fontId="15" fillId="0" borderId="11" xfId="0" applyFont="1" applyFill="1" applyBorder="1" applyAlignment="1" applyProtection="1">
      <alignment horizontal="center" vertical="center" wrapText="1" readingOrder="1"/>
      <protection locked="0"/>
    </xf>
    <xf numFmtId="0" fontId="15" fillId="0" borderId="12" xfId="0" applyFont="1" applyFill="1" applyBorder="1" applyAlignment="1" applyProtection="1">
      <alignment horizontal="center" vertical="center" wrapText="1" readingOrder="1"/>
      <protection locked="0"/>
    </xf>
    <xf numFmtId="9" fontId="15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15" fillId="4" borderId="10" xfId="0" applyNumberFormat="1" applyFont="1" applyFill="1" applyBorder="1" applyAlignment="1" applyProtection="1">
      <alignment horizontal="center" vertical="center" wrapText="1"/>
    </xf>
    <xf numFmtId="176" fontId="16" fillId="0" borderId="1" xfId="51" applyFont="1" applyAlignment="1">
      <alignment horizontal="center" vertical="center"/>
    </xf>
    <xf numFmtId="0" fontId="0" fillId="0" borderId="0" xfId="0" applyAlignment="1" applyProtection="1">
      <alignment vertical="center"/>
    </xf>
    <xf numFmtId="49" fontId="3" fillId="0" borderId="1" xfId="50" applyFont="1" applyAlignment="1">
      <alignment horizontal="center" vertical="center" wrapText="1"/>
    </xf>
    <xf numFmtId="0" fontId="0" fillId="0" borderId="1" xfId="0" applyBorder="1" applyAlignment="1" applyProtection="1">
      <alignment vertical="center"/>
    </xf>
    <xf numFmtId="176" fontId="16" fillId="0" borderId="1" xfId="51" applyFont="1">
      <alignment horizontal="right" vertical="center"/>
    </xf>
    <xf numFmtId="49" fontId="17" fillId="0" borderId="1" xfId="50" applyFont="1">
      <alignment horizontal="left" vertical="center" wrapText="1"/>
    </xf>
    <xf numFmtId="0" fontId="2" fillId="0" borderId="0" xfId="0" applyFont="1" applyAlignment="1">
      <alignment horizontal="center" vertical="center"/>
      <protection locked="0"/>
    </xf>
    <xf numFmtId="49" fontId="12" fillId="0" borderId="1" xfId="50" applyFont="1">
      <alignment horizontal="left" vertical="center" wrapText="1"/>
    </xf>
    <xf numFmtId="49" fontId="12" fillId="0" borderId="1" xfId="50" applyFont="1" applyAlignment="1">
      <alignment horizontal="right" vertical="center" wrapText="1"/>
    </xf>
    <xf numFmtId="0" fontId="18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9" fontId="16" fillId="0" borderId="1" xfId="50" applyFont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vertical="center"/>
    </xf>
    <xf numFmtId="0" fontId="19" fillId="0" borderId="1" xfId="0" applyFont="1" applyBorder="1" applyAlignment="1" applyProtection="1">
      <alignment horizontal="center" vertical="center"/>
    </xf>
    <xf numFmtId="0" fontId="5" fillId="2" borderId="0" xfId="0" applyFont="1" applyFill="1" applyBorder="1" applyAlignment="1" applyProtection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5"/>
  <sheetViews>
    <sheetView showGridLines="0" showZeros="0" zoomScale="55" zoomScaleNormal="55" workbookViewId="0">
      <selection activeCell="B11" sqref="B11"/>
    </sheetView>
  </sheetViews>
  <sheetFormatPr defaultColWidth="10" defaultRowHeight="12.75" customHeight="1" outlineLevelCol="3"/>
  <cols>
    <col min="1" max="4" width="30.9909090909091" customWidth="1"/>
  </cols>
  <sheetData>
    <row r="1" ht="15" customHeight="1" spans="1:4">
      <c r="A1" s="53"/>
      <c r="B1" s="53"/>
      <c r="C1" s="53"/>
      <c r="D1" s="1" t="s">
        <v>0</v>
      </c>
    </row>
    <row r="2" ht="41.25" customHeight="1" spans="1:4">
      <c r="A2" s="61" t="str">
        <f>"2026"&amp;"年部门预算收支总表"</f>
        <v>2026年部门预算收支总表</v>
      </c>
      <c r="B2" s="61"/>
      <c r="C2" s="61"/>
      <c r="D2" s="61"/>
    </row>
    <row r="3" ht="17.25" customHeight="1" spans="1:4">
      <c r="A3" s="64" t="str">
        <f>"单位名称："&amp;"昆明市东川区因民镇中心学校"</f>
        <v>单位名称：昆明市东川区因民镇中心学校</v>
      </c>
      <c r="B3" s="64"/>
      <c r="D3" s="1" t="s">
        <v>1</v>
      </c>
    </row>
    <row r="4" ht="17.25" customHeight="1" spans="1:4">
      <c r="A4" s="4" t="s">
        <v>2</v>
      </c>
      <c r="B4" s="4"/>
      <c r="C4" s="4" t="s">
        <v>3</v>
      </c>
      <c r="D4" s="4"/>
    </row>
    <row r="5" ht="22" customHeight="1" spans="1:4">
      <c r="A5" s="4" t="s">
        <v>4</v>
      </c>
      <c r="B5" s="4" t="str">
        <f t="shared" ref="B5:D5" si="0">"2026"&amp;"年预算"</f>
        <v>2026年预算</v>
      </c>
      <c r="C5" s="4" t="s">
        <v>5</v>
      </c>
      <c r="D5" s="4" t="str">
        <f t="shared" si="0"/>
        <v>2026年预算</v>
      </c>
    </row>
    <row r="6" ht="22" customHeight="1" spans="1:4">
      <c r="A6" s="65" t="s">
        <v>6</v>
      </c>
      <c r="B6" s="38">
        <v>8777730.36</v>
      </c>
      <c r="C6" s="65" t="s">
        <v>7</v>
      </c>
      <c r="D6" s="38"/>
    </row>
    <row r="7" ht="22" customHeight="1" spans="1:4">
      <c r="A7" s="65" t="s">
        <v>8</v>
      </c>
      <c r="B7" s="38"/>
      <c r="C7" s="65" t="s">
        <v>9</v>
      </c>
      <c r="D7" s="38"/>
    </row>
    <row r="8" ht="22" customHeight="1" spans="1:4">
      <c r="A8" s="65" t="s">
        <v>10</v>
      </c>
      <c r="B8" s="38"/>
      <c r="C8" s="65" t="s">
        <v>11</v>
      </c>
      <c r="D8" s="38"/>
    </row>
    <row r="9" ht="22" customHeight="1" spans="1:4">
      <c r="A9" s="65" t="s">
        <v>12</v>
      </c>
      <c r="B9" s="38"/>
      <c r="C9" s="65" t="s">
        <v>13</v>
      </c>
      <c r="D9" s="38"/>
    </row>
    <row r="10" ht="22" customHeight="1" spans="1:4">
      <c r="A10" s="65" t="s">
        <v>14</v>
      </c>
      <c r="B10" s="38"/>
      <c r="C10" s="65" t="s">
        <v>15</v>
      </c>
      <c r="D10" s="38">
        <v>5976122.12</v>
      </c>
    </row>
    <row r="11" ht="22" customHeight="1" spans="1:4">
      <c r="A11" s="65" t="s">
        <v>16</v>
      </c>
      <c r="B11" s="38">
        <v>105000</v>
      </c>
      <c r="C11" s="65" t="s">
        <v>17</v>
      </c>
      <c r="D11" s="38"/>
    </row>
    <row r="12" ht="22" customHeight="1" spans="1:4">
      <c r="A12" s="65"/>
      <c r="B12" s="65"/>
      <c r="C12" s="65" t="s">
        <v>18</v>
      </c>
      <c r="D12" s="38"/>
    </row>
    <row r="13" ht="22" customHeight="1" spans="1:4">
      <c r="A13" s="65"/>
      <c r="B13" s="65"/>
      <c r="C13" s="65" t="s">
        <v>19</v>
      </c>
      <c r="D13" s="38">
        <v>1494996.24</v>
      </c>
    </row>
    <row r="14" ht="22" customHeight="1" spans="1:4">
      <c r="A14" s="65"/>
      <c r="B14" s="65"/>
      <c r="C14" s="65" t="s">
        <v>20</v>
      </c>
      <c r="D14" s="38">
        <v>793900</v>
      </c>
    </row>
    <row r="15" ht="22" customHeight="1" spans="1:4">
      <c r="A15" s="65"/>
      <c r="B15" s="65"/>
      <c r="C15" s="65" t="s">
        <v>21</v>
      </c>
      <c r="D15" s="38"/>
    </row>
    <row r="16" ht="22" customHeight="1" spans="1:4">
      <c r="A16" s="65"/>
      <c r="B16" s="65"/>
      <c r="C16" s="65" t="s">
        <v>22</v>
      </c>
      <c r="D16" s="38"/>
    </row>
    <row r="17" ht="22" customHeight="1" spans="1:4">
      <c r="A17" s="65"/>
      <c r="B17" s="65"/>
      <c r="C17" s="65" t="s">
        <v>23</v>
      </c>
      <c r="D17" s="38"/>
    </row>
    <row r="18" ht="22" customHeight="1" spans="1:4">
      <c r="A18" s="65"/>
      <c r="B18" s="65"/>
      <c r="C18" s="65" t="s">
        <v>24</v>
      </c>
      <c r="D18" s="38"/>
    </row>
    <row r="19" ht="22" customHeight="1" spans="1:4">
      <c r="A19" s="65"/>
      <c r="B19" s="65"/>
      <c r="C19" s="65" t="s">
        <v>25</v>
      </c>
      <c r="D19" s="38"/>
    </row>
    <row r="20" ht="22" customHeight="1" spans="1:4">
      <c r="A20" s="65"/>
      <c r="B20" s="65"/>
      <c r="C20" s="65" t="s">
        <v>26</v>
      </c>
      <c r="D20" s="38"/>
    </row>
    <row r="21" ht="22" customHeight="1" spans="1:4">
      <c r="A21" s="65"/>
      <c r="B21" s="65"/>
      <c r="C21" s="65" t="s">
        <v>27</v>
      </c>
      <c r="D21" s="38">
        <v>5000</v>
      </c>
    </row>
    <row r="22" ht="22" customHeight="1" spans="1:4">
      <c r="A22" s="65"/>
      <c r="B22" s="65"/>
      <c r="C22" s="65" t="s">
        <v>28</v>
      </c>
      <c r="D22" s="38"/>
    </row>
    <row r="23" ht="22" customHeight="1" spans="1:4">
      <c r="A23" s="65"/>
      <c r="B23" s="65"/>
      <c r="C23" s="65" t="s">
        <v>29</v>
      </c>
      <c r="D23" s="38"/>
    </row>
    <row r="24" ht="22" customHeight="1" spans="1:4">
      <c r="A24" s="65"/>
      <c r="B24" s="65"/>
      <c r="C24" s="65" t="s">
        <v>30</v>
      </c>
      <c r="D24" s="38">
        <v>612712</v>
      </c>
    </row>
    <row r="25" ht="22" customHeight="1" spans="1:4">
      <c r="A25" s="65"/>
      <c r="B25" s="65"/>
      <c r="C25" s="65" t="s">
        <v>31</v>
      </c>
      <c r="D25" s="38"/>
    </row>
    <row r="26" ht="22" customHeight="1" spans="1:4">
      <c r="A26" s="65"/>
      <c r="B26" s="65"/>
      <c r="C26" s="65" t="s">
        <v>32</v>
      </c>
      <c r="D26" s="38"/>
    </row>
    <row r="27" ht="22" customHeight="1" spans="1:4">
      <c r="A27" s="65"/>
      <c r="B27" s="65"/>
      <c r="C27" s="65" t="s">
        <v>33</v>
      </c>
      <c r="D27" s="38"/>
    </row>
    <row r="28" ht="22" customHeight="1" spans="1:4">
      <c r="A28" s="65"/>
      <c r="B28" s="65"/>
      <c r="C28" s="65" t="s">
        <v>34</v>
      </c>
      <c r="D28" s="38"/>
    </row>
    <row r="29" ht="22" customHeight="1" spans="1:4">
      <c r="A29" s="65"/>
      <c r="B29" s="65"/>
      <c r="C29" s="65" t="s">
        <v>35</v>
      </c>
      <c r="D29" s="38"/>
    </row>
    <row r="30" ht="22" customHeight="1" spans="1:4">
      <c r="A30" s="65"/>
      <c r="B30" s="65"/>
      <c r="C30" s="65" t="s">
        <v>36</v>
      </c>
      <c r="D30" s="38"/>
    </row>
    <row r="31" ht="22" customHeight="1" spans="1:4">
      <c r="A31" s="65"/>
      <c r="B31" s="65"/>
      <c r="C31" s="65" t="s">
        <v>37</v>
      </c>
      <c r="D31" s="38"/>
    </row>
    <row r="32" ht="22" customHeight="1" spans="1:4">
      <c r="A32" s="65"/>
      <c r="B32" s="65"/>
      <c r="C32" s="65" t="s">
        <v>38</v>
      </c>
      <c r="D32" s="38"/>
    </row>
    <row r="33" ht="22" customHeight="1" spans="1:4">
      <c r="A33" s="65"/>
      <c r="B33" s="65"/>
      <c r="C33" s="65" t="s">
        <v>39</v>
      </c>
      <c r="D33" s="38"/>
    </row>
    <row r="34" ht="22" customHeight="1" spans="1:4">
      <c r="A34" s="65"/>
      <c r="B34" s="65"/>
      <c r="C34" s="65" t="s">
        <v>40</v>
      </c>
      <c r="D34" s="38"/>
    </row>
    <row r="35" ht="22" customHeight="1" spans="1:4">
      <c r="A35" s="66" t="s">
        <v>41</v>
      </c>
      <c r="B35" s="37">
        <v>8882730.36</v>
      </c>
      <c r="C35" s="66" t="s">
        <v>42</v>
      </c>
      <c r="D35" s="37">
        <v>8882730.36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GridLines="0" showZeros="0" topLeftCell="A2" workbookViewId="0">
      <selection activeCell="H6" sqref="H6"/>
    </sheetView>
  </sheetViews>
  <sheetFormatPr defaultColWidth="10" defaultRowHeight="12.75" customHeight="1"/>
  <cols>
    <col min="1" max="1" width="27.8545454545455" customWidth="1"/>
    <col min="2" max="2" width="27.5727272727273" customWidth="1"/>
    <col min="3" max="3" width="31.2818181818182" customWidth="1"/>
    <col min="4" max="4" width="23.5727272727273" customWidth="1"/>
    <col min="5" max="5" width="38.1363636363636" customWidth="1"/>
    <col min="6" max="6" width="22.8545454545455" customWidth="1"/>
    <col min="7" max="7" width="25.2818181818182" customWidth="1"/>
    <col min="8" max="8" width="27" customWidth="1"/>
    <col min="9" max="11" width="20" customWidth="1"/>
    <col min="12" max="12" width="22" customWidth="1"/>
    <col min="13" max="14" width="20.2818181818182" customWidth="1"/>
    <col min="15" max="15" width="20.7090909090909" customWidth="1"/>
    <col min="16" max="16" width="16.1363636363636" customWidth="1"/>
    <col min="17" max="17" width="19.2818181818182" customWidth="1"/>
  </cols>
  <sheetData>
    <row r="1" ht="17.25" customHeight="1" spans="1:17">
      <c r="A1" s="53"/>
      <c r="B1" s="53"/>
      <c r="C1" s="53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 t="s">
        <v>43</v>
      </c>
    </row>
    <row r="2" ht="42" customHeight="1" spans="1:17">
      <c r="A2" s="2" t="str">
        <f>"2026"&amp;"年部门预算支出总表"</f>
        <v>2026年部门预算支出总表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7.25" customHeight="1" spans="1:17">
      <c r="A3" s="3" t="str">
        <f>"单位名称："&amp;"昆明市东川区因民镇中心学校"</f>
        <v>单位名称：昆明市东川区因民镇中心学校</v>
      </c>
      <c r="B3" s="3"/>
      <c r="C3" s="3"/>
      <c r="F3" s="53"/>
      <c r="G3" s="62"/>
      <c r="H3" s="62"/>
      <c r="I3" s="62"/>
      <c r="J3" s="62"/>
      <c r="K3" s="62"/>
      <c r="L3" s="62"/>
      <c r="M3" s="62"/>
      <c r="N3" s="62"/>
      <c r="O3" s="62"/>
      <c r="P3" s="62"/>
      <c r="Q3" s="1" t="s">
        <v>1</v>
      </c>
    </row>
    <row r="4" ht="17.25" customHeight="1" spans="1:17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/>
      <c r="I4" s="4"/>
      <c r="J4" s="4"/>
      <c r="K4" s="4"/>
      <c r="L4" s="4"/>
      <c r="M4" s="4"/>
      <c r="N4" s="4" t="s">
        <v>51</v>
      </c>
      <c r="O4" s="4"/>
      <c r="P4" s="4"/>
      <c r="Q4" s="4" t="s">
        <v>51</v>
      </c>
    </row>
    <row r="5" ht="29.25" customHeight="1" spans="1:17">
      <c r="A5" s="4"/>
      <c r="B5" s="4"/>
      <c r="C5" s="4"/>
      <c r="D5" s="4" t="s">
        <v>47</v>
      </c>
      <c r="E5" s="4" t="s">
        <v>48</v>
      </c>
      <c r="F5" s="4"/>
      <c r="G5" s="4" t="s">
        <v>52</v>
      </c>
      <c r="H5" s="4" t="s">
        <v>53</v>
      </c>
      <c r="I5" s="4" t="s">
        <v>54</v>
      </c>
      <c r="J5" s="4" t="s">
        <v>55</v>
      </c>
      <c r="K5" s="4" t="s">
        <v>54</v>
      </c>
      <c r="L5" s="4" t="s">
        <v>56</v>
      </c>
      <c r="M5" s="4" t="s">
        <v>54</v>
      </c>
      <c r="N5" s="4" t="s">
        <v>52</v>
      </c>
      <c r="O5" s="4" t="s">
        <v>57</v>
      </c>
      <c r="P5" s="4" t="s">
        <v>58</v>
      </c>
      <c r="Q5" s="4" t="s">
        <v>59</v>
      </c>
    </row>
    <row r="6" ht="18" customHeight="1" spans="1:17">
      <c r="A6" s="4" t="s">
        <v>49</v>
      </c>
      <c r="B6" s="4"/>
      <c r="C6" s="4"/>
      <c r="D6" s="4"/>
      <c r="E6" s="4"/>
      <c r="F6" s="56">
        <v>8882730.36</v>
      </c>
      <c r="G6" s="56">
        <v>8572615.12</v>
      </c>
      <c r="H6" s="56">
        <v>8076415.12</v>
      </c>
      <c r="I6" s="56">
        <v>4188192</v>
      </c>
      <c r="J6" s="56">
        <v>107400</v>
      </c>
      <c r="K6" s="56"/>
      <c r="L6" s="56">
        <v>388800</v>
      </c>
      <c r="M6" s="56"/>
      <c r="N6" s="56">
        <v>310115.24</v>
      </c>
      <c r="O6" s="56">
        <v>205115.24</v>
      </c>
      <c r="P6" s="56"/>
      <c r="Q6" s="56">
        <v>105000</v>
      </c>
    </row>
    <row r="7" ht="17.25" customHeight="1" spans="1:17">
      <c r="A7" s="63" t="s">
        <v>60</v>
      </c>
      <c r="B7" s="63" t="s">
        <v>61</v>
      </c>
      <c r="C7" s="63" t="s">
        <v>62</v>
      </c>
      <c r="D7" s="63" t="s">
        <v>63</v>
      </c>
      <c r="E7" s="63" t="s">
        <v>64</v>
      </c>
      <c r="F7" s="56">
        <v>50000</v>
      </c>
      <c r="G7" s="56"/>
      <c r="H7" s="56"/>
      <c r="I7" s="56"/>
      <c r="J7" s="56"/>
      <c r="K7" s="56"/>
      <c r="L7" s="56"/>
      <c r="M7" s="56"/>
      <c r="N7" s="56">
        <v>50000</v>
      </c>
      <c r="O7" s="56">
        <v>50000</v>
      </c>
      <c r="P7" s="56"/>
      <c r="Q7" s="56"/>
    </row>
    <row r="8" ht="17.25" customHeight="1" spans="1:17">
      <c r="A8" s="63" t="s">
        <v>60</v>
      </c>
      <c r="B8" s="63" t="s">
        <v>61</v>
      </c>
      <c r="C8" s="63" t="s">
        <v>62</v>
      </c>
      <c r="D8" s="63" t="s">
        <v>65</v>
      </c>
      <c r="E8" s="63" t="s">
        <v>66</v>
      </c>
      <c r="F8" s="56">
        <v>3529978</v>
      </c>
      <c r="G8" s="56">
        <v>3529978</v>
      </c>
      <c r="H8" s="56">
        <v>3472378</v>
      </c>
      <c r="I8" s="56">
        <v>2690628</v>
      </c>
      <c r="J8" s="56">
        <v>57600</v>
      </c>
      <c r="K8" s="56"/>
      <c r="L8" s="56"/>
      <c r="M8" s="56"/>
      <c r="N8" s="56"/>
      <c r="O8" s="56"/>
      <c r="P8" s="56"/>
      <c r="Q8" s="56"/>
    </row>
    <row r="9" ht="17.25" customHeight="1" spans="1:17">
      <c r="A9" s="63" t="s">
        <v>60</v>
      </c>
      <c r="B9" s="63" t="s">
        <v>61</v>
      </c>
      <c r="C9" s="63" t="s">
        <v>62</v>
      </c>
      <c r="D9" s="63" t="s">
        <v>67</v>
      </c>
      <c r="E9" s="63" t="s">
        <v>68</v>
      </c>
      <c r="F9" s="56">
        <v>1960411</v>
      </c>
      <c r="G9" s="56">
        <v>1960411</v>
      </c>
      <c r="H9" s="56">
        <v>1926811</v>
      </c>
      <c r="I9" s="56">
        <v>1497564</v>
      </c>
      <c r="J9" s="56">
        <v>33600</v>
      </c>
      <c r="K9" s="56"/>
      <c r="L9" s="56"/>
      <c r="M9" s="56"/>
      <c r="N9" s="56"/>
      <c r="O9" s="56"/>
      <c r="P9" s="56"/>
      <c r="Q9" s="56"/>
    </row>
    <row r="10" ht="17.25" customHeight="1" spans="1:17">
      <c r="A10" s="63" t="s">
        <v>60</v>
      </c>
      <c r="B10" s="63" t="s">
        <v>61</v>
      </c>
      <c r="C10" s="63" t="s">
        <v>62</v>
      </c>
      <c r="D10" s="63" t="s">
        <v>69</v>
      </c>
      <c r="E10" s="63" t="s">
        <v>70</v>
      </c>
      <c r="F10" s="56">
        <v>335733.12</v>
      </c>
      <c r="G10" s="56">
        <v>335733.12</v>
      </c>
      <c r="H10" s="56">
        <v>335733.12</v>
      </c>
      <c r="I10" s="56"/>
      <c r="J10" s="56"/>
      <c r="K10" s="56"/>
      <c r="L10" s="56"/>
      <c r="M10" s="56"/>
      <c r="N10" s="56"/>
      <c r="O10" s="56"/>
      <c r="P10" s="56"/>
      <c r="Q10" s="56"/>
    </row>
    <row r="11" ht="17.25" customHeight="1" spans="1:17">
      <c r="A11" s="63" t="s">
        <v>60</v>
      </c>
      <c r="B11" s="63" t="s">
        <v>61</v>
      </c>
      <c r="C11" s="63" t="s">
        <v>71</v>
      </c>
      <c r="D11" s="63" t="s">
        <v>69</v>
      </c>
      <c r="E11" s="63" t="s">
        <v>70</v>
      </c>
      <c r="F11" s="56">
        <v>100000</v>
      </c>
      <c r="G11" s="56"/>
      <c r="H11" s="56"/>
      <c r="I11" s="56"/>
      <c r="J11" s="56"/>
      <c r="K11" s="56"/>
      <c r="L11" s="56"/>
      <c r="M11" s="56"/>
      <c r="N11" s="56">
        <v>100000</v>
      </c>
      <c r="O11" s="56"/>
      <c r="P11" s="56"/>
      <c r="Q11" s="56">
        <v>100000</v>
      </c>
    </row>
    <row r="12" ht="17.25" customHeight="1" spans="1:17">
      <c r="A12" s="63" t="s">
        <v>60</v>
      </c>
      <c r="B12" s="63" t="s">
        <v>61</v>
      </c>
      <c r="C12" s="63" t="s">
        <v>62</v>
      </c>
      <c r="D12" s="63" t="s">
        <v>72</v>
      </c>
      <c r="E12" s="63" t="s">
        <v>73</v>
      </c>
      <c r="F12" s="56">
        <v>405000</v>
      </c>
      <c r="G12" s="56">
        <v>405000</v>
      </c>
      <c r="H12" s="56"/>
      <c r="I12" s="56"/>
      <c r="J12" s="56">
        <v>16200</v>
      </c>
      <c r="K12" s="56"/>
      <c r="L12" s="56">
        <v>388800</v>
      </c>
      <c r="M12" s="56"/>
      <c r="N12" s="56"/>
      <c r="O12" s="56"/>
      <c r="P12" s="56"/>
      <c r="Q12" s="56"/>
    </row>
    <row r="13" ht="17.25" customHeight="1" spans="1:17">
      <c r="A13" s="63" t="s">
        <v>60</v>
      </c>
      <c r="B13" s="63" t="s">
        <v>61</v>
      </c>
      <c r="C13" s="63" t="s">
        <v>62</v>
      </c>
      <c r="D13" s="63" t="s">
        <v>74</v>
      </c>
      <c r="E13" s="63" t="s">
        <v>75</v>
      </c>
      <c r="F13" s="56">
        <v>810084</v>
      </c>
      <c r="G13" s="56">
        <v>810084</v>
      </c>
      <c r="H13" s="56">
        <v>810084</v>
      </c>
      <c r="I13" s="56"/>
      <c r="J13" s="56"/>
      <c r="K13" s="56"/>
      <c r="L13" s="56"/>
      <c r="M13" s="56"/>
      <c r="N13" s="56"/>
      <c r="O13" s="56"/>
      <c r="P13" s="56"/>
      <c r="Q13" s="56"/>
    </row>
    <row r="14" ht="17.25" customHeight="1" spans="1:17">
      <c r="A14" s="63" t="s">
        <v>60</v>
      </c>
      <c r="B14" s="63" t="s">
        <v>61</v>
      </c>
      <c r="C14" s="63" t="s">
        <v>62</v>
      </c>
      <c r="D14" s="63" t="s">
        <v>76</v>
      </c>
      <c r="E14" s="63" t="s">
        <v>77</v>
      </c>
      <c r="F14" s="56">
        <v>124797</v>
      </c>
      <c r="G14" s="56">
        <v>124797</v>
      </c>
      <c r="H14" s="56">
        <v>124797</v>
      </c>
      <c r="I14" s="56"/>
      <c r="J14" s="56"/>
      <c r="K14" s="56"/>
      <c r="L14" s="56"/>
      <c r="M14" s="56"/>
      <c r="N14" s="56"/>
      <c r="O14" s="56"/>
      <c r="P14" s="56"/>
      <c r="Q14" s="56"/>
    </row>
    <row r="15" ht="17.25" customHeight="1" spans="1:17">
      <c r="A15" s="63" t="s">
        <v>60</v>
      </c>
      <c r="B15" s="63" t="s">
        <v>61</v>
      </c>
      <c r="C15" s="63" t="s">
        <v>62</v>
      </c>
      <c r="D15" s="63" t="s">
        <v>78</v>
      </c>
      <c r="E15" s="63" t="s">
        <v>79</v>
      </c>
      <c r="F15" s="56">
        <v>42171.24</v>
      </c>
      <c r="G15" s="56"/>
      <c r="H15" s="56"/>
      <c r="I15" s="56"/>
      <c r="J15" s="56"/>
      <c r="K15" s="56"/>
      <c r="L15" s="56"/>
      <c r="M15" s="56"/>
      <c r="N15" s="56">
        <v>42171.24</v>
      </c>
      <c r="O15" s="56">
        <v>42171.24</v>
      </c>
      <c r="P15" s="56"/>
      <c r="Q15" s="56"/>
    </row>
    <row r="16" ht="17.25" customHeight="1" spans="1:17">
      <c r="A16" s="63" t="s">
        <v>60</v>
      </c>
      <c r="B16" s="63" t="s">
        <v>61</v>
      </c>
      <c r="C16" s="63" t="s">
        <v>62</v>
      </c>
      <c r="D16" s="63" t="s">
        <v>80</v>
      </c>
      <c r="E16" s="63" t="s">
        <v>81</v>
      </c>
      <c r="F16" s="56">
        <v>112944</v>
      </c>
      <c r="G16" s="56"/>
      <c r="H16" s="56"/>
      <c r="I16" s="56"/>
      <c r="J16" s="56"/>
      <c r="K16" s="56"/>
      <c r="L16" s="56"/>
      <c r="M16" s="56"/>
      <c r="N16" s="56">
        <v>112944</v>
      </c>
      <c r="O16" s="56">
        <v>112944</v>
      </c>
      <c r="P16" s="56"/>
      <c r="Q16" s="56"/>
    </row>
    <row r="17" ht="17.25" customHeight="1" spans="1:17">
      <c r="A17" s="63" t="s">
        <v>60</v>
      </c>
      <c r="B17" s="63" t="s">
        <v>61</v>
      </c>
      <c r="C17" s="63" t="s">
        <v>62</v>
      </c>
      <c r="D17" s="63" t="s">
        <v>82</v>
      </c>
      <c r="E17" s="63" t="s">
        <v>83</v>
      </c>
      <c r="F17" s="56">
        <v>410081</v>
      </c>
      <c r="G17" s="56">
        <v>410081</v>
      </c>
      <c r="H17" s="56">
        <v>410081</v>
      </c>
      <c r="I17" s="56"/>
      <c r="J17" s="56"/>
      <c r="K17" s="56"/>
      <c r="L17" s="56"/>
      <c r="M17" s="56"/>
      <c r="N17" s="56"/>
      <c r="O17" s="56"/>
      <c r="P17" s="56"/>
      <c r="Q17" s="56"/>
    </row>
    <row r="18" ht="17.25" customHeight="1" spans="1:17">
      <c r="A18" s="63" t="s">
        <v>60</v>
      </c>
      <c r="B18" s="63" t="s">
        <v>61</v>
      </c>
      <c r="C18" s="63" t="s">
        <v>62</v>
      </c>
      <c r="D18" s="63" t="s">
        <v>84</v>
      </c>
      <c r="E18" s="63" t="s">
        <v>85</v>
      </c>
      <c r="F18" s="56">
        <v>364743</v>
      </c>
      <c r="G18" s="56">
        <v>364743</v>
      </c>
      <c r="H18" s="56">
        <v>364743</v>
      </c>
      <c r="I18" s="56"/>
      <c r="J18" s="56"/>
      <c r="K18" s="56"/>
      <c r="L18" s="56"/>
      <c r="M18" s="56"/>
      <c r="N18" s="56"/>
      <c r="O18" s="56"/>
      <c r="P18" s="56"/>
      <c r="Q18" s="56"/>
    </row>
    <row r="19" ht="17.25" customHeight="1" spans="1:17">
      <c r="A19" s="63" t="s">
        <v>60</v>
      </c>
      <c r="B19" s="63" t="s">
        <v>61</v>
      </c>
      <c r="C19" s="63" t="s">
        <v>62</v>
      </c>
      <c r="D19" s="63" t="s">
        <v>86</v>
      </c>
      <c r="E19" s="63" t="s">
        <v>87</v>
      </c>
      <c r="F19" s="56">
        <v>19076</v>
      </c>
      <c r="G19" s="56">
        <v>19076</v>
      </c>
      <c r="H19" s="56">
        <v>19076</v>
      </c>
      <c r="I19" s="56"/>
      <c r="J19" s="56"/>
      <c r="K19" s="56"/>
      <c r="L19" s="56"/>
      <c r="M19" s="56"/>
      <c r="N19" s="56"/>
      <c r="O19" s="56"/>
      <c r="P19" s="56"/>
      <c r="Q19" s="56"/>
    </row>
    <row r="20" ht="17.25" customHeight="1" spans="1:17">
      <c r="A20" s="63" t="s">
        <v>60</v>
      </c>
      <c r="B20" s="63" t="s">
        <v>61</v>
      </c>
      <c r="C20" s="63" t="s">
        <v>71</v>
      </c>
      <c r="D20" s="63" t="s">
        <v>88</v>
      </c>
      <c r="E20" s="63" t="s">
        <v>89</v>
      </c>
      <c r="F20" s="56">
        <v>5000</v>
      </c>
      <c r="G20" s="56"/>
      <c r="H20" s="56"/>
      <c r="I20" s="56"/>
      <c r="J20" s="56"/>
      <c r="K20" s="56"/>
      <c r="L20" s="56"/>
      <c r="M20" s="56"/>
      <c r="N20" s="56">
        <v>5000</v>
      </c>
      <c r="O20" s="56"/>
      <c r="P20" s="56"/>
      <c r="Q20" s="56">
        <v>5000</v>
      </c>
    </row>
    <row r="21" ht="17.25" customHeight="1" spans="1:17">
      <c r="A21" s="63" t="s">
        <v>60</v>
      </c>
      <c r="B21" s="63" t="s">
        <v>61</v>
      </c>
      <c r="C21" s="63" t="s">
        <v>62</v>
      </c>
      <c r="D21" s="63" t="s">
        <v>90</v>
      </c>
      <c r="E21" s="63" t="s">
        <v>91</v>
      </c>
      <c r="F21" s="56">
        <v>612712</v>
      </c>
      <c r="G21" s="56">
        <v>612712</v>
      </c>
      <c r="H21" s="56">
        <v>612712</v>
      </c>
      <c r="I21" s="56"/>
      <c r="J21" s="56"/>
      <c r="K21" s="56"/>
      <c r="L21" s="56"/>
      <c r="M21" s="56"/>
      <c r="N21" s="56"/>
      <c r="O21" s="56"/>
      <c r="P21" s="56"/>
      <c r="Q21" s="56"/>
    </row>
  </sheetData>
  <mergeCells count="11">
    <mergeCell ref="A2:Q2"/>
    <mergeCell ref="A3:C3"/>
    <mergeCell ref="G4:M4"/>
    <mergeCell ref="N4:Q4"/>
    <mergeCell ref="A6:E6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43"/>
  <sheetViews>
    <sheetView showGridLines="0" showZeros="0" tabSelected="1" workbookViewId="0">
      <selection activeCell="C36" sqref="C36"/>
    </sheetView>
  </sheetViews>
  <sheetFormatPr defaultColWidth="10" defaultRowHeight="12.75" customHeight="1"/>
  <cols>
    <col min="1" max="1" width="25.8545454545455" customWidth="1"/>
    <col min="2" max="2" width="36.7090909090909" customWidth="1"/>
    <col min="3" max="6" width="17.7090909090909" customWidth="1"/>
    <col min="7" max="8" width="16.5727272727273" customWidth="1"/>
    <col min="9" max="9" width="17.8545454545455" customWidth="1"/>
    <col min="10" max="10" width="18" customWidth="1"/>
    <col min="11" max="11" width="24" customWidth="1"/>
    <col min="12" max="13" width="16.8545454545455" customWidth="1"/>
    <col min="14" max="19" width="24" customWidth="1"/>
  </cols>
  <sheetData>
    <row r="1" ht="17.25" customHeight="1" spans="1:19">
      <c r="A1" s="60" t="s">
        <v>92</v>
      </c>
    </row>
    <row r="2" ht="65.5" customHeight="1" spans="1:19">
      <c r="A2" s="61" t="str">
        <f>"2026"&amp;"年部门预算基本支出明细表"</f>
        <v>2026年部门预算基本支出明细表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ht="17.25" customHeight="1" spans="1:19">
      <c r="A3" s="3" t="str">
        <f>"单位名称："&amp;"昆明市东川区因民镇中心学校"</f>
        <v>单位名称：昆明市东川区因民镇中心学校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 t="s">
        <v>1</v>
      </c>
      <c r="P3" s="1"/>
      <c r="Q3" s="1"/>
      <c r="R3" s="1"/>
      <c r="S3" s="1"/>
    </row>
    <row r="4" ht="21.75" customHeight="1" spans="1:19">
      <c r="A4" s="4" t="s">
        <v>93</v>
      </c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  <c r="H4" s="4" t="s">
        <v>100</v>
      </c>
      <c r="I4" s="4" t="s">
        <v>101</v>
      </c>
      <c r="J4" s="4" t="s">
        <v>102</v>
      </c>
      <c r="K4" s="4" t="s">
        <v>103</v>
      </c>
      <c r="L4" s="4" t="s">
        <v>104</v>
      </c>
      <c r="M4" s="4" t="s">
        <v>104</v>
      </c>
      <c r="N4" s="4"/>
      <c r="O4" s="4"/>
      <c r="P4" s="4" t="s">
        <v>105</v>
      </c>
      <c r="Q4" s="4"/>
      <c r="R4" s="4"/>
      <c r="S4" s="4" t="s">
        <v>106</v>
      </c>
    </row>
    <row r="5" ht="23.25" customHeight="1" spans="1:19">
      <c r="A5" s="4"/>
      <c r="B5" s="4"/>
      <c r="C5" s="4"/>
      <c r="D5" s="4"/>
      <c r="E5" s="4"/>
      <c r="F5" s="4"/>
      <c r="G5" s="4"/>
      <c r="H5" s="4"/>
      <c r="I5" s="4"/>
      <c r="J5" s="4"/>
      <c r="K5" s="4" t="s">
        <v>49</v>
      </c>
      <c r="L5" s="4" t="s">
        <v>107</v>
      </c>
      <c r="M5" s="4"/>
      <c r="N5" s="4"/>
      <c r="O5" s="4"/>
      <c r="P5" s="4" t="s">
        <v>58</v>
      </c>
      <c r="Q5" s="4" t="s">
        <v>108</v>
      </c>
      <c r="R5" s="4" t="s">
        <v>109</v>
      </c>
      <c r="S5" s="4"/>
    </row>
    <row r="6" ht="21.75" customHeight="1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52</v>
      </c>
      <c r="M6" s="4" t="s">
        <v>110</v>
      </c>
      <c r="N6" s="4" t="s">
        <v>111</v>
      </c>
      <c r="O6" s="4" t="s">
        <v>112</v>
      </c>
      <c r="P6" s="4" t="s">
        <v>110</v>
      </c>
      <c r="Q6" s="4" t="s">
        <v>111</v>
      </c>
      <c r="R6" s="4" t="s">
        <v>112</v>
      </c>
      <c r="S6" s="4" t="s">
        <v>113</v>
      </c>
    </row>
    <row r="7" ht="18" customHeight="1" spans="1:19">
      <c r="A7" s="4" t="s">
        <v>49</v>
      </c>
      <c r="B7" s="4"/>
      <c r="C7" s="4"/>
      <c r="D7" s="4"/>
      <c r="E7" s="4"/>
      <c r="F7" s="4"/>
      <c r="G7" s="4"/>
      <c r="H7" s="4"/>
      <c r="I7" s="4"/>
      <c r="J7" s="55"/>
      <c r="K7" s="38">
        <v>8572615.12</v>
      </c>
      <c r="L7" s="38">
        <v>8572615.12</v>
      </c>
      <c r="M7" s="38">
        <v>8572615.12</v>
      </c>
      <c r="N7" s="38"/>
      <c r="O7" s="38"/>
      <c r="P7" s="38"/>
      <c r="Q7" s="38"/>
      <c r="R7" s="38"/>
      <c r="S7" s="55"/>
    </row>
    <row r="8" ht="17.25" customHeight="1" spans="1:19">
      <c r="A8" s="59" t="s">
        <v>61</v>
      </c>
      <c r="B8" s="59"/>
      <c r="C8" s="59"/>
      <c r="D8" s="59"/>
      <c r="E8" s="59"/>
      <c r="F8" s="59"/>
      <c r="G8" s="59"/>
      <c r="H8" s="59"/>
      <c r="I8" s="59"/>
      <c r="J8" s="59"/>
      <c r="K8" s="38">
        <v>8572615.12</v>
      </c>
      <c r="L8" s="38">
        <v>8572615.12</v>
      </c>
      <c r="M8" s="38">
        <v>8572615.12</v>
      </c>
      <c r="N8" s="38"/>
      <c r="O8" s="38"/>
      <c r="P8" s="38"/>
      <c r="Q8" s="38"/>
      <c r="R8" s="38"/>
      <c r="S8" s="55"/>
    </row>
    <row r="9" ht="17.25" customHeight="1" outlineLevel="1" spans="1:19">
      <c r="A9" s="59" t="s">
        <v>61</v>
      </c>
      <c r="B9" s="59" t="s">
        <v>114</v>
      </c>
      <c r="C9" s="59" t="s">
        <v>69</v>
      </c>
      <c r="D9" s="59" t="s">
        <v>70</v>
      </c>
      <c r="E9" s="59" t="s">
        <v>115</v>
      </c>
      <c r="F9" s="59" t="s">
        <v>116</v>
      </c>
      <c r="G9" s="59" t="s">
        <v>117</v>
      </c>
      <c r="H9" s="59" t="s">
        <v>53</v>
      </c>
      <c r="I9" s="59" t="s">
        <v>118</v>
      </c>
      <c r="J9" s="59" t="s">
        <v>119</v>
      </c>
      <c r="K9" s="38">
        <v>43649.28</v>
      </c>
      <c r="L9" s="38">
        <v>43649.28</v>
      </c>
      <c r="M9" s="38">
        <v>43649.28</v>
      </c>
      <c r="N9" s="38"/>
      <c r="O9" s="38"/>
      <c r="P9" s="38"/>
      <c r="Q9" s="38"/>
      <c r="R9" s="38"/>
      <c r="S9" s="55"/>
    </row>
    <row r="10" ht="17.25" customHeight="1" outlineLevel="1" spans="1:19">
      <c r="A10" s="59" t="s">
        <v>61</v>
      </c>
      <c r="B10" s="59" t="s">
        <v>114</v>
      </c>
      <c r="C10" s="59" t="s">
        <v>69</v>
      </c>
      <c r="D10" s="59" t="s">
        <v>70</v>
      </c>
      <c r="E10" s="59" t="s">
        <v>115</v>
      </c>
      <c r="F10" s="59" t="s">
        <v>116</v>
      </c>
      <c r="G10" s="59" t="s">
        <v>117</v>
      </c>
      <c r="H10" s="59" t="s">
        <v>53</v>
      </c>
      <c r="I10" s="59" t="s">
        <v>118</v>
      </c>
      <c r="J10" s="59" t="s">
        <v>119</v>
      </c>
      <c r="K10" s="38">
        <v>104716.8</v>
      </c>
      <c r="L10" s="38">
        <v>104716.8</v>
      </c>
      <c r="M10" s="38">
        <v>104716.8</v>
      </c>
      <c r="N10" s="38"/>
      <c r="O10" s="38"/>
      <c r="P10" s="38"/>
      <c r="Q10" s="38"/>
      <c r="R10" s="38"/>
      <c r="S10" s="59"/>
    </row>
    <row r="11" ht="17.25" customHeight="1" outlineLevel="1" spans="1:19">
      <c r="A11" s="59" t="s">
        <v>61</v>
      </c>
      <c r="B11" s="59" t="s">
        <v>114</v>
      </c>
      <c r="C11" s="59" t="s">
        <v>69</v>
      </c>
      <c r="D11" s="59" t="s">
        <v>70</v>
      </c>
      <c r="E11" s="59" t="s">
        <v>115</v>
      </c>
      <c r="F11" s="59" t="s">
        <v>116</v>
      </c>
      <c r="G11" s="59" t="s">
        <v>117</v>
      </c>
      <c r="H11" s="59" t="s">
        <v>53</v>
      </c>
      <c r="I11" s="59" t="s">
        <v>118</v>
      </c>
      <c r="J11" s="59" t="s">
        <v>119</v>
      </c>
      <c r="K11" s="38">
        <v>29808</v>
      </c>
      <c r="L11" s="38">
        <v>29808</v>
      </c>
      <c r="M11" s="38">
        <v>29808</v>
      </c>
      <c r="N11" s="38"/>
      <c r="O11" s="38"/>
      <c r="P11" s="38"/>
      <c r="Q11" s="38"/>
      <c r="R11" s="38"/>
      <c r="S11" s="59"/>
    </row>
    <row r="12" ht="17.25" customHeight="1" outlineLevel="1" spans="1:19">
      <c r="A12" s="59" t="s">
        <v>61</v>
      </c>
      <c r="B12" s="59" t="s">
        <v>114</v>
      </c>
      <c r="C12" s="59" t="s">
        <v>69</v>
      </c>
      <c r="D12" s="59" t="s">
        <v>70</v>
      </c>
      <c r="E12" s="59" t="s">
        <v>115</v>
      </c>
      <c r="F12" s="59" t="s">
        <v>116</v>
      </c>
      <c r="G12" s="59" t="s">
        <v>117</v>
      </c>
      <c r="H12" s="59" t="s">
        <v>53</v>
      </c>
      <c r="I12" s="59" t="s">
        <v>118</v>
      </c>
      <c r="J12" s="59" t="s">
        <v>119</v>
      </c>
      <c r="K12" s="38">
        <v>39744</v>
      </c>
      <c r="L12" s="38">
        <v>39744</v>
      </c>
      <c r="M12" s="38">
        <v>39744</v>
      </c>
      <c r="N12" s="38"/>
      <c r="O12" s="38"/>
      <c r="P12" s="38"/>
      <c r="Q12" s="38"/>
      <c r="R12" s="38"/>
      <c r="S12" s="59"/>
    </row>
    <row r="13" ht="17.25" customHeight="1" outlineLevel="1" spans="1:19">
      <c r="A13" s="59" t="s">
        <v>61</v>
      </c>
      <c r="B13" s="59" t="s">
        <v>114</v>
      </c>
      <c r="C13" s="59" t="s">
        <v>69</v>
      </c>
      <c r="D13" s="59" t="s">
        <v>70</v>
      </c>
      <c r="E13" s="59" t="s">
        <v>115</v>
      </c>
      <c r="F13" s="59" t="s">
        <v>116</v>
      </c>
      <c r="G13" s="59" t="s">
        <v>117</v>
      </c>
      <c r="H13" s="59" t="s">
        <v>53</v>
      </c>
      <c r="I13" s="59" t="s">
        <v>118</v>
      </c>
      <c r="J13" s="59" t="s">
        <v>119</v>
      </c>
      <c r="K13" s="38">
        <v>59616</v>
      </c>
      <c r="L13" s="38">
        <v>59616</v>
      </c>
      <c r="M13" s="38">
        <v>59616</v>
      </c>
      <c r="N13" s="38"/>
      <c r="O13" s="38"/>
      <c r="P13" s="38"/>
      <c r="Q13" s="38"/>
      <c r="R13" s="38"/>
      <c r="S13" s="59"/>
    </row>
    <row r="14" ht="17.25" customHeight="1" outlineLevel="1" spans="1:19">
      <c r="A14" s="59" t="s">
        <v>61</v>
      </c>
      <c r="B14" s="59" t="s">
        <v>114</v>
      </c>
      <c r="C14" s="59" t="s">
        <v>69</v>
      </c>
      <c r="D14" s="59" t="s">
        <v>70</v>
      </c>
      <c r="E14" s="59" t="s">
        <v>115</v>
      </c>
      <c r="F14" s="59" t="s">
        <v>116</v>
      </c>
      <c r="G14" s="59" t="s">
        <v>117</v>
      </c>
      <c r="H14" s="59" t="s">
        <v>53</v>
      </c>
      <c r="I14" s="59" t="s">
        <v>118</v>
      </c>
      <c r="J14" s="59" t="s">
        <v>119</v>
      </c>
      <c r="K14" s="38">
        <v>58199.04</v>
      </c>
      <c r="L14" s="38">
        <v>58199.04</v>
      </c>
      <c r="M14" s="38">
        <v>58199.04</v>
      </c>
      <c r="N14" s="38"/>
      <c r="O14" s="38"/>
      <c r="P14" s="38"/>
      <c r="Q14" s="38"/>
      <c r="R14" s="38"/>
      <c r="S14" s="59"/>
    </row>
    <row r="15" ht="17.25" customHeight="1" outlineLevel="1" spans="1:19">
      <c r="A15" s="59" t="s">
        <v>61</v>
      </c>
      <c r="B15" s="59" t="s">
        <v>120</v>
      </c>
      <c r="C15" s="59" t="s">
        <v>65</v>
      </c>
      <c r="D15" s="59" t="s">
        <v>66</v>
      </c>
      <c r="E15" s="59" t="s">
        <v>121</v>
      </c>
      <c r="F15" s="59" t="s">
        <v>122</v>
      </c>
      <c r="G15" s="59" t="s">
        <v>117</v>
      </c>
      <c r="H15" s="59" t="s">
        <v>53</v>
      </c>
      <c r="I15" s="59" t="s">
        <v>123</v>
      </c>
      <c r="J15" s="59" t="s">
        <v>124</v>
      </c>
      <c r="K15" s="38">
        <v>1654944</v>
      </c>
      <c r="L15" s="38">
        <v>1654944</v>
      </c>
      <c r="M15" s="38">
        <v>1654944</v>
      </c>
      <c r="N15" s="38"/>
      <c r="O15" s="38"/>
      <c r="P15" s="38"/>
      <c r="Q15" s="38"/>
      <c r="R15" s="38"/>
      <c r="S15" s="59"/>
    </row>
    <row r="16" ht="17.25" customHeight="1" outlineLevel="1" spans="1:19">
      <c r="A16" s="59" t="s">
        <v>61</v>
      </c>
      <c r="B16" s="59" t="s">
        <v>120</v>
      </c>
      <c r="C16" s="59" t="s">
        <v>65</v>
      </c>
      <c r="D16" s="59" t="s">
        <v>66</v>
      </c>
      <c r="E16" s="59" t="s">
        <v>125</v>
      </c>
      <c r="F16" s="59" t="s">
        <v>126</v>
      </c>
      <c r="G16" s="59" t="s">
        <v>117</v>
      </c>
      <c r="H16" s="59" t="s">
        <v>53</v>
      </c>
      <c r="I16" s="59" t="s">
        <v>127</v>
      </c>
      <c r="J16" s="59" t="s">
        <v>124</v>
      </c>
      <c r="K16" s="38">
        <v>87888</v>
      </c>
      <c r="L16" s="38">
        <v>87888</v>
      </c>
      <c r="M16" s="38">
        <v>87888</v>
      </c>
      <c r="N16" s="38"/>
      <c r="O16" s="38"/>
      <c r="P16" s="38"/>
      <c r="Q16" s="38"/>
      <c r="R16" s="38"/>
      <c r="S16" s="59"/>
    </row>
    <row r="17" ht="17.25" customHeight="1" outlineLevel="1" spans="1:19">
      <c r="A17" s="59" t="s">
        <v>61</v>
      </c>
      <c r="B17" s="59" t="s">
        <v>120</v>
      </c>
      <c r="C17" s="59" t="s">
        <v>65</v>
      </c>
      <c r="D17" s="59" t="s">
        <v>66</v>
      </c>
      <c r="E17" s="59" t="s">
        <v>125</v>
      </c>
      <c r="F17" s="59" t="s">
        <v>126</v>
      </c>
      <c r="G17" s="59" t="s">
        <v>117</v>
      </c>
      <c r="H17" s="59" t="s">
        <v>53</v>
      </c>
      <c r="I17" s="59" t="s">
        <v>127</v>
      </c>
      <c r="J17" s="59" t="s">
        <v>119</v>
      </c>
      <c r="K17" s="38">
        <v>144000</v>
      </c>
      <c r="L17" s="38">
        <v>144000</v>
      </c>
      <c r="M17" s="38">
        <v>144000</v>
      </c>
      <c r="N17" s="38"/>
      <c r="O17" s="38"/>
      <c r="P17" s="38"/>
      <c r="Q17" s="38"/>
      <c r="R17" s="38"/>
      <c r="S17" s="59"/>
    </row>
    <row r="18" ht="17.25" customHeight="1" outlineLevel="1" spans="1:19">
      <c r="A18" s="59" t="s">
        <v>61</v>
      </c>
      <c r="B18" s="59" t="s">
        <v>120</v>
      </c>
      <c r="C18" s="59" t="s">
        <v>65</v>
      </c>
      <c r="D18" s="59" t="s">
        <v>66</v>
      </c>
      <c r="E18" s="59" t="s">
        <v>128</v>
      </c>
      <c r="F18" s="59" t="s">
        <v>129</v>
      </c>
      <c r="G18" s="59" t="s">
        <v>117</v>
      </c>
      <c r="H18" s="59" t="s">
        <v>53</v>
      </c>
      <c r="I18" s="59" t="s">
        <v>130</v>
      </c>
      <c r="J18" s="59" t="s">
        <v>119</v>
      </c>
      <c r="K18" s="38">
        <v>137912</v>
      </c>
      <c r="L18" s="38">
        <v>137912</v>
      </c>
      <c r="M18" s="38">
        <v>137912</v>
      </c>
      <c r="N18" s="38"/>
      <c r="O18" s="38"/>
      <c r="P18" s="38"/>
      <c r="Q18" s="38"/>
      <c r="R18" s="38"/>
      <c r="S18" s="59"/>
    </row>
    <row r="19" ht="17.25" customHeight="1" outlineLevel="1" spans="1:19">
      <c r="A19" s="59" t="s">
        <v>61</v>
      </c>
      <c r="B19" s="59" t="s">
        <v>120</v>
      </c>
      <c r="C19" s="59" t="s">
        <v>65</v>
      </c>
      <c r="D19" s="59" t="s">
        <v>66</v>
      </c>
      <c r="E19" s="59" t="s">
        <v>131</v>
      </c>
      <c r="F19" s="59" t="s">
        <v>132</v>
      </c>
      <c r="G19" s="59" t="s">
        <v>117</v>
      </c>
      <c r="H19" s="59" t="s">
        <v>53</v>
      </c>
      <c r="I19" s="59" t="s">
        <v>133</v>
      </c>
      <c r="J19" s="59" t="s">
        <v>124</v>
      </c>
      <c r="K19" s="38">
        <v>491628</v>
      </c>
      <c r="L19" s="38">
        <v>491628</v>
      </c>
      <c r="M19" s="38">
        <v>491628</v>
      </c>
      <c r="N19" s="38"/>
      <c r="O19" s="38"/>
      <c r="P19" s="38"/>
      <c r="Q19" s="38"/>
      <c r="R19" s="38"/>
      <c r="S19" s="59"/>
    </row>
    <row r="20" ht="17.25" customHeight="1" outlineLevel="1" spans="1:19">
      <c r="A20" s="59" t="s">
        <v>61</v>
      </c>
      <c r="B20" s="59" t="s">
        <v>120</v>
      </c>
      <c r="C20" s="59" t="s">
        <v>65</v>
      </c>
      <c r="D20" s="59" t="s">
        <v>66</v>
      </c>
      <c r="E20" s="59" t="s">
        <v>131</v>
      </c>
      <c r="F20" s="59" t="s">
        <v>132</v>
      </c>
      <c r="G20" s="59" t="s">
        <v>117</v>
      </c>
      <c r="H20" s="59" t="s">
        <v>53</v>
      </c>
      <c r="I20" s="59" t="s">
        <v>133</v>
      </c>
      <c r="J20" s="59" t="s">
        <v>119</v>
      </c>
      <c r="K20" s="38">
        <v>264912</v>
      </c>
      <c r="L20" s="38">
        <v>264912</v>
      </c>
      <c r="M20" s="38">
        <v>264912</v>
      </c>
      <c r="N20" s="38"/>
      <c r="O20" s="38"/>
      <c r="P20" s="38"/>
      <c r="Q20" s="38"/>
      <c r="R20" s="38"/>
      <c r="S20" s="59"/>
    </row>
    <row r="21" ht="17.25" customHeight="1" outlineLevel="1" spans="1:19">
      <c r="A21" s="59" t="s">
        <v>61</v>
      </c>
      <c r="B21" s="59" t="s">
        <v>120</v>
      </c>
      <c r="C21" s="59" t="s">
        <v>65</v>
      </c>
      <c r="D21" s="59" t="s">
        <v>66</v>
      </c>
      <c r="E21" s="59" t="s">
        <v>131</v>
      </c>
      <c r="F21" s="59" t="s">
        <v>132</v>
      </c>
      <c r="G21" s="59" t="s">
        <v>117</v>
      </c>
      <c r="H21" s="59" t="s">
        <v>53</v>
      </c>
      <c r="I21" s="59" t="s">
        <v>133</v>
      </c>
      <c r="J21" s="59" t="s">
        <v>124</v>
      </c>
      <c r="K21" s="38">
        <v>456168</v>
      </c>
      <c r="L21" s="38">
        <v>456168</v>
      </c>
      <c r="M21" s="38">
        <v>456168</v>
      </c>
      <c r="N21" s="38"/>
      <c r="O21" s="38"/>
      <c r="P21" s="38"/>
      <c r="Q21" s="38"/>
      <c r="R21" s="38"/>
      <c r="S21" s="59"/>
    </row>
    <row r="22" ht="17.25" customHeight="1" outlineLevel="1" spans="1:19">
      <c r="A22" s="59" t="s">
        <v>61</v>
      </c>
      <c r="B22" s="59" t="s">
        <v>120</v>
      </c>
      <c r="C22" s="59" t="s">
        <v>67</v>
      </c>
      <c r="D22" s="59" t="s">
        <v>68</v>
      </c>
      <c r="E22" s="59" t="s">
        <v>121</v>
      </c>
      <c r="F22" s="59" t="s">
        <v>122</v>
      </c>
      <c r="G22" s="59" t="s">
        <v>117</v>
      </c>
      <c r="H22" s="59" t="s">
        <v>53</v>
      </c>
      <c r="I22" s="59" t="s">
        <v>123</v>
      </c>
      <c r="J22" s="59" t="s">
        <v>124</v>
      </c>
      <c r="K22" s="38">
        <v>901812</v>
      </c>
      <c r="L22" s="38">
        <v>901812</v>
      </c>
      <c r="M22" s="38">
        <v>901812</v>
      </c>
      <c r="N22" s="38"/>
      <c r="O22" s="38"/>
      <c r="P22" s="38"/>
      <c r="Q22" s="38"/>
      <c r="R22" s="38"/>
      <c r="S22" s="59"/>
    </row>
    <row r="23" ht="17.25" customHeight="1" outlineLevel="1" spans="1:19">
      <c r="A23" s="59" t="s">
        <v>61</v>
      </c>
      <c r="B23" s="59" t="s">
        <v>120</v>
      </c>
      <c r="C23" s="59" t="s">
        <v>67</v>
      </c>
      <c r="D23" s="59" t="s">
        <v>68</v>
      </c>
      <c r="E23" s="59" t="s">
        <v>125</v>
      </c>
      <c r="F23" s="59" t="s">
        <v>126</v>
      </c>
      <c r="G23" s="59" t="s">
        <v>117</v>
      </c>
      <c r="H23" s="59" t="s">
        <v>53</v>
      </c>
      <c r="I23" s="59" t="s">
        <v>127</v>
      </c>
      <c r="J23" s="59" t="s">
        <v>119</v>
      </c>
      <c r="K23" s="38">
        <v>84000</v>
      </c>
      <c r="L23" s="38">
        <v>84000</v>
      </c>
      <c r="M23" s="38">
        <v>84000</v>
      </c>
      <c r="N23" s="38"/>
      <c r="O23" s="38"/>
      <c r="P23" s="38"/>
      <c r="Q23" s="38"/>
      <c r="R23" s="38"/>
      <c r="S23" s="59"/>
    </row>
    <row r="24" ht="17.25" customHeight="1" outlineLevel="1" spans="1:19">
      <c r="A24" s="59" t="s">
        <v>61</v>
      </c>
      <c r="B24" s="59" t="s">
        <v>120</v>
      </c>
      <c r="C24" s="59" t="s">
        <v>67</v>
      </c>
      <c r="D24" s="59" t="s">
        <v>68</v>
      </c>
      <c r="E24" s="59" t="s">
        <v>125</v>
      </c>
      <c r="F24" s="59" t="s">
        <v>126</v>
      </c>
      <c r="G24" s="59" t="s">
        <v>117</v>
      </c>
      <c r="H24" s="59" t="s">
        <v>53</v>
      </c>
      <c r="I24" s="59" t="s">
        <v>127</v>
      </c>
      <c r="J24" s="59" t="s">
        <v>124</v>
      </c>
      <c r="K24" s="38">
        <v>50736</v>
      </c>
      <c r="L24" s="38">
        <v>50736</v>
      </c>
      <c r="M24" s="38">
        <v>50736</v>
      </c>
      <c r="N24" s="38"/>
      <c r="O24" s="38"/>
      <c r="P24" s="38"/>
      <c r="Q24" s="38"/>
      <c r="R24" s="38"/>
      <c r="S24" s="59"/>
    </row>
    <row r="25" ht="17.25" customHeight="1" outlineLevel="1" spans="1:19">
      <c r="A25" s="59" t="s">
        <v>61</v>
      </c>
      <c r="B25" s="59" t="s">
        <v>120</v>
      </c>
      <c r="C25" s="59" t="s">
        <v>67</v>
      </c>
      <c r="D25" s="59" t="s">
        <v>68</v>
      </c>
      <c r="E25" s="59" t="s">
        <v>128</v>
      </c>
      <c r="F25" s="59" t="s">
        <v>129</v>
      </c>
      <c r="G25" s="59" t="s">
        <v>117</v>
      </c>
      <c r="H25" s="59" t="s">
        <v>53</v>
      </c>
      <c r="I25" s="59" t="s">
        <v>130</v>
      </c>
      <c r="J25" s="59" t="s">
        <v>119</v>
      </c>
      <c r="K25" s="38">
        <v>75151</v>
      </c>
      <c r="L25" s="38">
        <v>75151</v>
      </c>
      <c r="M25" s="38">
        <v>75151</v>
      </c>
      <c r="N25" s="38"/>
      <c r="O25" s="38"/>
      <c r="P25" s="38"/>
      <c r="Q25" s="38"/>
      <c r="R25" s="38"/>
      <c r="S25" s="59"/>
    </row>
    <row r="26" ht="17.25" customHeight="1" outlineLevel="1" spans="1:19">
      <c r="A26" s="59" t="s">
        <v>61</v>
      </c>
      <c r="B26" s="59" t="s">
        <v>120</v>
      </c>
      <c r="C26" s="59" t="s">
        <v>67</v>
      </c>
      <c r="D26" s="59" t="s">
        <v>68</v>
      </c>
      <c r="E26" s="59" t="s">
        <v>131</v>
      </c>
      <c r="F26" s="59" t="s">
        <v>132</v>
      </c>
      <c r="G26" s="59" t="s">
        <v>117</v>
      </c>
      <c r="H26" s="59" t="s">
        <v>53</v>
      </c>
      <c r="I26" s="59" t="s">
        <v>133</v>
      </c>
      <c r="J26" s="59" t="s">
        <v>119</v>
      </c>
      <c r="K26" s="38">
        <v>152496</v>
      </c>
      <c r="L26" s="38">
        <v>152496</v>
      </c>
      <c r="M26" s="38">
        <v>152496</v>
      </c>
      <c r="N26" s="38"/>
      <c r="O26" s="38"/>
      <c r="P26" s="38"/>
      <c r="Q26" s="38"/>
      <c r="R26" s="38"/>
      <c r="S26" s="59"/>
    </row>
    <row r="27" ht="17.25" customHeight="1" outlineLevel="1" spans="1:19">
      <c r="A27" s="59" t="s">
        <v>61</v>
      </c>
      <c r="B27" s="59" t="s">
        <v>120</v>
      </c>
      <c r="C27" s="59" t="s">
        <v>67</v>
      </c>
      <c r="D27" s="59" t="s">
        <v>68</v>
      </c>
      <c r="E27" s="59" t="s">
        <v>131</v>
      </c>
      <c r="F27" s="59" t="s">
        <v>132</v>
      </c>
      <c r="G27" s="59" t="s">
        <v>117</v>
      </c>
      <c r="H27" s="59" t="s">
        <v>53</v>
      </c>
      <c r="I27" s="59" t="s">
        <v>133</v>
      </c>
      <c r="J27" s="59" t="s">
        <v>124</v>
      </c>
      <c r="K27" s="38">
        <v>269916</v>
      </c>
      <c r="L27" s="38">
        <v>269916</v>
      </c>
      <c r="M27" s="38">
        <v>269916</v>
      </c>
      <c r="N27" s="38"/>
      <c r="O27" s="38"/>
      <c r="P27" s="38"/>
      <c r="Q27" s="38"/>
      <c r="R27" s="38"/>
      <c r="S27" s="59"/>
    </row>
    <row r="28" ht="17.25" customHeight="1" outlineLevel="1" spans="1:19">
      <c r="A28" s="59" t="s">
        <v>61</v>
      </c>
      <c r="B28" s="59" t="s">
        <v>120</v>
      </c>
      <c r="C28" s="59" t="s">
        <v>67</v>
      </c>
      <c r="D28" s="59" t="s">
        <v>68</v>
      </c>
      <c r="E28" s="59" t="s">
        <v>131</v>
      </c>
      <c r="F28" s="59" t="s">
        <v>132</v>
      </c>
      <c r="G28" s="59" t="s">
        <v>117</v>
      </c>
      <c r="H28" s="59" t="s">
        <v>53</v>
      </c>
      <c r="I28" s="59" t="s">
        <v>133</v>
      </c>
      <c r="J28" s="59" t="s">
        <v>124</v>
      </c>
      <c r="K28" s="38">
        <v>275100</v>
      </c>
      <c r="L28" s="38">
        <v>275100</v>
      </c>
      <c r="M28" s="38">
        <v>275100</v>
      </c>
      <c r="N28" s="38"/>
      <c r="O28" s="38"/>
      <c r="P28" s="38"/>
      <c r="Q28" s="38"/>
      <c r="R28" s="38"/>
      <c r="S28" s="59"/>
    </row>
    <row r="29" ht="17.25" customHeight="1" outlineLevel="1" spans="1:19">
      <c r="A29" s="59" t="s">
        <v>61</v>
      </c>
      <c r="B29" s="59" t="s">
        <v>134</v>
      </c>
      <c r="C29" s="59" t="s">
        <v>65</v>
      </c>
      <c r="D29" s="59" t="s">
        <v>66</v>
      </c>
      <c r="E29" s="59" t="s">
        <v>135</v>
      </c>
      <c r="F29" s="59" t="s">
        <v>136</v>
      </c>
      <c r="G29" s="59" t="s">
        <v>117</v>
      </c>
      <c r="H29" s="59" t="s">
        <v>53</v>
      </c>
      <c r="I29" s="59" t="s">
        <v>137</v>
      </c>
      <c r="J29" s="59" t="s">
        <v>119</v>
      </c>
      <c r="K29" s="38">
        <v>33326</v>
      </c>
      <c r="L29" s="38">
        <v>33326</v>
      </c>
      <c r="M29" s="38">
        <v>33326</v>
      </c>
      <c r="N29" s="38"/>
      <c r="O29" s="38"/>
      <c r="P29" s="38"/>
      <c r="Q29" s="38"/>
      <c r="R29" s="38"/>
      <c r="S29" s="59"/>
    </row>
    <row r="30" ht="17.25" customHeight="1" outlineLevel="1" spans="1:19">
      <c r="A30" s="59" t="s">
        <v>61</v>
      </c>
      <c r="B30" s="59" t="s">
        <v>134</v>
      </c>
      <c r="C30" s="59" t="s">
        <v>74</v>
      </c>
      <c r="D30" s="59" t="s">
        <v>75</v>
      </c>
      <c r="E30" s="59" t="s">
        <v>138</v>
      </c>
      <c r="F30" s="59" t="s">
        <v>139</v>
      </c>
      <c r="G30" s="59" t="s">
        <v>117</v>
      </c>
      <c r="H30" s="59" t="s">
        <v>53</v>
      </c>
      <c r="I30" s="59" t="s">
        <v>140</v>
      </c>
      <c r="J30" s="59" t="s">
        <v>119</v>
      </c>
      <c r="K30" s="38">
        <v>810084</v>
      </c>
      <c r="L30" s="38">
        <v>810084</v>
      </c>
      <c r="M30" s="38">
        <v>810084</v>
      </c>
      <c r="N30" s="38"/>
      <c r="O30" s="38"/>
      <c r="P30" s="38"/>
      <c r="Q30" s="38"/>
      <c r="R30" s="38"/>
      <c r="S30" s="59"/>
    </row>
    <row r="31" ht="17.25" customHeight="1" outlineLevel="1" spans="1:19">
      <c r="A31" s="59" t="s">
        <v>61</v>
      </c>
      <c r="B31" s="59" t="s">
        <v>134</v>
      </c>
      <c r="C31" s="59" t="s">
        <v>76</v>
      </c>
      <c r="D31" s="59" t="s">
        <v>77</v>
      </c>
      <c r="E31" s="59" t="s">
        <v>141</v>
      </c>
      <c r="F31" s="59" t="s">
        <v>142</v>
      </c>
      <c r="G31" s="59" t="s">
        <v>117</v>
      </c>
      <c r="H31" s="59" t="s">
        <v>53</v>
      </c>
      <c r="I31" s="59" t="s">
        <v>143</v>
      </c>
      <c r="J31" s="59" t="s">
        <v>119</v>
      </c>
      <c r="K31" s="38">
        <v>124797</v>
      </c>
      <c r="L31" s="38">
        <v>124797</v>
      </c>
      <c r="M31" s="38">
        <v>124797</v>
      </c>
      <c r="N31" s="38"/>
      <c r="O31" s="38"/>
      <c r="P31" s="38"/>
      <c r="Q31" s="38"/>
      <c r="R31" s="38"/>
      <c r="S31" s="59"/>
    </row>
    <row r="32" ht="17.25" customHeight="1" outlineLevel="1" spans="1:19">
      <c r="A32" s="59" t="s">
        <v>61</v>
      </c>
      <c r="B32" s="59" t="s">
        <v>134</v>
      </c>
      <c r="C32" s="59" t="s">
        <v>82</v>
      </c>
      <c r="D32" s="59" t="s">
        <v>83</v>
      </c>
      <c r="E32" s="59" t="s">
        <v>144</v>
      </c>
      <c r="F32" s="59" t="s">
        <v>145</v>
      </c>
      <c r="G32" s="59" t="s">
        <v>117</v>
      </c>
      <c r="H32" s="59" t="s">
        <v>53</v>
      </c>
      <c r="I32" s="59" t="s">
        <v>146</v>
      </c>
      <c r="J32" s="59" t="s">
        <v>119</v>
      </c>
      <c r="K32" s="38">
        <v>14121</v>
      </c>
      <c r="L32" s="38">
        <v>14121</v>
      </c>
      <c r="M32" s="38">
        <v>14121</v>
      </c>
      <c r="N32" s="38"/>
      <c r="O32" s="38"/>
      <c r="P32" s="38"/>
      <c r="Q32" s="38"/>
      <c r="R32" s="38"/>
      <c r="S32" s="59"/>
    </row>
    <row r="33" ht="17.25" customHeight="1" outlineLevel="1" spans="1:19">
      <c r="A33" s="59" t="s">
        <v>61</v>
      </c>
      <c r="B33" s="59" t="s">
        <v>134</v>
      </c>
      <c r="C33" s="59" t="s">
        <v>82</v>
      </c>
      <c r="D33" s="59" t="s">
        <v>83</v>
      </c>
      <c r="E33" s="59" t="s">
        <v>144</v>
      </c>
      <c r="F33" s="59" t="s">
        <v>145</v>
      </c>
      <c r="G33" s="59" t="s">
        <v>117</v>
      </c>
      <c r="H33" s="59" t="s">
        <v>53</v>
      </c>
      <c r="I33" s="59" t="s">
        <v>146</v>
      </c>
      <c r="J33" s="59" t="s">
        <v>119</v>
      </c>
      <c r="K33" s="38">
        <v>395960</v>
      </c>
      <c r="L33" s="38">
        <v>395960</v>
      </c>
      <c r="M33" s="38">
        <v>395960</v>
      </c>
      <c r="N33" s="38"/>
      <c r="O33" s="38"/>
      <c r="P33" s="38"/>
      <c r="Q33" s="38"/>
      <c r="R33" s="38"/>
      <c r="S33" s="59"/>
    </row>
    <row r="34" ht="17.25" customHeight="1" outlineLevel="1" spans="1:19">
      <c r="A34" s="59" t="s">
        <v>61</v>
      </c>
      <c r="B34" s="59" t="s">
        <v>134</v>
      </c>
      <c r="C34" s="59" t="s">
        <v>84</v>
      </c>
      <c r="D34" s="59" t="s">
        <v>85</v>
      </c>
      <c r="E34" s="59" t="s">
        <v>147</v>
      </c>
      <c r="F34" s="59" t="s">
        <v>148</v>
      </c>
      <c r="G34" s="59" t="s">
        <v>117</v>
      </c>
      <c r="H34" s="59" t="s">
        <v>53</v>
      </c>
      <c r="I34" s="59" t="s">
        <v>146</v>
      </c>
      <c r="J34" s="59" t="s">
        <v>119</v>
      </c>
      <c r="K34" s="38">
        <v>126711</v>
      </c>
      <c r="L34" s="38">
        <v>126711</v>
      </c>
      <c r="M34" s="38">
        <v>126711</v>
      </c>
      <c r="N34" s="38"/>
      <c r="O34" s="38"/>
      <c r="P34" s="38"/>
      <c r="Q34" s="38"/>
      <c r="R34" s="38"/>
      <c r="S34" s="59"/>
    </row>
    <row r="35" ht="17.25" customHeight="1" outlineLevel="1" spans="1:19">
      <c r="A35" s="59" t="s">
        <v>61</v>
      </c>
      <c r="B35" s="59" t="s">
        <v>134</v>
      </c>
      <c r="C35" s="59" t="s">
        <v>84</v>
      </c>
      <c r="D35" s="59" t="s">
        <v>85</v>
      </c>
      <c r="E35" s="59" t="s">
        <v>147</v>
      </c>
      <c r="F35" s="59" t="s">
        <v>148</v>
      </c>
      <c r="G35" s="59" t="s">
        <v>117</v>
      </c>
      <c r="H35" s="59" t="s">
        <v>53</v>
      </c>
      <c r="I35" s="59" t="s">
        <v>146</v>
      </c>
      <c r="J35" s="59" t="s">
        <v>119</v>
      </c>
      <c r="K35" s="38">
        <v>238032</v>
      </c>
      <c r="L35" s="38">
        <v>238032</v>
      </c>
      <c r="M35" s="38">
        <v>238032</v>
      </c>
      <c r="N35" s="38"/>
      <c r="O35" s="38"/>
      <c r="P35" s="38"/>
      <c r="Q35" s="38"/>
      <c r="R35" s="38"/>
      <c r="S35" s="59"/>
    </row>
    <row r="36" ht="17.25" customHeight="1" outlineLevel="1" spans="1:19">
      <c r="A36" s="59" t="s">
        <v>61</v>
      </c>
      <c r="B36" s="59" t="s">
        <v>134</v>
      </c>
      <c r="C36" s="59" t="s">
        <v>86</v>
      </c>
      <c r="D36" s="59" t="s">
        <v>87</v>
      </c>
      <c r="E36" s="59" t="s">
        <v>135</v>
      </c>
      <c r="F36" s="59" t="s">
        <v>136</v>
      </c>
      <c r="G36" s="59" t="s">
        <v>117</v>
      </c>
      <c r="H36" s="59" t="s">
        <v>53</v>
      </c>
      <c r="I36" s="59" t="s">
        <v>149</v>
      </c>
      <c r="J36" s="59" t="s">
        <v>119</v>
      </c>
      <c r="K36" s="38">
        <v>19076</v>
      </c>
      <c r="L36" s="38">
        <v>19076</v>
      </c>
      <c r="M36" s="38">
        <v>19076</v>
      </c>
      <c r="N36" s="38"/>
      <c r="O36" s="38"/>
      <c r="P36" s="38"/>
      <c r="Q36" s="38"/>
      <c r="R36" s="38"/>
      <c r="S36" s="59"/>
    </row>
    <row r="37" ht="17.25" customHeight="1" outlineLevel="1" spans="1:19">
      <c r="A37" s="59" t="s">
        <v>61</v>
      </c>
      <c r="B37" s="59" t="s">
        <v>150</v>
      </c>
      <c r="C37" s="59" t="s">
        <v>65</v>
      </c>
      <c r="D37" s="59" t="s">
        <v>66</v>
      </c>
      <c r="E37" s="59" t="s">
        <v>151</v>
      </c>
      <c r="F37" s="59" t="s">
        <v>150</v>
      </c>
      <c r="G37" s="59" t="s">
        <v>152</v>
      </c>
      <c r="H37" s="59" t="s">
        <v>153</v>
      </c>
      <c r="I37" s="59" t="s">
        <v>154</v>
      </c>
      <c r="J37" s="59" t="s">
        <v>119</v>
      </c>
      <c r="K37" s="38">
        <v>57600</v>
      </c>
      <c r="L37" s="38">
        <v>57600</v>
      </c>
      <c r="M37" s="38">
        <v>57600</v>
      </c>
      <c r="N37" s="38"/>
      <c r="O37" s="38"/>
      <c r="P37" s="38"/>
      <c r="Q37" s="38"/>
      <c r="R37" s="38"/>
      <c r="S37" s="59"/>
    </row>
    <row r="38" ht="17.25" customHeight="1" outlineLevel="1" spans="1:19">
      <c r="A38" s="59" t="s">
        <v>61</v>
      </c>
      <c r="B38" s="59" t="s">
        <v>150</v>
      </c>
      <c r="C38" s="59" t="s">
        <v>67</v>
      </c>
      <c r="D38" s="59" t="s">
        <v>68</v>
      </c>
      <c r="E38" s="59" t="s">
        <v>151</v>
      </c>
      <c r="F38" s="59" t="s">
        <v>150</v>
      </c>
      <c r="G38" s="59" t="s">
        <v>152</v>
      </c>
      <c r="H38" s="59" t="s">
        <v>153</v>
      </c>
      <c r="I38" s="59" t="s">
        <v>154</v>
      </c>
      <c r="J38" s="59" t="s">
        <v>119</v>
      </c>
      <c r="K38" s="38">
        <v>33600</v>
      </c>
      <c r="L38" s="38">
        <v>33600</v>
      </c>
      <c r="M38" s="38">
        <v>33600</v>
      </c>
      <c r="N38" s="38"/>
      <c r="O38" s="38"/>
      <c r="P38" s="38"/>
      <c r="Q38" s="38"/>
      <c r="R38" s="38"/>
      <c r="S38" s="59"/>
    </row>
    <row r="39" ht="17.25" customHeight="1" outlineLevel="1" spans="1:19">
      <c r="A39" s="59" t="s">
        <v>61</v>
      </c>
      <c r="B39" s="59" t="s">
        <v>155</v>
      </c>
      <c r="C39" s="59" t="s">
        <v>72</v>
      </c>
      <c r="D39" s="59" t="s">
        <v>73</v>
      </c>
      <c r="E39" s="59" t="s">
        <v>156</v>
      </c>
      <c r="F39" s="59" t="s">
        <v>157</v>
      </c>
      <c r="G39" s="59" t="s">
        <v>152</v>
      </c>
      <c r="H39" s="59" t="s">
        <v>153</v>
      </c>
      <c r="I39" s="59" t="s">
        <v>158</v>
      </c>
      <c r="J39" s="59" t="s">
        <v>119</v>
      </c>
      <c r="K39" s="38">
        <v>16200</v>
      </c>
      <c r="L39" s="38">
        <v>16200</v>
      </c>
      <c r="M39" s="38">
        <v>16200</v>
      </c>
      <c r="N39" s="38"/>
      <c r="O39" s="38"/>
      <c r="P39" s="38"/>
      <c r="Q39" s="38"/>
      <c r="R39" s="38"/>
      <c r="S39" s="59"/>
    </row>
    <row r="40" ht="17.25" customHeight="1" outlineLevel="1" spans="1:19">
      <c r="A40" s="59" t="s">
        <v>61</v>
      </c>
      <c r="B40" s="59" t="s">
        <v>91</v>
      </c>
      <c r="C40" s="59" t="s">
        <v>90</v>
      </c>
      <c r="D40" s="59" t="s">
        <v>91</v>
      </c>
      <c r="E40" s="59" t="s">
        <v>159</v>
      </c>
      <c r="F40" s="59" t="s">
        <v>91</v>
      </c>
      <c r="G40" s="59" t="s">
        <v>117</v>
      </c>
      <c r="H40" s="59" t="s">
        <v>53</v>
      </c>
      <c r="I40" s="59" t="s">
        <v>160</v>
      </c>
      <c r="J40" s="59" t="s">
        <v>119</v>
      </c>
      <c r="K40" s="38">
        <v>612712</v>
      </c>
      <c r="L40" s="38">
        <v>612712</v>
      </c>
      <c r="M40" s="38">
        <v>612712</v>
      </c>
      <c r="N40" s="38"/>
      <c r="O40" s="38"/>
      <c r="P40" s="38"/>
      <c r="Q40" s="38"/>
      <c r="R40" s="38"/>
      <c r="S40" s="59"/>
    </row>
    <row r="41" ht="17.25" customHeight="1" outlineLevel="1" spans="1:19">
      <c r="A41" s="59" t="s">
        <v>61</v>
      </c>
      <c r="B41" s="59" t="s">
        <v>161</v>
      </c>
      <c r="C41" s="59" t="s">
        <v>65</v>
      </c>
      <c r="D41" s="59" t="s">
        <v>66</v>
      </c>
      <c r="E41" s="59" t="s">
        <v>131</v>
      </c>
      <c r="F41" s="59" t="s">
        <v>132</v>
      </c>
      <c r="G41" s="59" t="s">
        <v>117</v>
      </c>
      <c r="H41" s="59" t="s">
        <v>53</v>
      </c>
      <c r="I41" s="59" t="s">
        <v>162</v>
      </c>
      <c r="J41" s="59" t="s">
        <v>119</v>
      </c>
      <c r="K41" s="38">
        <v>201600</v>
      </c>
      <c r="L41" s="38">
        <v>201600</v>
      </c>
      <c r="M41" s="38">
        <v>201600</v>
      </c>
      <c r="N41" s="38"/>
      <c r="O41" s="38"/>
      <c r="P41" s="38"/>
      <c r="Q41" s="38"/>
      <c r="R41" s="38"/>
      <c r="S41" s="59"/>
    </row>
    <row r="42" ht="17.25" customHeight="1" outlineLevel="1" spans="1:19">
      <c r="A42" s="59" t="s">
        <v>61</v>
      </c>
      <c r="B42" s="59" t="s">
        <v>161</v>
      </c>
      <c r="C42" s="59" t="s">
        <v>67</v>
      </c>
      <c r="D42" s="59" t="s">
        <v>68</v>
      </c>
      <c r="E42" s="59" t="s">
        <v>131</v>
      </c>
      <c r="F42" s="59" t="s">
        <v>132</v>
      </c>
      <c r="G42" s="59" t="s">
        <v>117</v>
      </c>
      <c r="H42" s="59" t="s">
        <v>53</v>
      </c>
      <c r="I42" s="59" t="s">
        <v>162</v>
      </c>
      <c r="J42" s="59" t="s">
        <v>119</v>
      </c>
      <c r="K42" s="38">
        <v>117600</v>
      </c>
      <c r="L42" s="38">
        <v>117600</v>
      </c>
      <c r="M42" s="38">
        <v>117600</v>
      </c>
      <c r="N42" s="38"/>
      <c r="O42" s="38"/>
      <c r="P42" s="38"/>
      <c r="Q42" s="38"/>
      <c r="R42" s="38"/>
      <c r="S42" s="59"/>
    </row>
    <row r="43" ht="17.25" customHeight="1" outlineLevel="1" spans="1:19">
      <c r="A43" s="59" t="s">
        <v>61</v>
      </c>
      <c r="B43" s="59" t="s">
        <v>163</v>
      </c>
      <c r="C43" s="59" t="s">
        <v>72</v>
      </c>
      <c r="D43" s="59" t="s">
        <v>73</v>
      </c>
      <c r="E43" s="59" t="s">
        <v>164</v>
      </c>
      <c r="F43" s="59" t="s">
        <v>165</v>
      </c>
      <c r="G43" s="59" t="s">
        <v>166</v>
      </c>
      <c r="H43" s="59" t="s">
        <v>167</v>
      </c>
      <c r="I43" s="59" t="s">
        <v>168</v>
      </c>
      <c r="J43" s="59" t="s">
        <v>119</v>
      </c>
      <c r="K43" s="38">
        <v>388800</v>
      </c>
      <c r="L43" s="38">
        <v>388800</v>
      </c>
      <c r="M43" s="38">
        <v>388800</v>
      </c>
      <c r="N43" s="38"/>
      <c r="O43" s="38"/>
      <c r="P43" s="38"/>
      <c r="Q43" s="38"/>
      <c r="R43" s="38"/>
      <c r="S43" s="59"/>
    </row>
  </sheetData>
  <autoFilter xmlns:etc="http://www.wps.cn/officeDocument/2017/etCustomData" ref="A8:S43" etc:filterBottomFollowUsedRange="0">
    <extLst/>
  </autoFilter>
  <mergeCells count="22">
    <mergeCell ref="A1:S1"/>
    <mergeCell ref="A2:S2"/>
    <mergeCell ref="A3:N3"/>
    <mergeCell ref="O3:S3"/>
    <mergeCell ref="K4:R4"/>
    <mergeCell ref="L5:O5"/>
    <mergeCell ref="A7:I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P5:P6"/>
    <mergeCell ref="Q5:Q6"/>
    <mergeCell ref="R5:R6"/>
    <mergeCell ref="S4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3"/>
  <sheetViews>
    <sheetView showGridLines="0" showZeros="0" workbookViewId="0">
      <selection activeCell="A1" sqref="A1:S1 A1:S1 A1:S1 A1:S1 A1:S1 A1:S1 A1:S1 A1:S1 A1:S1 A1:S1 A1:S1 A1:S1 A1:S1 A1:S1 A1:S1 A1:S1 A1:S1 A1:S1"/>
    </sheetView>
  </sheetViews>
  <sheetFormatPr defaultColWidth="10" defaultRowHeight="12.75" customHeight="1"/>
  <cols>
    <col min="1" max="1" width="25.8545454545455" customWidth="1"/>
    <col min="2" max="2" width="36.7090909090909" customWidth="1"/>
    <col min="3" max="3" width="18" customWidth="1"/>
    <col min="4" max="7" width="17.7090909090909" customWidth="1"/>
    <col min="8" max="9" width="16.5727272727273" customWidth="1"/>
    <col min="10" max="10" width="17.8545454545455" customWidth="1"/>
    <col min="11" max="11" width="24" customWidth="1"/>
    <col min="12" max="13" width="16.8545454545455" customWidth="1"/>
    <col min="14" max="19" width="24" customWidth="1"/>
  </cols>
  <sheetData>
    <row r="1" ht="17.25" customHeight="1" spans="1:19">
      <c r="A1" s="1" t="s">
        <v>169</v>
      </c>
    </row>
    <row r="2" ht="73" customHeight="1" spans="1:19">
      <c r="A2" s="58" t="str">
        <f>"2026"&amp;"年部门预算项目支出明细表"</f>
        <v>2026年部门预算项目支出明细表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17.25" customHeight="1" spans="1:19">
      <c r="A3" s="53" t="str">
        <f>"单位名称："&amp;"昆明市东川区因民镇中心学校"</f>
        <v>单位名称：昆明市东川区因民镇中心学校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1" t="s">
        <v>1</v>
      </c>
      <c r="P3" s="1"/>
      <c r="Q3" s="1"/>
      <c r="R3" s="1"/>
      <c r="S3" s="1"/>
    </row>
    <row r="4" ht="21.75" customHeight="1" spans="1:19">
      <c r="A4" s="4" t="s">
        <v>93</v>
      </c>
      <c r="B4" s="4" t="s">
        <v>94</v>
      </c>
      <c r="C4" s="4" t="s">
        <v>46</v>
      </c>
      <c r="D4" s="4" t="s">
        <v>95</v>
      </c>
      <c r="E4" s="4" t="s">
        <v>96</v>
      </c>
      <c r="F4" s="4" t="s">
        <v>97</v>
      </c>
      <c r="G4" s="4" t="s">
        <v>98</v>
      </c>
      <c r="H4" s="4" t="s">
        <v>99</v>
      </c>
      <c r="I4" s="4" t="s">
        <v>100</v>
      </c>
      <c r="J4" s="4" t="s">
        <v>101</v>
      </c>
      <c r="K4" s="4" t="s">
        <v>103</v>
      </c>
      <c r="L4" s="4" t="s">
        <v>104</v>
      </c>
      <c r="M4" s="4" t="s">
        <v>104</v>
      </c>
      <c r="N4" s="4"/>
      <c r="O4" s="4"/>
      <c r="P4" s="4" t="s">
        <v>105</v>
      </c>
      <c r="Q4" s="4"/>
      <c r="R4" s="4"/>
      <c r="S4" s="4" t="s">
        <v>106</v>
      </c>
    </row>
    <row r="5" ht="23.25" customHeight="1" spans="1:19">
      <c r="A5" s="4"/>
      <c r="B5" s="4"/>
      <c r="C5" s="4"/>
      <c r="D5" s="4"/>
      <c r="E5" s="4"/>
      <c r="F5" s="4"/>
      <c r="G5" s="4"/>
      <c r="H5" s="4"/>
      <c r="I5" s="4"/>
      <c r="J5" s="4"/>
      <c r="K5" s="4" t="s">
        <v>49</v>
      </c>
      <c r="L5" s="4" t="s">
        <v>107</v>
      </c>
      <c r="M5" s="4"/>
      <c r="N5" s="4"/>
      <c r="O5" s="4"/>
      <c r="P5" s="4" t="s">
        <v>58</v>
      </c>
      <c r="Q5" s="4" t="s">
        <v>108</v>
      </c>
      <c r="R5" s="4" t="s">
        <v>109</v>
      </c>
      <c r="S5" s="4"/>
    </row>
    <row r="6" ht="21.75" customHeight="1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 t="s">
        <v>52</v>
      </c>
      <c r="M6" s="4" t="s">
        <v>110</v>
      </c>
      <c r="N6" s="4" t="s">
        <v>111</v>
      </c>
      <c r="O6" s="4" t="s">
        <v>112</v>
      </c>
      <c r="P6" s="4" t="s">
        <v>110</v>
      </c>
      <c r="Q6" s="4" t="s">
        <v>111</v>
      </c>
      <c r="R6" s="4" t="s">
        <v>112</v>
      </c>
      <c r="S6" s="4" t="s">
        <v>113</v>
      </c>
    </row>
    <row r="7" ht="18" customHeight="1" spans="1:19">
      <c r="A7" s="4" t="s">
        <v>49</v>
      </c>
      <c r="B7" s="4"/>
      <c r="C7" s="4"/>
      <c r="D7" s="4"/>
      <c r="E7" s="4"/>
      <c r="F7" s="4"/>
      <c r="G7" s="4"/>
      <c r="H7" s="4"/>
      <c r="I7" s="4"/>
      <c r="J7" s="4"/>
      <c r="K7" s="56">
        <v>310115.24</v>
      </c>
      <c r="L7" s="56">
        <v>205115.24</v>
      </c>
      <c r="M7" s="56">
        <v>205115.24</v>
      </c>
      <c r="N7" s="56"/>
      <c r="O7" s="56"/>
      <c r="P7" s="56"/>
      <c r="Q7" s="56"/>
      <c r="R7" s="56">
        <v>105000</v>
      </c>
      <c r="S7" s="55"/>
    </row>
    <row r="8" ht="16.5" customHeight="1" spans="1:19">
      <c r="A8" s="59" t="s">
        <v>61</v>
      </c>
      <c r="B8" s="59"/>
      <c r="C8" s="59"/>
      <c r="D8" s="59"/>
      <c r="E8" s="59"/>
      <c r="F8" s="59"/>
      <c r="G8" s="59"/>
      <c r="H8" s="59"/>
      <c r="I8" s="59"/>
      <c r="J8" s="59"/>
      <c r="K8" s="56">
        <v>310115.24</v>
      </c>
      <c r="L8" s="56">
        <v>205115.24</v>
      </c>
      <c r="M8" s="56">
        <v>205115.24</v>
      </c>
      <c r="N8" s="56"/>
      <c r="O8" s="56"/>
      <c r="P8" s="56"/>
      <c r="Q8" s="56"/>
      <c r="R8" s="56">
        <v>105000</v>
      </c>
      <c r="S8" s="55"/>
    </row>
    <row r="9" ht="16.5" customHeight="1" outlineLevel="1" spans="1:19">
      <c r="A9" s="59" t="s">
        <v>61</v>
      </c>
      <c r="B9" s="59" t="s">
        <v>170</v>
      </c>
      <c r="C9" s="59" t="s">
        <v>62</v>
      </c>
      <c r="D9" s="59" t="s">
        <v>78</v>
      </c>
      <c r="E9" s="59" t="s">
        <v>79</v>
      </c>
      <c r="F9" s="59" t="s">
        <v>164</v>
      </c>
      <c r="G9" s="59" t="s">
        <v>165</v>
      </c>
      <c r="H9" s="59" t="s">
        <v>166</v>
      </c>
      <c r="I9" s="59" t="s">
        <v>167</v>
      </c>
      <c r="J9" s="59" t="s">
        <v>171</v>
      </c>
      <c r="K9" s="56">
        <v>42171.24</v>
      </c>
      <c r="L9" s="56">
        <v>42171.24</v>
      </c>
      <c r="M9" s="56">
        <v>42171.24</v>
      </c>
      <c r="N9" s="56"/>
      <c r="O9" s="56"/>
      <c r="P9" s="56"/>
      <c r="Q9" s="56"/>
      <c r="R9" s="56"/>
      <c r="S9" s="55"/>
    </row>
    <row r="10" ht="16.5" customHeight="1" outlineLevel="1" spans="1:19">
      <c r="A10" s="59" t="s">
        <v>61</v>
      </c>
      <c r="B10" s="59" t="s">
        <v>172</v>
      </c>
      <c r="C10" s="59" t="s">
        <v>71</v>
      </c>
      <c r="D10" s="59" t="s">
        <v>88</v>
      </c>
      <c r="E10" s="59" t="s">
        <v>89</v>
      </c>
      <c r="F10" s="59" t="s">
        <v>173</v>
      </c>
      <c r="G10" s="59" t="s">
        <v>174</v>
      </c>
      <c r="H10" s="59" t="s">
        <v>175</v>
      </c>
      <c r="I10" s="59" t="s">
        <v>174</v>
      </c>
      <c r="J10" s="59" t="s">
        <v>176</v>
      </c>
      <c r="K10" s="56">
        <v>5000</v>
      </c>
      <c r="L10" s="56"/>
      <c r="M10" s="56"/>
      <c r="N10" s="56"/>
      <c r="O10" s="56"/>
      <c r="P10" s="56"/>
      <c r="Q10" s="56"/>
      <c r="R10" s="56">
        <v>5000</v>
      </c>
      <c r="S10" s="59"/>
    </row>
    <row r="11" ht="16.5" customHeight="1" outlineLevel="1" spans="1:19">
      <c r="A11" s="59" t="s">
        <v>61</v>
      </c>
      <c r="B11" s="59" t="s">
        <v>177</v>
      </c>
      <c r="C11" s="59" t="s">
        <v>71</v>
      </c>
      <c r="D11" s="59" t="s">
        <v>69</v>
      </c>
      <c r="E11" s="59" t="s">
        <v>70</v>
      </c>
      <c r="F11" s="59" t="s">
        <v>173</v>
      </c>
      <c r="G11" s="59" t="s">
        <v>174</v>
      </c>
      <c r="H11" s="59" t="s">
        <v>175</v>
      </c>
      <c r="I11" s="59" t="s">
        <v>174</v>
      </c>
      <c r="J11" s="59" t="s">
        <v>176</v>
      </c>
      <c r="K11" s="56">
        <v>100000</v>
      </c>
      <c r="L11" s="56"/>
      <c r="M11" s="56"/>
      <c r="N11" s="56"/>
      <c r="O11" s="56"/>
      <c r="P11" s="56"/>
      <c r="Q11" s="56"/>
      <c r="R11" s="56">
        <v>100000</v>
      </c>
      <c r="S11" s="59"/>
    </row>
    <row r="12" ht="16.5" customHeight="1" outlineLevel="1" spans="1:19">
      <c r="A12" s="59" t="s">
        <v>61</v>
      </c>
      <c r="B12" s="59" t="s">
        <v>178</v>
      </c>
      <c r="C12" s="59" t="s">
        <v>62</v>
      </c>
      <c r="D12" s="59" t="s">
        <v>80</v>
      </c>
      <c r="E12" s="59" t="s">
        <v>81</v>
      </c>
      <c r="F12" s="59" t="s">
        <v>179</v>
      </c>
      <c r="G12" s="59" t="s">
        <v>180</v>
      </c>
      <c r="H12" s="59" t="s">
        <v>166</v>
      </c>
      <c r="I12" s="59" t="s">
        <v>167</v>
      </c>
      <c r="J12" s="59" t="s">
        <v>181</v>
      </c>
      <c r="K12" s="56">
        <v>112944</v>
      </c>
      <c r="L12" s="56">
        <v>112944</v>
      </c>
      <c r="M12" s="56">
        <v>112944</v>
      </c>
      <c r="N12" s="56"/>
      <c r="O12" s="56"/>
      <c r="P12" s="56"/>
      <c r="Q12" s="56"/>
      <c r="R12" s="56"/>
      <c r="S12" s="59"/>
    </row>
    <row r="13" ht="16.5" customHeight="1" outlineLevel="1" spans="1:19">
      <c r="A13" s="59" t="s">
        <v>61</v>
      </c>
      <c r="B13" s="59" t="s">
        <v>182</v>
      </c>
      <c r="C13" s="59" t="s">
        <v>62</v>
      </c>
      <c r="D13" s="59" t="s">
        <v>63</v>
      </c>
      <c r="E13" s="59" t="s">
        <v>64</v>
      </c>
      <c r="F13" s="59" t="s">
        <v>173</v>
      </c>
      <c r="G13" s="59" t="s">
        <v>174</v>
      </c>
      <c r="H13" s="59" t="s">
        <v>175</v>
      </c>
      <c r="I13" s="59" t="s">
        <v>174</v>
      </c>
      <c r="J13" s="59" t="s">
        <v>176</v>
      </c>
      <c r="K13" s="56">
        <v>50000</v>
      </c>
      <c r="L13" s="56">
        <v>50000</v>
      </c>
      <c r="M13" s="56">
        <v>50000</v>
      </c>
      <c r="N13" s="56"/>
      <c r="O13" s="56"/>
      <c r="P13" s="56"/>
      <c r="Q13" s="56"/>
      <c r="R13" s="56"/>
      <c r="S13" s="59"/>
    </row>
  </sheetData>
  <mergeCells count="22">
    <mergeCell ref="A1:S1"/>
    <mergeCell ref="A2:S2"/>
    <mergeCell ref="A3:N3"/>
    <mergeCell ref="O3:S3"/>
    <mergeCell ref="K4:R4"/>
    <mergeCell ref="L5:O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P5:P6"/>
    <mergeCell ref="Q5:Q6"/>
    <mergeCell ref="R5:R6"/>
    <mergeCell ref="S4:S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9"/>
  <sheetViews>
    <sheetView showZeros="0" workbookViewId="0">
      <selection activeCell="C14" sqref="C14"/>
    </sheetView>
  </sheetViews>
  <sheetFormatPr defaultColWidth="10.7090909090909" defaultRowHeight="14.25" customHeight="1"/>
  <cols>
    <col min="1" max="1" width="45.7090909090909" customWidth="1"/>
    <col min="2" max="2" width="24.5727272727273" customWidth="1"/>
    <col min="3" max="3" width="18" customWidth="1"/>
    <col min="4" max="4" width="20.5727272727273" customWidth="1"/>
    <col min="5" max="5" width="25.2818181818182" customWidth="1"/>
    <col min="6" max="6" width="41.1363636363636" customWidth="1"/>
    <col min="7" max="7" width="9" customWidth="1"/>
    <col min="8" max="8" width="12" customWidth="1"/>
    <col min="10" max="10" width="12" customWidth="1"/>
    <col min="11" max="18" width="21.8545454545455" customWidth="1"/>
  </cols>
  <sheetData>
    <row r="1" ht="15.75" customHeight="1" spans="1:18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R1" s="1" t="s">
        <v>183</v>
      </c>
    </row>
    <row r="2" ht="41.25" customHeight="1" spans="1:18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8.75" customHeight="1" spans="1:18">
      <c r="A3" s="3" t="str">
        <f>"单位名称："&amp;"昆明市东川区因民镇中心学校"</f>
        <v>单位名称：昆明市东川区因民镇中心学校</v>
      </c>
      <c r="B3" s="3"/>
      <c r="C3" s="3"/>
      <c r="D3" s="3"/>
      <c r="E3" s="3"/>
      <c r="F3" s="3"/>
      <c r="G3" s="3"/>
      <c r="H3" s="3"/>
      <c r="I3" s="3"/>
      <c r="J3" s="3"/>
      <c r="K3" s="53"/>
      <c r="L3" s="53"/>
      <c r="M3" s="53"/>
      <c r="N3" s="53"/>
      <c r="R3" s="1" t="s">
        <v>1</v>
      </c>
    </row>
    <row r="4" ht="24.75" customHeight="1" spans="1:18">
      <c r="A4" s="54" t="s">
        <v>45</v>
      </c>
      <c r="B4" s="54" t="s">
        <v>94</v>
      </c>
      <c r="C4" s="54" t="s">
        <v>95</v>
      </c>
      <c r="D4" s="54" t="s">
        <v>96</v>
      </c>
      <c r="E4" s="54" t="s">
        <v>184</v>
      </c>
      <c r="F4" s="54" t="s">
        <v>185</v>
      </c>
      <c r="G4" s="54" t="s">
        <v>186</v>
      </c>
      <c r="H4" s="54" t="s">
        <v>187</v>
      </c>
      <c r="I4" s="54" t="s">
        <v>188</v>
      </c>
      <c r="J4" s="54" t="s">
        <v>189</v>
      </c>
      <c r="K4" s="54" t="s">
        <v>103</v>
      </c>
      <c r="L4" s="54"/>
      <c r="M4" s="54"/>
      <c r="N4" s="54"/>
      <c r="O4" s="54"/>
      <c r="P4" s="54"/>
      <c r="Q4" s="54"/>
      <c r="R4" s="54"/>
    </row>
    <row r="5" ht="27" customHeight="1" spans="1:18">
      <c r="A5" s="54"/>
      <c r="B5" s="54"/>
      <c r="C5" s="54"/>
      <c r="D5" s="54"/>
      <c r="E5" s="54"/>
      <c r="F5" s="54"/>
      <c r="G5" s="54"/>
      <c r="H5" s="54"/>
      <c r="I5" s="54"/>
      <c r="J5" s="54"/>
      <c r="K5" s="54" t="s">
        <v>49</v>
      </c>
      <c r="L5" s="54" t="s">
        <v>107</v>
      </c>
      <c r="M5" s="54" t="s">
        <v>190</v>
      </c>
      <c r="N5" s="54" t="s">
        <v>112</v>
      </c>
      <c r="O5" s="54" t="s">
        <v>191</v>
      </c>
      <c r="P5" s="54" t="s">
        <v>58</v>
      </c>
      <c r="Q5" s="54" t="s">
        <v>192</v>
      </c>
      <c r="R5" s="54" t="s">
        <v>109</v>
      </c>
    </row>
    <row r="6" ht="27" customHeight="1" spans="1:18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 t="s">
        <v>52</v>
      </c>
      <c r="M6" s="54" t="s">
        <v>110</v>
      </c>
      <c r="N6" s="54" t="s">
        <v>190</v>
      </c>
      <c r="O6" s="54" t="s">
        <v>112</v>
      </c>
      <c r="P6" s="54" t="s">
        <v>52</v>
      </c>
      <c r="Q6" s="54" t="s">
        <v>193</v>
      </c>
      <c r="R6" s="54" t="s">
        <v>113</v>
      </c>
    </row>
    <row r="7" ht="18" customHeight="1" spans="1:18">
      <c r="A7" s="4" t="s">
        <v>49</v>
      </c>
      <c r="B7" s="4"/>
      <c r="C7" s="4"/>
      <c r="D7" s="4"/>
      <c r="E7" s="4">
        <v>2</v>
      </c>
      <c r="F7" s="4">
        <v>3</v>
      </c>
      <c r="G7" s="4">
        <v>4</v>
      </c>
      <c r="H7" s="4">
        <v>5</v>
      </c>
      <c r="I7" s="4"/>
      <c r="J7" s="55"/>
      <c r="K7" s="56"/>
      <c r="L7" s="56"/>
      <c r="M7" s="56"/>
      <c r="N7" s="56"/>
      <c r="O7" s="56"/>
      <c r="P7" s="56"/>
      <c r="Q7" s="56"/>
      <c r="R7" s="56"/>
    </row>
    <row r="8" ht="20.25" customHeight="1" spans="1:18">
      <c r="A8" s="57"/>
      <c r="B8" s="57"/>
      <c r="C8" s="57"/>
      <c r="D8" s="57"/>
      <c r="E8" s="57"/>
      <c r="F8" s="57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customHeight="1" spans="1:18">
      <c r="A9" t="s">
        <v>194</v>
      </c>
    </row>
  </sheetData>
  <mergeCells count="19">
    <mergeCell ref="A2:R2"/>
    <mergeCell ref="A3:J3"/>
    <mergeCell ref="K4:R4"/>
    <mergeCell ref="L5:O5"/>
    <mergeCell ref="A7:I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P5:P6"/>
    <mergeCell ref="Q5:Q6"/>
    <mergeCell ref="R5:R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2"/>
  <sheetViews>
    <sheetView showZeros="0" topLeftCell="D1" workbookViewId="0">
      <selection activeCell="C6" sqref="C6:I6"/>
    </sheetView>
  </sheetViews>
  <sheetFormatPr defaultColWidth="8.57272727272727" defaultRowHeight="14.25" customHeight="1"/>
  <cols>
    <col min="1" max="1" width="18.1363636363636" customWidth="1"/>
    <col min="2" max="2" width="23.4181818181818" customWidth="1"/>
    <col min="3" max="3" width="21.8545454545455" customWidth="1"/>
    <col min="4" max="4" width="15.5727272727273" customWidth="1"/>
    <col min="5" max="5" width="31.5727272727273" customWidth="1"/>
    <col min="6" max="6" width="15.4181818181818" customWidth="1"/>
    <col min="7" max="7" width="16.4181818181818" customWidth="1"/>
    <col min="8" max="8" width="29.5727272727273" customWidth="1"/>
    <col min="9" max="9" width="30.5727272727273" customWidth="1"/>
    <col min="10" max="10" width="23.8545454545455" customWidth="1"/>
  </cols>
  <sheetData>
    <row r="1" customHeight="1" spans="1:10">
      <c r="A1" s="6"/>
      <c r="B1" s="6"/>
      <c r="C1" s="6"/>
      <c r="D1" s="6"/>
      <c r="E1" s="6"/>
      <c r="F1" s="6"/>
      <c r="G1" s="6"/>
      <c r="H1" s="6"/>
      <c r="I1" s="6"/>
      <c r="J1" s="7" t="s">
        <v>195</v>
      </c>
    </row>
    <row r="2" ht="41.25" customHeight="1" spans="1:10">
      <c r="A2" s="6" t="str">
        <f>"2026"&amp;"年部门整体支出绩效目标表"</f>
        <v>2026年部门整体支出绩效目标表</v>
      </c>
      <c r="B2" s="8"/>
      <c r="C2" s="8"/>
      <c r="D2" s="8"/>
      <c r="E2" s="8"/>
      <c r="F2" s="8"/>
      <c r="G2" s="8"/>
      <c r="H2" s="8"/>
      <c r="I2" s="8"/>
      <c r="J2" s="8"/>
    </row>
    <row r="3" ht="17.25" customHeight="1" spans="1:10">
      <c r="A3" s="9" t="str">
        <f>"单位名称："&amp;"昆明市东川区因民镇中心学校"</f>
        <v>单位名称：昆明市东川区因民镇中心学校</v>
      </c>
      <c r="B3" s="9"/>
      <c r="C3" s="10"/>
      <c r="D3" s="11"/>
      <c r="E3" s="11"/>
      <c r="F3" s="11"/>
      <c r="G3" s="11"/>
      <c r="H3" s="11"/>
      <c r="I3" s="11"/>
      <c r="J3" s="67" t="s">
        <v>1</v>
      </c>
    </row>
    <row r="4" ht="30" customHeight="1" spans="1:10">
      <c r="A4" s="12" t="s">
        <v>196</v>
      </c>
      <c r="B4" s="13">
        <v>105009</v>
      </c>
      <c r="C4" s="14"/>
      <c r="D4" s="14"/>
      <c r="E4" s="15"/>
      <c r="F4" s="16" t="s">
        <v>197</v>
      </c>
      <c r="G4" s="15"/>
      <c r="H4" s="17" t="s">
        <v>61</v>
      </c>
      <c r="I4" s="14"/>
      <c r="J4" s="15"/>
    </row>
    <row r="5" ht="32.25" customHeight="1" spans="1:10">
      <c r="A5" s="18" t="s">
        <v>198</v>
      </c>
      <c r="B5" s="19"/>
      <c r="C5" s="19"/>
      <c r="D5" s="19"/>
      <c r="E5" s="19"/>
      <c r="F5" s="19"/>
      <c r="G5" s="19"/>
      <c r="H5" s="19"/>
      <c r="I5" s="20"/>
      <c r="J5" s="21" t="s">
        <v>199</v>
      </c>
    </row>
    <row r="6" ht="99.75" customHeight="1" spans="1:10">
      <c r="A6" s="22" t="s">
        <v>200</v>
      </c>
      <c r="B6" s="23" t="s">
        <v>201</v>
      </c>
      <c r="C6" s="24" t="s">
        <v>202</v>
      </c>
      <c r="D6" s="24"/>
      <c r="E6" s="24"/>
      <c r="F6" s="24"/>
      <c r="G6" s="24"/>
      <c r="H6" s="24"/>
      <c r="I6" s="24"/>
      <c r="J6" s="25" t="s">
        <v>203</v>
      </c>
    </row>
    <row r="7" ht="99.75" customHeight="1" spans="1:10">
      <c r="A7" s="22"/>
      <c r="B7" s="23" t="str">
        <f>"总体绩效目标（"&amp;"2026"&amp;"-"&amp;("2026"+2)&amp;"年期间）"</f>
        <v>总体绩效目标（2026-2028年期间）</v>
      </c>
      <c r="C7" s="24" t="s">
        <v>204</v>
      </c>
      <c r="D7" s="24"/>
      <c r="E7" s="24"/>
      <c r="F7" s="24"/>
      <c r="G7" s="24"/>
      <c r="H7" s="24"/>
      <c r="I7" s="24"/>
      <c r="J7" s="25" t="s">
        <v>205</v>
      </c>
    </row>
    <row r="8" ht="75" customHeight="1" spans="1:10">
      <c r="A8" s="23" t="s">
        <v>206</v>
      </c>
      <c r="B8" s="26" t="str">
        <f>"预算年度（"&amp;"2026"&amp;"年）绩效目标"</f>
        <v>预算年度（2026年）绩效目标</v>
      </c>
      <c r="C8" s="27" t="s">
        <v>207</v>
      </c>
      <c r="D8" s="27"/>
      <c r="E8" s="27"/>
      <c r="F8" s="27"/>
      <c r="G8" s="27"/>
      <c r="H8" s="27"/>
      <c r="I8" s="27"/>
      <c r="J8" s="28" t="s">
        <v>208</v>
      </c>
    </row>
    <row r="9" ht="32.25" customHeight="1" spans="1:10">
      <c r="A9" s="29" t="s">
        <v>209</v>
      </c>
      <c r="B9" s="29"/>
      <c r="C9" s="29"/>
      <c r="D9" s="29"/>
      <c r="E9" s="29"/>
      <c r="F9" s="29"/>
      <c r="G9" s="29"/>
      <c r="H9" s="29"/>
      <c r="I9" s="29"/>
      <c r="J9" s="29"/>
    </row>
    <row r="10" ht="32.25" customHeight="1" spans="1:10">
      <c r="A10" s="23" t="s">
        <v>210</v>
      </c>
      <c r="B10" s="23"/>
      <c r="C10" s="22" t="s">
        <v>211</v>
      </c>
      <c r="D10" s="22"/>
      <c r="E10" s="22"/>
      <c r="F10" s="22" t="s">
        <v>212</v>
      </c>
      <c r="G10" s="22"/>
      <c r="H10" s="22" t="s">
        <v>213</v>
      </c>
      <c r="I10" s="22"/>
      <c r="J10" s="22"/>
    </row>
    <row r="11" ht="32.25" customHeight="1" spans="1:10">
      <c r="A11" s="23"/>
      <c r="B11" s="23"/>
      <c r="C11" s="22"/>
      <c r="D11" s="22"/>
      <c r="E11" s="22"/>
      <c r="F11" s="22"/>
      <c r="G11" s="22"/>
      <c r="H11" s="23" t="s">
        <v>214</v>
      </c>
      <c r="I11" s="23" t="s">
        <v>215</v>
      </c>
      <c r="J11" s="23" t="s">
        <v>216</v>
      </c>
    </row>
    <row r="12" ht="24" customHeight="1" spans="1:10">
      <c r="A12" s="30" t="s">
        <v>49</v>
      </c>
      <c r="B12" s="31"/>
      <c r="C12" s="31"/>
      <c r="D12" s="31"/>
      <c r="E12" s="31"/>
      <c r="F12" s="31"/>
      <c r="G12" s="32"/>
      <c r="H12" s="33"/>
      <c r="I12" s="33"/>
      <c r="J12" s="33"/>
    </row>
    <row r="13" ht="34.5" customHeight="1" spans="1:10">
      <c r="A13" s="34" t="s">
        <v>217</v>
      </c>
      <c r="B13" s="35"/>
      <c r="C13" s="34" t="s">
        <v>204</v>
      </c>
      <c r="D13" s="36"/>
      <c r="E13" s="35"/>
      <c r="F13" s="24" t="s">
        <v>218</v>
      </c>
      <c r="G13" s="24"/>
      <c r="H13" s="37">
        <v>8882730.36</v>
      </c>
      <c r="I13" s="38">
        <v>8777730.36</v>
      </c>
      <c r="J13" s="38">
        <v>105000</v>
      </c>
    </row>
    <row r="14" ht="32.25" customHeight="1" spans="1:10">
      <c r="A14" s="29" t="s">
        <v>219</v>
      </c>
      <c r="B14" s="29"/>
      <c r="C14" s="29"/>
      <c r="D14" s="29"/>
      <c r="E14" s="29"/>
      <c r="F14" s="29"/>
      <c r="G14" s="29"/>
      <c r="H14" s="29"/>
      <c r="I14" s="29"/>
      <c r="J14" s="29"/>
    </row>
    <row r="15" ht="32.25" customHeight="1" spans="1:10">
      <c r="A15" s="39" t="s">
        <v>220</v>
      </c>
      <c r="B15" s="39"/>
      <c r="C15" s="39"/>
      <c r="D15" s="39"/>
      <c r="E15" s="39"/>
      <c r="F15" s="39"/>
      <c r="G15" s="39"/>
      <c r="H15" s="40" t="s">
        <v>221</v>
      </c>
      <c r="I15" s="41" t="s">
        <v>222</v>
      </c>
      <c r="J15" s="40" t="s">
        <v>223</v>
      </c>
    </row>
    <row r="16" ht="36" customHeight="1" spans="1:10">
      <c r="A16" s="41" t="s">
        <v>224</v>
      </c>
      <c r="B16" s="41" t="s">
        <v>225</v>
      </c>
      <c r="C16" s="40" t="s">
        <v>226</v>
      </c>
      <c r="D16" s="40" t="s">
        <v>227</v>
      </c>
      <c r="E16" s="40" t="s">
        <v>228</v>
      </c>
      <c r="F16" s="42" t="s">
        <v>229</v>
      </c>
      <c r="G16" s="42" t="s">
        <v>230</v>
      </c>
      <c r="H16" s="40"/>
      <c r="I16" s="41"/>
      <c r="J16" s="40"/>
    </row>
    <row r="17" ht="32.25" customHeight="1" spans="1:10">
      <c r="A17" s="43" t="s">
        <v>231</v>
      </c>
      <c r="B17" s="43" t="s">
        <v>232</v>
      </c>
      <c r="C17" s="44" t="s">
        <v>233</v>
      </c>
      <c r="D17" s="45"/>
      <c r="E17" s="44" t="s">
        <v>234</v>
      </c>
      <c r="F17" s="46" t="s">
        <v>217</v>
      </c>
      <c r="G17" s="46"/>
      <c r="H17" s="46" t="s">
        <v>217</v>
      </c>
      <c r="I17" s="46" t="s">
        <v>217</v>
      </c>
      <c r="J17" s="47" t="s">
        <v>235</v>
      </c>
    </row>
    <row r="18" customHeight="1" spans="1:10">
      <c r="A18" s="48"/>
      <c r="B18" s="48"/>
      <c r="C18" s="44" t="s">
        <v>236</v>
      </c>
      <c r="D18" s="45"/>
      <c r="E18" s="44" t="s">
        <v>237</v>
      </c>
      <c r="F18" s="46" t="s">
        <v>217</v>
      </c>
      <c r="G18" s="46"/>
      <c r="H18" s="46" t="s">
        <v>217</v>
      </c>
      <c r="I18" s="46" t="s">
        <v>217</v>
      </c>
      <c r="J18" s="47" t="s">
        <v>235</v>
      </c>
    </row>
    <row r="19" customHeight="1" spans="1:10">
      <c r="A19" s="48"/>
      <c r="B19" s="49"/>
      <c r="C19" s="44" t="s">
        <v>238</v>
      </c>
      <c r="D19" s="45"/>
      <c r="E19" s="44" t="s">
        <v>239</v>
      </c>
      <c r="F19" s="46" t="s">
        <v>217</v>
      </c>
      <c r="G19" s="46"/>
      <c r="H19" s="46" t="s">
        <v>217</v>
      </c>
      <c r="I19" s="46" t="s">
        <v>217</v>
      </c>
      <c r="J19" s="47" t="s">
        <v>235</v>
      </c>
    </row>
    <row r="20" customHeight="1" spans="1:10">
      <c r="A20" s="48"/>
      <c r="B20" s="43" t="s">
        <v>240</v>
      </c>
      <c r="C20" s="44" t="s">
        <v>241</v>
      </c>
      <c r="D20" s="45"/>
      <c r="E20" s="50">
        <v>0.97</v>
      </c>
      <c r="F20" s="46" t="s">
        <v>217</v>
      </c>
      <c r="G20" s="46"/>
      <c r="H20" s="46" t="s">
        <v>217</v>
      </c>
      <c r="I20" s="46" t="s">
        <v>217</v>
      </c>
      <c r="J20" s="47" t="s">
        <v>235</v>
      </c>
    </row>
    <row r="21" customHeight="1" spans="1:10">
      <c r="A21" s="48"/>
      <c r="B21" s="48"/>
      <c r="C21" s="44" t="s">
        <v>242</v>
      </c>
      <c r="D21" s="45"/>
      <c r="E21" s="50">
        <v>1</v>
      </c>
      <c r="F21" s="46" t="s">
        <v>217</v>
      </c>
      <c r="G21" s="46"/>
      <c r="H21" s="46" t="s">
        <v>217</v>
      </c>
      <c r="I21" s="46" t="s">
        <v>217</v>
      </c>
      <c r="J21" s="47" t="s">
        <v>235</v>
      </c>
    </row>
    <row r="22" customHeight="1" spans="1:10">
      <c r="A22" s="48"/>
      <c r="B22" s="49"/>
      <c r="C22" s="44" t="s">
        <v>243</v>
      </c>
      <c r="D22" s="45"/>
      <c r="E22" s="50">
        <v>1</v>
      </c>
      <c r="F22" s="46" t="s">
        <v>217</v>
      </c>
      <c r="G22" s="46"/>
      <c r="H22" s="46" t="s">
        <v>217</v>
      </c>
      <c r="I22" s="46" t="s">
        <v>217</v>
      </c>
      <c r="J22" s="47" t="s">
        <v>235</v>
      </c>
    </row>
    <row r="23" customHeight="1" spans="1:10">
      <c r="A23" s="48"/>
      <c r="B23" s="43" t="s">
        <v>244</v>
      </c>
      <c r="C23" s="44" t="s">
        <v>245</v>
      </c>
      <c r="D23" s="45"/>
      <c r="E23" s="50">
        <v>1</v>
      </c>
      <c r="F23" s="46" t="s">
        <v>217</v>
      </c>
      <c r="G23" s="46"/>
      <c r="H23" s="46" t="s">
        <v>217</v>
      </c>
      <c r="I23" s="46" t="s">
        <v>217</v>
      </c>
      <c r="J23" s="47" t="s">
        <v>235</v>
      </c>
    </row>
    <row r="24" customHeight="1" spans="1:10">
      <c r="A24" s="48"/>
      <c r="B24" s="48"/>
      <c r="C24" s="44" t="s">
        <v>246</v>
      </c>
      <c r="D24" s="45"/>
      <c r="E24" s="50">
        <v>1</v>
      </c>
      <c r="F24" s="46" t="s">
        <v>217</v>
      </c>
      <c r="G24" s="46"/>
      <c r="H24" s="46" t="s">
        <v>217</v>
      </c>
      <c r="I24" s="46" t="s">
        <v>217</v>
      </c>
      <c r="J24" s="47" t="s">
        <v>235</v>
      </c>
    </row>
    <row r="25" customHeight="1" spans="1:10">
      <c r="A25" s="48"/>
      <c r="B25" s="49"/>
      <c r="C25" s="44" t="s">
        <v>247</v>
      </c>
      <c r="D25" s="45"/>
      <c r="E25" s="51" t="s">
        <v>248</v>
      </c>
      <c r="F25" s="46" t="s">
        <v>217</v>
      </c>
      <c r="G25" s="46"/>
      <c r="H25" s="46" t="s">
        <v>217</v>
      </c>
      <c r="I25" s="46" t="s">
        <v>217</v>
      </c>
      <c r="J25" s="47" t="s">
        <v>235</v>
      </c>
    </row>
    <row r="26" customHeight="1" spans="1:10">
      <c r="A26" s="48"/>
      <c r="B26" s="43" t="s">
        <v>249</v>
      </c>
      <c r="C26" s="44" t="s">
        <v>53</v>
      </c>
      <c r="D26" s="45"/>
      <c r="E26" s="52">
        <v>8076415.12</v>
      </c>
      <c r="F26" s="46" t="s">
        <v>217</v>
      </c>
      <c r="G26" s="46"/>
      <c r="H26" s="46" t="s">
        <v>217</v>
      </c>
      <c r="I26" s="46" t="s">
        <v>217</v>
      </c>
      <c r="J26" s="47" t="s">
        <v>235</v>
      </c>
    </row>
    <row r="27" customHeight="1" spans="1:10">
      <c r="A27" s="48"/>
      <c r="B27" s="48"/>
      <c r="C27" s="44" t="s">
        <v>153</v>
      </c>
      <c r="D27" s="45"/>
      <c r="E27" s="44">
        <v>107400</v>
      </c>
      <c r="F27" s="46" t="s">
        <v>217</v>
      </c>
      <c r="G27" s="46"/>
      <c r="H27" s="46" t="s">
        <v>217</v>
      </c>
      <c r="I27" s="46" t="s">
        <v>217</v>
      </c>
      <c r="J27" s="47" t="s">
        <v>235</v>
      </c>
    </row>
    <row r="28" customHeight="1" spans="1:10">
      <c r="A28" s="43" t="s">
        <v>250</v>
      </c>
      <c r="B28" s="43" t="s">
        <v>251</v>
      </c>
      <c r="C28" s="44" t="s">
        <v>252</v>
      </c>
      <c r="D28" s="45"/>
      <c r="E28" s="50">
        <v>0.98</v>
      </c>
      <c r="F28" s="46" t="s">
        <v>217</v>
      </c>
      <c r="G28" s="46"/>
      <c r="H28" s="46" t="s">
        <v>217</v>
      </c>
      <c r="I28" s="46" t="s">
        <v>217</v>
      </c>
      <c r="J28" s="47" t="s">
        <v>235</v>
      </c>
    </row>
    <row r="29" customHeight="1" spans="1:10">
      <c r="A29" s="48"/>
      <c r="B29" s="48"/>
      <c r="C29" s="44" t="s">
        <v>253</v>
      </c>
      <c r="D29" s="45"/>
      <c r="E29" s="50">
        <v>1</v>
      </c>
      <c r="F29" s="46" t="s">
        <v>217</v>
      </c>
      <c r="G29" s="46"/>
      <c r="H29" s="46" t="s">
        <v>217</v>
      </c>
      <c r="I29" s="46" t="s">
        <v>217</v>
      </c>
      <c r="J29" s="47" t="s">
        <v>235</v>
      </c>
    </row>
    <row r="30" customHeight="1" spans="1:10">
      <c r="A30" s="48"/>
      <c r="B30" s="49"/>
      <c r="C30" s="44" t="s">
        <v>254</v>
      </c>
      <c r="D30" s="45"/>
      <c r="E30" s="50">
        <v>1</v>
      </c>
      <c r="F30" s="46" t="s">
        <v>217</v>
      </c>
      <c r="G30" s="46"/>
      <c r="H30" s="46" t="s">
        <v>217</v>
      </c>
      <c r="I30" s="46" t="s">
        <v>217</v>
      </c>
      <c r="J30" s="47" t="s">
        <v>235</v>
      </c>
    </row>
    <row r="31" customHeight="1" spans="1:10">
      <c r="A31" s="48"/>
      <c r="B31" s="43" t="s">
        <v>255</v>
      </c>
      <c r="C31" s="44" t="s">
        <v>256</v>
      </c>
      <c r="D31" s="45"/>
      <c r="E31" s="50">
        <v>1</v>
      </c>
      <c r="F31" s="46" t="s">
        <v>217</v>
      </c>
      <c r="G31" s="46"/>
      <c r="H31" s="46" t="s">
        <v>217</v>
      </c>
      <c r="I31" s="46" t="s">
        <v>217</v>
      </c>
      <c r="J31" s="47" t="s">
        <v>235</v>
      </c>
    </row>
    <row r="32" customHeight="1" spans="1:10">
      <c r="A32" s="48"/>
      <c r="B32" s="48"/>
      <c r="C32" s="44" t="s">
        <v>257</v>
      </c>
      <c r="D32" s="45"/>
      <c r="E32" s="50">
        <v>1</v>
      </c>
      <c r="F32" s="46" t="s">
        <v>217</v>
      </c>
      <c r="G32" s="46"/>
      <c r="H32" s="46" t="s">
        <v>217</v>
      </c>
      <c r="I32" s="46" t="s">
        <v>217</v>
      </c>
      <c r="J32" s="47" t="s">
        <v>235</v>
      </c>
    </row>
    <row r="33" customHeight="1" spans="1:10">
      <c r="A33" s="48"/>
      <c r="B33" s="49"/>
      <c r="C33" s="44" t="s">
        <v>258</v>
      </c>
      <c r="D33" s="45"/>
      <c r="E33" s="50">
        <v>0.98</v>
      </c>
      <c r="F33" s="46" t="s">
        <v>217</v>
      </c>
      <c r="G33" s="46"/>
      <c r="H33" s="46" t="s">
        <v>217</v>
      </c>
      <c r="I33" s="46" t="s">
        <v>217</v>
      </c>
      <c r="J33" s="47" t="s">
        <v>235</v>
      </c>
    </row>
    <row r="34" customHeight="1" spans="1:10">
      <c r="A34" s="48"/>
      <c r="B34" s="43" t="s">
        <v>259</v>
      </c>
      <c r="C34" s="44" t="s">
        <v>260</v>
      </c>
      <c r="D34" s="45"/>
      <c r="E34" s="50">
        <v>1</v>
      </c>
      <c r="F34" s="46" t="s">
        <v>217</v>
      </c>
      <c r="G34" s="46"/>
      <c r="H34" s="46" t="s">
        <v>217</v>
      </c>
      <c r="I34" s="46" t="s">
        <v>217</v>
      </c>
      <c r="J34" s="47" t="s">
        <v>235</v>
      </c>
    </row>
    <row r="35" customHeight="1" spans="1:10">
      <c r="A35" s="48"/>
      <c r="B35" s="48"/>
      <c r="C35" s="44" t="s">
        <v>261</v>
      </c>
      <c r="D35" s="45"/>
      <c r="E35" s="50">
        <v>0.99</v>
      </c>
      <c r="F35" s="46" t="s">
        <v>217</v>
      </c>
      <c r="G35" s="46"/>
      <c r="H35" s="46" t="s">
        <v>217</v>
      </c>
      <c r="I35" s="46" t="s">
        <v>217</v>
      </c>
      <c r="J35" s="47" t="s">
        <v>235</v>
      </c>
    </row>
    <row r="36" customHeight="1" spans="1:10">
      <c r="A36" s="48"/>
      <c r="B36" s="49"/>
      <c r="C36" s="44"/>
      <c r="D36" s="45"/>
      <c r="E36" s="44"/>
      <c r="F36" s="46" t="s">
        <v>217</v>
      </c>
      <c r="G36" s="46"/>
      <c r="H36" s="46" t="s">
        <v>217</v>
      </c>
      <c r="I36" s="46" t="s">
        <v>217</v>
      </c>
      <c r="J36" s="47" t="s">
        <v>235</v>
      </c>
    </row>
    <row r="37" customHeight="1" spans="1:10">
      <c r="A37" s="48"/>
      <c r="B37" s="43" t="s">
        <v>262</v>
      </c>
      <c r="C37" s="44" t="s">
        <v>263</v>
      </c>
      <c r="D37" s="45"/>
      <c r="E37" s="50">
        <v>0.98</v>
      </c>
      <c r="F37" s="46" t="s">
        <v>217</v>
      </c>
      <c r="G37" s="46"/>
      <c r="H37" s="46" t="s">
        <v>217</v>
      </c>
      <c r="I37" s="46" t="s">
        <v>217</v>
      </c>
      <c r="J37" s="47" t="s">
        <v>235</v>
      </c>
    </row>
    <row r="38" customHeight="1" spans="1:10">
      <c r="A38" s="48"/>
      <c r="B38" s="48"/>
      <c r="C38" s="44" t="s">
        <v>264</v>
      </c>
      <c r="D38" s="45"/>
      <c r="E38" s="50">
        <v>0.96</v>
      </c>
      <c r="F38" s="46" t="s">
        <v>217</v>
      </c>
      <c r="G38" s="46"/>
      <c r="H38" s="46" t="s">
        <v>217</v>
      </c>
      <c r="I38" s="46" t="s">
        <v>217</v>
      </c>
      <c r="J38" s="47" t="s">
        <v>235</v>
      </c>
    </row>
    <row r="39" customHeight="1" spans="1:10">
      <c r="A39" s="49"/>
      <c r="B39" s="49"/>
      <c r="C39" s="44"/>
      <c r="D39" s="45"/>
      <c r="E39" s="44"/>
      <c r="F39" s="46" t="s">
        <v>217</v>
      </c>
      <c r="G39" s="46"/>
      <c r="H39" s="46" t="s">
        <v>217</v>
      </c>
      <c r="I39" s="46" t="s">
        <v>217</v>
      </c>
      <c r="J39" s="47" t="s">
        <v>235</v>
      </c>
    </row>
    <row r="40" customHeight="1" spans="1:10">
      <c r="A40" s="43" t="s">
        <v>265</v>
      </c>
      <c r="B40" s="43" t="s">
        <v>266</v>
      </c>
      <c r="C40" s="44" t="s">
        <v>267</v>
      </c>
      <c r="D40" s="45"/>
      <c r="E40" s="50">
        <v>0.98</v>
      </c>
      <c r="F40" s="46" t="s">
        <v>217</v>
      </c>
      <c r="G40" s="46"/>
      <c r="H40" s="46" t="s">
        <v>217</v>
      </c>
      <c r="I40" s="46" t="s">
        <v>217</v>
      </c>
      <c r="J40" s="47" t="s">
        <v>235</v>
      </c>
    </row>
    <row r="41" customHeight="1" spans="1:10">
      <c r="A41" s="48"/>
      <c r="B41" s="48"/>
      <c r="C41" s="44" t="s">
        <v>268</v>
      </c>
      <c r="D41" s="45"/>
      <c r="E41" s="50">
        <v>0.98</v>
      </c>
      <c r="F41" s="46" t="s">
        <v>217</v>
      </c>
      <c r="G41" s="46"/>
      <c r="H41" s="46" t="s">
        <v>217</v>
      </c>
      <c r="I41" s="46" t="s">
        <v>217</v>
      </c>
      <c r="J41" s="47" t="s">
        <v>235</v>
      </c>
    </row>
    <row r="42" customHeight="1" spans="1:10">
      <c r="A42" s="49"/>
      <c r="B42" s="49"/>
      <c r="C42" s="44" t="s">
        <v>269</v>
      </c>
      <c r="D42" s="45"/>
      <c r="E42" s="50">
        <v>0.98</v>
      </c>
      <c r="F42" s="46" t="s">
        <v>217</v>
      </c>
      <c r="G42" s="46"/>
      <c r="H42" s="46" t="s">
        <v>217</v>
      </c>
      <c r="I42" s="46" t="s">
        <v>217</v>
      </c>
      <c r="J42" s="47" t="s">
        <v>235</v>
      </c>
    </row>
  </sheetData>
  <mergeCells count="35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E13"/>
    <mergeCell ref="F13:G13"/>
    <mergeCell ref="A14:J14"/>
    <mergeCell ref="A15:G15"/>
    <mergeCell ref="A6:A7"/>
    <mergeCell ref="A17:A27"/>
    <mergeCell ref="A28:A39"/>
    <mergeCell ref="A40:A42"/>
    <mergeCell ref="B17:B19"/>
    <mergeCell ref="B20:B22"/>
    <mergeCell ref="B23:B25"/>
    <mergeCell ref="B26:B27"/>
    <mergeCell ref="B28:B30"/>
    <mergeCell ref="B31:B33"/>
    <mergeCell ref="B34:B36"/>
    <mergeCell ref="B37:B39"/>
    <mergeCell ref="B40:B42"/>
    <mergeCell ref="H15:H16"/>
    <mergeCell ref="I15:I16"/>
    <mergeCell ref="J15:J16"/>
    <mergeCell ref="A10:B11"/>
    <mergeCell ref="C10:G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6"/>
  <sheetViews>
    <sheetView showZeros="0" zoomScale="55" zoomScaleNormal="55" workbookViewId="0">
      <selection activeCell="A1" sqref="A1"/>
    </sheetView>
  </sheetViews>
  <sheetFormatPr defaultColWidth="10.7090909090909" defaultRowHeight="12" customHeight="1"/>
  <cols>
    <col min="1" max="1" width="40" customWidth="1"/>
    <col min="2" max="2" width="33.8545454545455" customWidth="1"/>
    <col min="3" max="5" width="27.5727272727273" customWidth="1"/>
    <col min="6" max="6" width="13.1363636363636" customWidth="1"/>
    <col min="7" max="7" width="29.2818181818182" customWidth="1"/>
    <col min="8" max="8" width="18.1363636363636" customWidth="1"/>
    <col min="9" max="9" width="15.7090909090909" customWidth="1"/>
    <col min="10" max="10" width="22" customWidth="1"/>
  </cols>
  <sheetData>
    <row r="1" ht="18" customHeight="1" spans="1:10">
      <c r="J1" s="1" t="s">
        <v>270</v>
      </c>
    </row>
    <row r="2" ht="39.75" customHeight="1" spans="1:10">
      <c r="A2" s="2" t="str">
        <f>"2026"&amp;"年部门项目支出绩效目标表"</f>
        <v>2026年部门项目支出绩效目标表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"单位名称："&amp;"昆明市东川区因民镇中心学校"</f>
        <v>单位名称：昆明市东川区因民镇中心学校</v>
      </c>
      <c r="B3" s="3"/>
      <c r="C3" s="3"/>
      <c r="D3" s="3"/>
      <c r="E3" s="3"/>
      <c r="F3" s="3"/>
      <c r="G3" s="3"/>
      <c r="H3" s="3"/>
    </row>
    <row r="4" ht="44.25" customHeight="1" spans="1:10">
      <c r="A4" s="4" t="s">
        <v>94</v>
      </c>
      <c r="B4" s="4" t="s">
        <v>271</v>
      </c>
      <c r="C4" s="4" t="s">
        <v>224</v>
      </c>
      <c r="D4" s="4" t="s">
        <v>272</v>
      </c>
      <c r="E4" s="4" t="s">
        <v>226</v>
      </c>
      <c r="F4" s="4" t="s">
        <v>227</v>
      </c>
      <c r="G4" s="4" t="s">
        <v>228</v>
      </c>
      <c r="H4" s="4" t="s">
        <v>229</v>
      </c>
      <c r="I4" s="4" t="s">
        <v>230</v>
      </c>
      <c r="J4" s="4" t="s">
        <v>222</v>
      </c>
    </row>
    <row r="5" ht="18.75" customHeight="1" spans="1:10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</row>
    <row r="6" ht="42" customHeight="1" spans="1:10">
      <c r="A6" s="5" t="s">
        <v>61</v>
      </c>
      <c r="B6" s="5"/>
      <c r="C6" s="5"/>
      <c r="D6" s="5"/>
      <c r="E6" s="5"/>
      <c r="F6" s="5"/>
      <c r="G6" s="5"/>
      <c r="H6" s="5"/>
      <c r="I6" s="5"/>
      <c r="J6" s="5"/>
    </row>
    <row r="7" ht="42" customHeight="1" outlineLevel="1" spans="1:10">
      <c r="A7" s="5" t="s">
        <v>182</v>
      </c>
      <c r="B7" s="5" t="s">
        <v>182</v>
      </c>
      <c r="C7" s="5" t="s">
        <v>231</v>
      </c>
      <c r="D7" s="5" t="s">
        <v>240</v>
      </c>
      <c r="E7" s="5" t="s">
        <v>273</v>
      </c>
      <c r="F7" s="5" t="s">
        <v>274</v>
      </c>
      <c r="G7" s="5" t="s">
        <v>275</v>
      </c>
      <c r="H7" s="5" t="s">
        <v>276</v>
      </c>
      <c r="I7" s="5" t="s">
        <v>277</v>
      </c>
      <c r="J7" s="5" t="s">
        <v>273</v>
      </c>
    </row>
    <row r="8" ht="42" customHeight="1" outlineLevel="1" spans="1:10">
      <c r="A8" s="5" t="s">
        <v>182</v>
      </c>
      <c r="B8" s="5" t="s">
        <v>182</v>
      </c>
      <c r="C8" s="5" t="s">
        <v>231</v>
      </c>
      <c r="D8" s="5" t="s">
        <v>244</v>
      </c>
      <c r="E8" s="5" t="s">
        <v>278</v>
      </c>
      <c r="F8" s="5" t="s">
        <v>274</v>
      </c>
      <c r="G8" s="5" t="s">
        <v>279</v>
      </c>
      <c r="H8" s="5" t="s">
        <v>276</v>
      </c>
      <c r="I8" s="5" t="s">
        <v>277</v>
      </c>
      <c r="J8" s="5" t="s">
        <v>280</v>
      </c>
    </row>
    <row r="9" ht="42" customHeight="1" outlineLevel="1" spans="1:10">
      <c r="A9" s="5" t="s">
        <v>182</v>
      </c>
      <c r="B9" s="5" t="s">
        <v>182</v>
      </c>
      <c r="C9" s="5" t="s">
        <v>250</v>
      </c>
      <c r="D9" s="5" t="s">
        <v>281</v>
      </c>
      <c r="E9" s="5" t="s">
        <v>282</v>
      </c>
      <c r="F9" s="5" t="s">
        <v>274</v>
      </c>
      <c r="G9" s="5" t="s">
        <v>283</v>
      </c>
      <c r="H9" s="5" t="s">
        <v>276</v>
      </c>
      <c r="I9" s="5" t="s">
        <v>277</v>
      </c>
      <c r="J9" s="5" t="s">
        <v>282</v>
      </c>
    </row>
    <row r="10" ht="42" customHeight="1" outlineLevel="1" spans="1:10">
      <c r="A10" s="5" t="s">
        <v>182</v>
      </c>
      <c r="B10" s="5" t="s">
        <v>182</v>
      </c>
      <c r="C10" s="5" t="s">
        <v>250</v>
      </c>
      <c r="D10" s="5" t="s">
        <v>281</v>
      </c>
      <c r="E10" s="5" t="s">
        <v>284</v>
      </c>
      <c r="F10" s="5" t="s">
        <v>274</v>
      </c>
      <c r="G10" s="5" t="s">
        <v>285</v>
      </c>
      <c r="H10" s="5" t="s">
        <v>276</v>
      </c>
      <c r="I10" s="5" t="s">
        <v>277</v>
      </c>
      <c r="J10" s="5" t="s">
        <v>284</v>
      </c>
    </row>
    <row r="11" ht="42" customHeight="1" outlineLevel="1" spans="1:10">
      <c r="A11" s="5" t="s">
        <v>182</v>
      </c>
      <c r="B11" s="5" t="s">
        <v>182</v>
      </c>
      <c r="C11" s="5" t="s">
        <v>265</v>
      </c>
      <c r="D11" s="5" t="s">
        <v>286</v>
      </c>
      <c r="E11" s="5" t="s">
        <v>287</v>
      </c>
      <c r="F11" s="5" t="s">
        <v>274</v>
      </c>
      <c r="G11" s="5" t="s">
        <v>288</v>
      </c>
      <c r="H11" s="5" t="s">
        <v>276</v>
      </c>
      <c r="I11" s="5" t="s">
        <v>289</v>
      </c>
      <c r="J11" s="5" t="s">
        <v>290</v>
      </c>
    </row>
    <row r="12" ht="42" customHeight="1" outlineLevel="1" spans="1:10">
      <c r="A12" s="5" t="s">
        <v>182</v>
      </c>
      <c r="B12" s="5" t="s">
        <v>182</v>
      </c>
      <c r="C12" s="5" t="s">
        <v>265</v>
      </c>
      <c r="D12" s="5" t="s">
        <v>286</v>
      </c>
      <c r="E12" s="5" t="s">
        <v>291</v>
      </c>
      <c r="F12" s="5" t="s">
        <v>274</v>
      </c>
      <c r="G12" s="5" t="s">
        <v>292</v>
      </c>
      <c r="H12" s="5" t="s">
        <v>276</v>
      </c>
      <c r="I12" s="5" t="s">
        <v>289</v>
      </c>
      <c r="J12" s="5" t="s">
        <v>290</v>
      </c>
    </row>
    <row r="13" ht="42" customHeight="1" outlineLevel="1" spans="1:10">
      <c r="A13" s="5" t="s">
        <v>178</v>
      </c>
      <c r="B13" s="5" t="s">
        <v>293</v>
      </c>
      <c r="C13" s="5" t="s">
        <v>231</v>
      </c>
      <c r="D13" s="5" t="s">
        <v>232</v>
      </c>
      <c r="E13" s="5" t="s">
        <v>294</v>
      </c>
      <c r="F13" s="5" t="s">
        <v>274</v>
      </c>
      <c r="G13" s="5" t="s">
        <v>295</v>
      </c>
      <c r="H13" s="5" t="s">
        <v>296</v>
      </c>
      <c r="I13" s="5" t="s">
        <v>289</v>
      </c>
      <c r="J13" s="5" t="s">
        <v>297</v>
      </c>
    </row>
    <row r="14" ht="42" customHeight="1" outlineLevel="1" spans="1:10">
      <c r="A14" s="5" t="s">
        <v>178</v>
      </c>
      <c r="B14" s="5" t="s">
        <v>293</v>
      </c>
      <c r="C14" s="5" t="s">
        <v>231</v>
      </c>
      <c r="D14" s="5" t="s">
        <v>240</v>
      </c>
      <c r="E14" s="5" t="s">
        <v>298</v>
      </c>
      <c r="F14" s="5" t="s">
        <v>274</v>
      </c>
      <c r="G14" s="5" t="s">
        <v>285</v>
      </c>
      <c r="H14" s="5" t="s">
        <v>276</v>
      </c>
      <c r="I14" s="5" t="s">
        <v>277</v>
      </c>
      <c r="J14" s="5" t="s">
        <v>299</v>
      </c>
    </row>
    <row r="15" ht="42" customHeight="1" outlineLevel="1" spans="1:10">
      <c r="A15" s="5" t="s">
        <v>178</v>
      </c>
      <c r="B15" s="5" t="s">
        <v>293</v>
      </c>
      <c r="C15" s="5" t="s">
        <v>231</v>
      </c>
      <c r="D15" s="5" t="s">
        <v>244</v>
      </c>
      <c r="E15" s="5" t="s">
        <v>300</v>
      </c>
      <c r="F15" s="5" t="s">
        <v>274</v>
      </c>
      <c r="G15" s="5" t="s">
        <v>301</v>
      </c>
      <c r="H15" s="5" t="s">
        <v>276</v>
      </c>
      <c r="I15" s="5" t="s">
        <v>277</v>
      </c>
      <c r="J15" s="5" t="s">
        <v>300</v>
      </c>
    </row>
    <row r="16" ht="42" customHeight="1" outlineLevel="1" spans="1:10">
      <c r="A16" s="5" t="s">
        <v>178</v>
      </c>
      <c r="B16" s="5" t="s">
        <v>293</v>
      </c>
      <c r="C16" s="5" t="s">
        <v>250</v>
      </c>
      <c r="D16" s="5" t="s">
        <v>281</v>
      </c>
      <c r="E16" s="5" t="s">
        <v>302</v>
      </c>
      <c r="F16" s="5" t="s">
        <v>274</v>
      </c>
      <c r="G16" s="5" t="s">
        <v>303</v>
      </c>
      <c r="H16" s="5" t="s">
        <v>276</v>
      </c>
      <c r="I16" s="5" t="s">
        <v>277</v>
      </c>
      <c r="J16" s="5" t="s">
        <v>304</v>
      </c>
    </row>
    <row r="17" ht="42" customHeight="1" outlineLevel="1" spans="1:10">
      <c r="A17" s="5" t="s">
        <v>178</v>
      </c>
      <c r="B17" s="5" t="s">
        <v>293</v>
      </c>
      <c r="C17" s="5" t="s">
        <v>265</v>
      </c>
      <c r="D17" s="5" t="s">
        <v>286</v>
      </c>
      <c r="E17" s="5" t="s">
        <v>305</v>
      </c>
      <c r="F17" s="5" t="s">
        <v>306</v>
      </c>
      <c r="G17" s="5" t="s">
        <v>288</v>
      </c>
      <c r="H17" s="5" t="s">
        <v>276</v>
      </c>
      <c r="I17" s="5" t="s">
        <v>289</v>
      </c>
      <c r="J17" s="5" t="s">
        <v>307</v>
      </c>
    </row>
    <row r="18" ht="42" customHeight="1" outlineLevel="1" spans="1:10">
      <c r="A18" s="5" t="s">
        <v>177</v>
      </c>
      <c r="B18" s="5" t="s">
        <v>308</v>
      </c>
      <c r="C18" s="5" t="s">
        <v>231</v>
      </c>
      <c r="D18" s="5" t="s">
        <v>240</v>
      </c>
      <c r="E18" s="5" t="s">
        <v>309</v>
      </c>
      <c r="F18" s="5" t="s">
        <v>274</v>
      </c>
      <c r="G18" s="5" t="s">
        <v>275</v>
      </c>
      <c r="H18" s="5" t="s">
        <v>276</v>
      </c>
      <c r="I18" s="5" t="s">
        <v>277</v>
      </c>
      <c r="J18" s="5" t="s">
        <v>310</v>
      </c>
    </row>
    <row r="19" ht="42" customHeight="1" outlineLevel="1" spans="1:10">
      <c r="A19" s="5" t="s">
        <v>177</v>
      </c>
      <c r="B19" s="5" t="s">
        <v>308</v>
      </c>
      <c r="C19" s="5" t="s">
        <v>250</v>
      </c>
      <c r="D19" s="5" t="s">
        <v>281</v>
      </c>
      <c r="E19" s="5" t="s">
        <v>311</v>
      </c>
      <c r="F19" s="5" t="s">
        <v>274</v>
      </c>
      <c r="G19" s="5" t="s">
        <v>275</v>
      </c>
      <c r="H19" s="5" t="s">
        <v>276</v>
      </c>
      <c r="I19" s="5" t="s">
        <v>277</v>
      </c>
      <c r="J19" s="5" t="s">
        <v>312</v>
      </c>
    </row>
    <row r="20" ht="42" customHeight="1" outlineLevel="1" spans="1:10">
      <c r="A20" s="5" t="s">
        <v>177</v>
      </c>
      <c r="B20" s="5" t="s">
        <v>308</v>
      </c>
      <c r="C20" s="5" t="s">
        <v>265</v>
      </c>
      <c r="D20" s="5" t="s">
        <v>286</v>
      </c>
      <c r="E20" s="5" t="s">
        <v>313</v>
      </c>
      <c r="F20" s="5" t="s">
        <v>306</v>
      </c>
      <c r="G20" s="5" t="s">
        <v>288</v>
      </c>
      <c r="H20" s="5" t="s">
        <v>276</v>
      </c>
      <c r="I20" s="5" t="s">
        <v>289</v>
      </c>
      <c r="J20" s="5" t="s">
        <v>314</v>
      </c>
    </row>
    <row r="21" ht="42" customHeight="1" outlineLevel="1" spans="1:10">
      <c r="A21" s="5" t="s">
        <v>172</v>
      </c>
      <c r="B21" s="5" t="s">
        <v>172</v>
      </c>
      <c r="C21" s="5" t="s">
        <v>231</v>
      </c>
      <c r="D21" s="5" t="s">
        <v>244</v>
      </c>
      <c r="E21" s="5" t="s">
        <v>315</v>
      </c>
      <c r="F21" s="5" t="s">
        <v>274</v>
      </c>
      <c r="G21" s="5" t="s">
        <v>279</v>
      </c>
      <c r="H21" s="5" t="s">
        <v>276</v>
      </c>
      <c r="I21" s="5" t="s">
        <v>277</v>
      </c>
      <c r="J21" s="5" t="s">
        <v>315</v>
      </c>
    </row>
    <row r="22" ht="42" customHeight="1" outlineLevel="1" spans="1:10">
      <c r="A22" s="5" t="s">
        <v>172</v>
      </c>
      <c r="B22" s="5" t="s">
        <v>172</v>
      </c>
      <c r="C22" s="5" t="s">
        <v>250</v>
      </c>
      <c r="D22" s="5" t="s">
        <v>281</v>
      </c>
      <c r="E22" s="5" t="s">
        <v>316</v>
      </c>
      <c r="F22" s="5" t="s">
        <v>274</v>
      </c>
      <c r="G22" s="5" t="s">
        <v>275</v>
      </c>
      <c r="H22" s="5" t="s">
        <v>276</v>
      </c>
      <c r="I22" s="5" t="s">
        <v>277</v>
      </c>
      <c r="J22" s="5" t="s">
        <v>316</v>
      </c>
    </row>
    <row r="23" ht="42" customHeight="1" outlineLevel="1" spans="1:10">
      <c r="A23" s="5" t="s">
        <v>172</v>
      </c>
      <c r="B23" s="5" t="s">
        <v>172</v>
      </c>
      <c r="C23" s="5" t="s">
        <v>265</v>
      </c>
      <c r="D23" s="5" t="s">
        <v>286</v>
      </c>
      <c r="E23" s="5" t="s">
        <v>317</v>
      </c>
      <c r="F23" s="5" t="s">
        <v>306</v>
      </c>
      <c r="G23" s="5" t="s">
        <v>292</v>
      </c>
      <c r="H23" s="5" t="s">
        <v>276</v>
      </c>
      <c r="I23" s="5" t="s">
        <v>289</v>
      </c>
      <c r="J23" s="5" t="s">
        <v>317</v>
      </c>
    </row>
    <row r="24" ht="42" customHeight="1" outlineLevel="1" spans="1:10">
      <c r="A24" s="5" t="s">
        <v>170</v>
      </c>
      <c r="B24" s="5" t="s">
        <v>318</v>
      </c>
      <c r="C24" s="5" t="s">
        <v>231</v>
      </c>
      <c r="D24" s="5" t="s">
        <v>232</v>
      </c>
      <c r="E24" s="5" t="s">
        <v>319</v>
      </c>
      <c r="F24" s="5" t="s">
        <v>274</v>
      </c>
      <c r="G24" s="5" t="s">
        <v>320</v>
      </c>
      <c r="H24" s="5" t="s">
        <v>296</v>
      </c>
      <c r="I24" s="5" t="s">
        <v>289</v>
      </c>
      <c r="J24" s="5" t="s">
        <v>321</v>
      </c>
    </row>
    <row r="25" ht="42" customHeight="1" outlineLevel="1" spans="1:10">
      <c r="A25" s="5" t="s">
        <v>170</v>
      </c>
      <c r="B25" s="5" t="s">
        <v>318</v>
      </c>
      <c r="C25" s="5" t="s">
        <v>250</v>
      </c>
      <c r="D25" s="5" t="s">
        <v>281</v>
      </c>
      <c r="E25" s="5" t="s">
        <v>322</v>
      </c>
      <c r="F25" s="5" t="s">
        <v>274</v>
      </c>
      <c r="G25" s="5" t="s">
        <v>323</v>
      </c>
      <c r="H25" s="5"/>
      <c r="I25" s="5" t="s">
        <v>277</v>
      </c>
      <c r="J25" s="5" t="s">
        <v>324</v>
      </c>
    </row>
    <row r="26" ht="42" customHeight="1" outlineLevel="1" spans="1:10">
      <c r="A26" s="5" t="s">
        <v>170</v>
      </c>
      <c r="B26" s="5" t="s">
        <v>318</v>
      </c>
      <c r="C26" s="5" t="s">
        <v>265</v>
      </c>
      <c r="D26" s="5" t="s">
        <v>286</v>
      </c>
      <c r="E26" s="5" t="s">
        <v>325</v>
      </c>
      <c r="F26" s="5" t="s">
        <v>306</v>
      </c>
      <c r="G26" s="5" t="s">
        <v>292</v>
      </c>
      <c r="H26" s="5" t="s">
        <v>276</v>
      </c>
      <c r="I26" s="5" t="s">
        <v>289</v>
      </c>
      <c r="J26" s="5" t="s">
        <v>326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部门预算收支总表</vt:lpstr>
      <vt:lpstr>部门预算支出总表</vt:lpstr>
      <vt:lpstr>部门预算基本支出明细表</vt:lpstr>
      <vt:lpstr>部门预算项目支出明细表</vt:lpstr>
      <vt:lpstr>部门政府采购预算表</vt:lpstr>
      <vt:lpstr>部门整体支出绩效目标表</vt:lpstr>
      <vt:lpstr>部门项目支出绩效目标表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张涛</cp:lastModifiedBy>
  <dcterms:created xsi:type="dcterms:W3CDTF">2026-03-16T02:37:00Z</dcterms:created>
  <dcterms:modified xsi:type="dcterms:W3CDTF">2026-03-16T03:22:27Z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334635A88FD046CAA4910B3E1A35827B_13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