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<sst xmlns="http://schemas.openxmlformats.org/spreadsheetml/2006/main" count="1194" uniqueCount="461">
  <si>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</si>
  <si>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</si>
  <si>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</si>
  <si>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</si>
  <si>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</si>
  <si>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</si>
  <si>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</si>
  <si>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</si>
  <si>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</si>
  <si>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</si>
  <si>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</si>
  <si>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</si>
  <si>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</si>
  <si>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</si>
  <si>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</si>
  <si>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</si>
  <si>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</si>
  <si>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</si>
  <si>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</si>
  <si>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</si>
  <si>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</si>
  <si>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</si>
  <si>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</si>
  <si>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</si>
  <si>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</si>
  <si>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</si>
  <si>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</si>
  <si>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</si>
  <si>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</si>
  <si>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</si>
  <si>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</si>
  <si>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</si>
  <si>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</si>
  <si>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</si>
  <si>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</si>
  <si>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</si>
  <si>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</si>
  <si>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</si>
  <si>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</si>
  <si>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</si>
  <si>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</si>
  <si>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</si>
  <si>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</si>
  <si>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</si>
  <si>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</si>
  <si>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</si>
  <si>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</si>
  <si>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</si>
  <si>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</si>
  <si>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</si>
  <si>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</si>
  <si>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</si>
  <si>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</si>
  <si>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</si>
  <si>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</si>
  <si>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</si>
  <si>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</si>
  <si>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</si>
  <si>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</si>
  <si>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</si>
  <si>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</si>
  <si>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</si>
  <si>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</si>
  <si>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</si>
  <si>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</si>
  <si>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</si>
  <si>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</si>
  <si>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</si>
  <si>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</si>
  <si>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</t>
  </si>
  <si>
    <t>中国共产党昆明市东川区委员会党校</t>
  </si>
  <si>
    <t>197001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</si>
  <si>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</si>
  <si>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</si>
  <si>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</si>
  <si>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</si>
  <si>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</si>
  <si>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</si>
  <si>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</si>
  <si>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</si>
  <si>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</si>
  <si>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</si>
  <si>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</si>
  <si>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</si>
  <si>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</si>
  <si>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</si>
  <si>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</si>
  <si>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</si>
  <si>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</si>
  <si>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</si>
  <si>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</si>
  <si>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</si>
  <si>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</si>
  <si>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</si>
  <si>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</si>
  <si>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</si>
  <si>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</si>
  <si>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</si>
  <si>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</si>
  <si>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</si>
  <si>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</si>
  <si>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</si>
  <si>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</si>
  <si>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</si>
  <si>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</si>
  <si>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</si>
  <si>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</si>
  <si>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</si>
  <si>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</si>
  <si>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</si>
  <si>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</si>
  <si>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</si>
  <si>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</si>
  <si>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</si>
  <si>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</si>
  <si>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</si>
  <si>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</si>
  <si>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</si>
  <si>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</si>
  <si>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</si>
  <si>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</si>
  <si>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</si>
  <si>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</si>
  <si>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</si>
  <si>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</si>
  <si>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</si>
  <si>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</si>
  <si>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</si>
  <si>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</si>
  <si>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</si>
  <si>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</si>
  <si>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</si>
  <si>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</si>
  <si>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</si>
  <si>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</si>
  <si>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</si>
  <si>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</si>
  <si>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</si>
  <si>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</si>
  <si>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</si>
  <si>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</si>
  <si>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</si>
  <si>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</si>
  <si>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</si>
  <si>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</si>
  <si>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</si>
  <si>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</si>
  <si>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</si>
  <si>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</si>
  <si>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</si>
  <si>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</si>
  <si>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</si>
  <si>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</si>
  <si>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</si>
  <si>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</si>
  <si>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</si>
  <si>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</si>
  <si>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</si>
  <si>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</si>
  <si>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</si>
  <si>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</si>
  <si>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</si>
  <si>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</si>
  <si>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</si>
  <si>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</si>
  <si>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</si>
  <si>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</si>
  <si>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</si>
  <si>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</si>
  <si>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</si>
  <si>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</si>
  <si>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</si>
  <si>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</si>
  <si>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</si>
  <si>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</si>
  <si>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</si>
  <si>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</si>
  <si>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</si>
  <si>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</si>
  <si>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</si>
  <si>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</si>
  <si>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</si>
  <si>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</si>
  <si>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</si>
  <si>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</si>
  <si>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</si>
  <si>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</si>
  <si>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</si>
  <si>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</si>
  <si>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</si>
  <si>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</si>
  <si>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</si>
  <si>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</si>
  <si>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</si>
  <si>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</si>
  <si>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</si>
  <si>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</si>
  <si>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</si>
  <si>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</si>
  <si>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530113210000000004953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</si>
  <si>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</si>
  <si>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</si>
  <si>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</si>
  <si>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</si>
  <si>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</si>
  <si>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</si>
  <si>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</si>
  <si>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530113210000000004954</t>
  </si>
  <si>
    <t>事业人员工资支出</t>
  </si>
  <si>
    <t>30107</t>
  </si>
  <si>
    <t>绩效工资</t>
  </si>
  <si>
    <t>530113210000000004955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</si>
  <si>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</si>
  <si>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</si>
  <si>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</si>
  <si>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</si>
  <si>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</si>
  <si>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</si>
  <si>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</si>
  <si>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</si>
  <si>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</si>
  <si>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530113210000000004956</t>
  </si>
  <si>
    <t>30113</t>
  </si>
  <si>
    <t>530113210000000004959</t>
  </si>
  <si>
    <t>30217</t>
  </si>
  <si>
    <t>530113210000000004960</t>
  </si>
  <si>
    <t>公务交通补贴</t>
  </si>
  <si>
    <t>30239</t>
  </si>
  <si>
    <t>其他交通费用</t>
  </si>
  <si>
    <t>530113210000000004961</t>
  </si>
  <si>
    <t>工会经费</t>
  </si>
  <si>
    <t>30228</t>
  </si>
  <si>
    <t>530113210000000004962</t>
  </si>
  <si>
    <t>离退休公用经费</t>
  </si>
  <si>
    <t>30299</t>
  </si>
  <si>
    <t>其他商品和服务支出</t>
  </si>
  <si>
    <t>530113210000000004964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</si>
  <si>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</si>
  <si>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</si>
  <si>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</si>
  <si>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</si>
  <si>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</si>
  <si>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</si>
  <si>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</si>
  <si>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</si>
  <si>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</si>
  <si>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</si>
  <si>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</si>
  <si>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</si>
  <si>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</si>
  <si>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</si>
  <si>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</si>
  <si>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</si>
  <si>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</si>
  <si>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530113210000000004965</t>
  </si>
  <si>
    <t>租车经费</t>
  </si>
  <si>
    <t>530113221100000321669</t>
  </si>
  <si>
    <t>离退休生活补助</t>
  </si>
  <si>
    <t>30305</t>
  </si>
  <si>
    <t>生活补助</t>
  </si>
  <si>
    <t>530113231100001505458</t>
  </si>
  <si>
    <t>事业人员绩效奖励</t>
  </si>
  <si>
    <t>530113231100001505468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</si>
  <si>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</si>
  <si>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</si>
  <si>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</si>
  <si>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</si>
  <si>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</si>
  <si>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</si>
  <si>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</si>
  <si>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</si>
  <si>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</si>
  <si>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530113231100001989884</t>
  </si>
  <si>
    <t>“双提升”财政补助办学经费</t>
  </si>
  <si>
    <t>事业发展类</t>
  </si>
  <si>
    <t>530113241100002301345</t>
  </si>
  <si>
    <t>单位资金收支专户利息资金</t>
  </si>
  <si>
    <t>39999</t>
  </si>
  <si>
    <t>530113251100003668975</t>
  </si>
  <si>
    <t>课题经费</t>
  </si>
  <si>
    <t>30226</t>
  </si>
  <si>
    <t>劳务费</t>
  </si>
  <si>
    <t>530113261100004936216</t>
  </si>
  <si>
    <t>党校委托班教育培训经费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</si>
  <si>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</si>
  <si>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</si>
  <si>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</si>
  <si>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</si>
  <si>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</si>
  <si>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</si>
  <si>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</si>
  <si>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</si>
  <si>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</si>
  <si>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</si>
  <si>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围绕“四个定位”“1+5产业体系”和“11311”思路,对重大理论问题和现实问题进行科学研究，为区委、区政府决策服务，推进理论创新,撰写资政报告不少于5篇。积极申报科研课题，市级以上课题立项不少于2篇。</t>
  </si>
  <si>
    <t>产出指标</t>
  </si>
  <si>
    <t>数量指标</t>
  </si>
  <si>
    <t>市级以上课题立项</t>
  </si>
  <si>
    <t>&gt;=</t>
  </si>
  <si>
    <t>2.00</t>
  </si>
  <si>
    <t>篇</t>
  </si>
  <si>
    <t>定量指标</t>
  </si>
  <si>
    <t>市级以上课题立项数量</t>
  </si>
  <si>
    <t>撰写资政报告、各类课题、论文等</t>
  </si>
  <si>
    <t>10.00</t>
  </si>
  <si>
    <t>围绕区委、区政府中心工作对重大理论问题和现实问题进行科学研究，为区委、区政府决策服务，推进理论创新,撰写资政报告、各类课题、论文等不少于10篇。</t>
  </si>
  <si>
    <t>质量指标</t>
  </si>
  <si>
    <t>课题研究水平</t>
  </si>
  <si>
    <t>=</t>
  </si>
  <si>
    <t>提高</t>
  </si>
  <si>
    <t>%</t>
  </si>
  <si>
    <t>定性指标</t>
  </si>
  <si>
    <t>课题研究质量和水平提高</t>
  </si>
  <si>
    <t>效益指标</t>
  </si>
  <si>
    <t>社会效益</t>
  </si>
  <si>
    <t>所做课题在理论学习、宣传、研究和区域经济社会发展中的作用</t>
  </si>
  <si>
    <t>不断提高</t>
  </si>
  <si>
    <t>满意度指标</t>
  </si>
  <si>
    <t>服务对象满意度</t>
  </si>
  <si>
    <t>上级单位对课题完成满意度</t>
  </si>
  <si>
    <t>95</t>
  </si>
  <si>
    <t>该资金为单位资金收支专户利息资金，用于上缴国库。</t>
  </si>
  <si>
    <t>收支账户存款金额</t>
  </si>
  <si>
    <t>万元</t>
  </si>
  <si>
    <t>收支账户全年收到存款金额</t>
  </si>
  <si>
    <t>经济效益</t>
  </si>
  <si>
    <t>国库增收</t>
  </si>
  <si>
    <t>财政满意度</t>
  </si>
  <si>
    <t>90</t>
  </si>
  <si>
    <t>根据《云组通〔2018〕37号关于印发《云南省村（社区）干部能力素质和学历水平提升行动计划》的通知》文件精神，东川“双提升”办学点完成云南省村（社区）干部能力素质和学历水平提升计划2026年教学工作任务，开展招生，确保全年在读学员至少180人，取得学分3000分，障教学教务工作顺利完成。</t>
  </si>
  <si>
    <t>完成学分</t>
  </si>
  <si>
    <t>3000</t>
  </si>
  <si>
    <t>个</t>
  </si>
  <si>
    <t>学员人数</t>
  </si>
  <si>
    <t>180</t>
  </si>
  <si>
    <t>人</t>
  </si>
  <si>
    <t>时效指标</t>
  </si>
  <si>
    <t>项目时间</t>
  </si>
  <si>
    <t>年</t>
  </si>
  <si>
    <t>2026年“双提升”项目教学任务覆盖时间。</t>
  </si>
  <si>
    <t>村、社区干部能力水平</t>
  </si>
  <si>
    <t>有效提升</t>
  </si>
  <si>
    <t>村、社区干部对教学工作满意度</t>
  </si>
  <si>
    <t>预计举办委托教育培训班不少于3期，每期3天，不少于300人次，提高参训学员的政治素质、理论修养和业务能力。</t>
  </si>
  <si>
    <t>培训人数</t>
  </si>
  <si>
    <t>300</t>
  </si>
  <si>
    <t>人次</t>
  </si>
  <si>
    <t>委托培训班培训人次</t>
  </si>
  <si>
    <t>委托培训班期数</t>
  </si>
  <si>
    <t>期</t>
  </si>
  <si>
    <t>2026年举办委托培训班期数</t>
  </si>
  <si>
    <t>培训时间</t>
  </si>
  <si>
    <t>天</t>
  </si>
  <si>
    <t>参加培训人员能力提升</t>
  </si>
  <si>
    <t>参加培训人员能力提升情况</t>
  </si>
  <si>
    <t>参训人员对培训的满意程度</t>
  </si>
  <si>
    <t>参训人员对培训的满意程度。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</si>
  <si>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</si>
  <si>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</si>
  <si>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</si>
  <si>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</si>
  <si>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备注：中国共产党昆明市东川区委员会党校2026年度无政府性基金预算支出预算表支出情况，此表无数据。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</si>
  <si>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</si>
  <si>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</si>
  <si>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</si>
  <si>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</si>
  <si>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</si>
  <si>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</si>
  <si>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</si>
  <si>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</si>
  <si>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</si>
  <si>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</si>
  <si>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</si>
  <si>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</si>
  <si>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件</t>
  </si>
  <si>
    <t>教学教务办公设备</t>
  </si>
  <si>
    <t>便携式计算机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</si>
  <si>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</si>
  <si>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</si>
  <si>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</si>
  <si>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</si>
  <si>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</si>
  <si>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</si>
  <si>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</si>
  <si>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</si>
  <si>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</si>
  <si>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备注：中国共产党昆明市东川区委员会党校2026年度无政府购买服务预算表支出情况，此表无数据。</t>
  </si>
  <si>
    <t>预算09-1表</t>
  </si>
  <si>
    <t>单位名称（项目）</t>
  </si>
  <si>
    <t>地区</t>
  </si>
  <si>
    <t>备注：中国共产党昆明市东川区委员会党校2026年度无对下转移支付预算表支出情况，此表无数据。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</si>
  <si>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</si>
  <si>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</si>
  <si>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</si>
  <si>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</si>
  <si>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</si>
  <si>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</si>
  <si>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</si>
  <si>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</si>
  <si>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</si>
  <si>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备注：中国共产党昆明市东川区委员会党校2026年度无新增资产配置表情况，此表无数据。</t>
  </si>
  <si>
    <t>预算11表</t>
  </si>
  <si>
    <t>上级补助</t>
  </si>
  <si>
    <r>
      <t>备注：中国共产党昆明市东川区委员会党校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年度无上级补助项目支出预算表支出情况，此表无数据。</t>
    </r>
  </si>
  <si>
    <t>预算12表</t>
  </si>
  <si>
    <t>项目级次</t>
  </si>
  <si>
    <t/>
  </si>
  <si>
    <r>
      <t>备注：中国共产党昆明市东川区委员会党校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年度无项目中期规划预算表支出情况，此表无数据。</t>
    </r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</si>
  <si>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</si>
  <si>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</si>
  <si>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</si>
  <si>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</si>
  <si>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</si>
  <si>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</si>
  <si>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</si>
  <si>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1.强化理论武装，开展马克思主义中国化最新成果的理论宣传；开展党的基本理论和党的路线、方针、政策的宣讲；
2.围绕党的中心工作和省、市、区委、区政府的重点工作，对重大理论问题和现实问题进行科学研究，承担区委、区政府下达的调研任务，为区委、区政府决策服务，推进理论创新；
3.根据区委对干部队伍建设的要求，有计划地组织全区各级党政领导干部、后备干部、国家公务员、各人民团体、各民主党派、工商联骨干、无党派人士和宗教人士等培训轮训；
4.根据《中华人民共和国公务员法》的要求，负责全区公务员培训工作；
5.开展政府行政行为的理论研究，为政府转变职能、提升行政效率和科学决策提供咨询服务；
6.根据国家有关法律法规和政策规定，对全区乡镇基层党校进行业务指导，积极主动与其他市、县、区等党校进行业务交流；
7.承办区委、区政府和上级业务主管部门交办的其他事项。</t>
  </si>
  <si>
    <t>1.强化理论武装，开展马克思主义中国化最新成果的理论宣传,开展党的基本理论和党的路线、方针、政策的宣讲。2.完成市委党校下达的建设发展目标任务。3.围绕党的中心工作和省、市、区委、区政府的重点工作，对重大理论问题和现实问题进行科学研究，为区委、区政府决策服务，推进理论创新,撰写资政报告。4.积极申报科研课题，开展集体备课、新课试讲、课后分析教研活动，建立现场教学点。5.提升“万名党员进党校”实效，推动学习教育向基层延伸、向普通党员延伸。6.完成云南省村（社区）干部能力素质和学历水平提升计划教学工作任务。7.根据干教领导小组确定的主体培训班次，发挥党校阵地作用，按各主办单位的需求，积极承办主体班次培训任务。8.加强党校阵地建设，结合实际适时承办好非主体培训班和委托班，推动党员干部能力提升、作风转变，学深用好党的创新理论。9.完成年度负责的“挂包帮”对口帮扶工作目标。</t>
  </si>
  <si>
    <t>部门年度目标</t>
  </si>
  <si>
    <t>1、围绕区委政府的中心工作，每年完成各级课题申报10个，资政报告2个。2、开展集体备课、新课试讲、课后分析教研活动，年内不少于16人次。3、完成2026年度云南省村（社区）干部能力素质和学历水平提升计划教学工作任务。4、根据区委组织部确定的班次计划，发挥党校阵地作用，积极承办主体班次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</si>
  <si>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</si>
  <si>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</si>
  <si>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</si>
  <si>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</si>
  <si>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</si>
  <si>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</si>
  <si>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</si>
  <si>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</si>
  <si>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机构正常运转经费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</si>
  <si>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</si>
  <si>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</si>
  <si>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</si>
  <si>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</si>
  <si>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</si>
  <si>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承办培训班次</t>
  </si>
  <si>
    <t>20</t>
  </si>
  <si>
    <t>2026年完成培训班期数。大于等于20个，得满分；少于20个，按比例扣分。</t>
  </si>
  <si>
    <t>根据组织部确定的主体培训班次，发挥党校阵地作用，积极承办主体班次培训任务。</t>
  </si>
  <si>
    <t>东川区委党校2026年主要工作目标</t>
  </si>
  <si>
    <t>市级以上课题立项数量。大于等于4个，得满分；少于4个，按比例扣分。</t>
  </si>
  <si>
    <t>撰写资政报告、各类课题、论文数量。大于等于10个，得满分；少于10个，按比例扣分。</t>
  </si>
  <si>
    <t>围绕区委、区政府中心工作对重大理论问题和现实问题进行科学研究，为区委、区政府决策服务，推进理论创新,撰写资政报告、各类课题、论文。</t>
  </si>
  <si>
    <t>“挂包帮”对口帮扶工作</t>
  </si>
  <si>
    <t>次</t>
  </si>
  <si>
    <t>走访次数。大于等于4个，得满分；少于4个，按比例扣分。</t>
  </si>
  <si>
    <t>“挂包帮”对口帮扶走访工作</t>
  </si>
  <si>
    <t>培训班培训人数</t>
  </si>
  <si>
    <t>2000</t>
  </si>
  <si>
    <t>2026年完成培训班培训人数。大于等于2000人，得满分；少于2000人，按比例扣分。</t>
  </si>
  <si>
    <t>2026年完成培训班培训人数</t>
  </si>
  <si>
    <t>党校办学质量</t>
  </si>
  <si>
    <t>有所提升</t>
  </si>
  <si>
    <t>党校办学质量提升，得分；反之不得分。</t>
  </si>
  <si>
    <t>党校阵地作用</t>
  </si>
  <si>
    <t>充分发挥作用</t>
  </si>
  <si>
    <t>党校阵地作用。发挥阵地作用，得分；反之不得分。</t>
  </si>
  <si>
    <t>党校在理论学习、宣传、研究、干部培训和区域经济社会发展中的阵地作用。</t>
  </si>
  <si>
    <t>根据《关于加强和改进新形势下党校工作的实施意见》(东发〔2016〕17号)要求，充分发挥区委党校在理论学习、宣传、研究、干部培训和区域经济社会发展中的重要作用。</t>
  </si>
  <si>
    <t>社会公众或服务对象满意度</t>
  </si>
  <si>
    <t>满意度，大于等于,90%，得满分；少于90%，按比例扣分。</t>
  </si>
  <si>
    <t>针对所承办培训班的学员及本单位工作人员进行满意度调查。</t>
  </si>
  <si>
    <t>调查研究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</si>
</sst>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family val="2"/>
      <charset val="0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14" fillId="0" borderId="1">
      <alignment horizontal="right" vertical="center"/>
    </xf>
    <xf numFmtId="177" fontId="14" fillId="0" borderId="1">
      <alignment horizontal="right" vertical="center"/>
    </xf>
    <xf numFmtId="10" fontId="14" fillId="0" borderId="1">
      <alignment horizontal="right" vertical="center"/>
    </xf>
    <xf numFmtId="178" fontId="14" fillId="0" borderId="1">
      <alignment horizontal="right" vertical="center"/>
    </xf>
    <xf numFmtId="49" fontId="14" fillId="0" borderId="1">
      <alignment horizontal="left" vertical="center" wrapText="1"/>
    </xf>
    <xf numFmtId="178" fontId="14" fillId="0" borderId="1">
      <alignment horizontal="right" vertical="center"/>
    </xf>
    <xf numFmtId="179" fontId="14" fillId="0" borderId="1">
      <alignment horizontal="right" vertical="center"/>
    </xf>
    <xf numFmtId="180" fontId="14" fillId="0" borderId="1">
      <alignment horizontal="right" vertical="center"/>
    </xf>
    <xf numFmtId="0" fontId="14" fillId="0" borderId="0">
      <alignment vertical="top"/>
      <protection locked="0"/>
    </xf>
    <xf numFmtId="0" fontId="10" fillId="0" borderId="0"/>
  </cellStyleXfs>
  <cellXfs count="23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10" fillId="0" borderId="0" xfId="58" applyFill="1" applyAlignment="1">
      <alignment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57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/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0" fillId="0" borderId="0" xfId="57" applyFont="1" applyFill="1" applyBorder="1" applyAlignment="1" applyProtection="1"/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49" fontId="10" fillId="0" borderId="0" xfId="57" applyNumberFormat="1" applyFont="1" applyFill="1" applyBorder="1" applyAlignment="1" applyProtection="1"/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5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"单位名称："&amp;"中国共产党昆明市东川区委员会党校"</f>
        <v>单位名称：中国共产党昆明市东川区委员会党校</v>
      </c>
      <c r="B3" s="194"/>
      <c r="D3" s="173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11">
        <v>3415617.62</v>
      </c>
      <c r="C6" s="197" t="s">
        <v>8</v>
      </c>
      <c r="D6" s="111"/>
    </row>
    <row r="7" ht="17.25" customHeight="1" spans="1:4">
      <c r="A7" s="197" t="s">
        <v>9</v>
      </c>
      <c r="B7" s="111"/>
      <c r="C7" s="197" t="s">
        <v>10</v>
      </c>
      <c r="D7" s="111"/>
    </row>
    <row r="8" ht="17.25" customHeight="1" spans="1:4">
      <c r="A8" s="197" t="s">
        <v>11</v>
      </c>
      <c r="B8" s="111"/>
      <c r="C8" s="229" t="s">
        <v>12</v>
      </c>
      <c r="D8" s="111"/>
    </row>
    <row r="9" ht="17.25" customHeight="1" spans="1:4">
      <c r="A9" s="197" t="s">
        <v>13</v>
      </c>
      <c r="B9" s="111"/>
      <c r="C9" s="229" t="s">
        <v>14</v>
      </c>
      <c r="D9" s="111"/>
    </row>
    <row r="10" ht="17.25" customHeight="1" spans="1:4">
      <c r="A10" s="197" t="s">
        <v>15</v>
      </c>
      <c r="B10" s="111">
        <v>180300</v>
      </c>
      <c r="C10" s="229" t="s">
        <v>16</v>
      </c>
      <c r="D10" s="111">
        <v>2643200.24</v>
      </c>
    </row>
    <row r="11" ht="17.25" customHeight="1" spans="1:4">
      <c r="A11" s="197" t="s">
        <v>17</v>
      </c>
      <c r="B11" s="111">
        <v>50000</v>
      </c>
      <c r="C11" s="229" t="s">
        <v>18</v>
      </c>
      <c r="D11" s="111"/>
    </row>
    <row r="12" ht="17.25" customHeight="1" spans="1:4">
      <c r="A12" s="197" t="s">
        <v>19</v>
      </c>
      <c r="B12" s="111"/>
      <c r="C12" s="66" t="s">
        <v>20</v>
      </c>
      <c r="D12" s="111"/>
    </row>
    <row r="13" ht="17.25" customHeight="1" spans="1:4">
      <c r="A13" s="197" t="s">
        <v>21</v>
      </c>
      <c r="B13" s="111"/>
      <c r="C13" s="66" t="s">
        <v>22</v>
      </c>
      <c r="D13" s="111">
        <v>380972.28</v>
      </c>
    </row>
    <row r="14" ht="17.25" customHeight="1" spans="1:4">
      <c r="A14" s="197" t="s">
        <v>23</v>
      </c>
      <c r="B14" s="111"/>
      <c r="C14" s="66" t="s">
        <v>24</v>
      </c>
      <c r="D14" s="111">
        <v>301312.98</v>
      </c>
    </row>
    <row r="15" ht="17.25" customHeight="1" spans="1:4">
      <c r="A15" s="197" t="s">
        <v>25</v>
      </c>
      <c r="B15" s="111">
        <v>130300</v>
      </c>
      <c r="C15" s="66" t="s">
        <v>26</v>
      </c>
      <c r="D15" s="111"/>
    </row>
    <row r="16" ht="17.25" customHeight="1" spans="1:4">
      <c r="A16" s="21"/>
      <c r="B16" s="111"/>
      <c r="C16" s="66" t="s">
        <v>27</v>
      </c>
      <c r="D16" s="111"/>
    </row>
    <row r="17" ht="17.25" customHeight="1" spans="1:4">
      <c r="A17" s="198"/>
      <c r="B17" s="111"/>
      <c r="C17" s="66" t="s">
        <v>28</v>
      </c>
      <c r="D17" s="111"/>
    </row>
    <row r="18" ht="17.25" customHeight="1" spans="1:4">
      <c r="A18" s="198"/>
      <c r="B18" s="111"/>
      <c r="C18" s="66" t="s">
        <v>29</v>
      </c>
      <c r="D18" s="111"/>
    </row>
    <row r="19" ht="17.25" customHeight="1" spans="1:4">
      <c r="A19" s="198"/>
      <c r="B19" s="111"/>
      <c r="C19" s="66" t="s">
        <v>30</v>
      </c>
      <c r="D19" s="111"/>
    </row>
    <row r="20" ht="17.25" customHeight="1" spans="1:4">
      <c r="A20" s="198"/>
      <c r="B20" s="111"/>
      <c r="C20" s="66" t="s">
        <v>31</v>
      </c>
      <c r="D20" s="111"/>
    </row>
    <row r="21" ht="17.25" customHeight="1" spans="1:4">
      <c r="A21" s="198"/>
      <c r="B21" s="111"/>
      <c r="C21" s="66" t="s">
        <v>32</v>
      </c>
      <c r="D21" s="111">
        <v>300</v>
      </c>
    </row>
    <row r="22" ht="17.25" customHeight="1" spans="1:4">
      <c r="A22" s="198"/>
      <c r="B22" s="111"/>
      <c r="C22" s="66" t="s">
        <v>33</v>
      </c>
      <c r="D22" s="111"/>
    </row>
    <row r="23" ht="17.25" customHeight="1" spans="1:4">
      <c r="A23" s="198"/>
      <c r="B23" s="111"/>
      <c r="C23" s="66" t="s">
        <v>34</v>
      </c>
      <c r="D23" s="111"/>
    </row>
    <row r="24" ht="17.25" customHeight="1" spans="1:4">
      <c r="A24" s="198"/>
      <c r="B24" s="111"/>
      <c r="C24" s="66" t="s">
        <v>35</v>
      </c>
      <c r="D24" s="111">
        <v>270132.12</v>
      </c>
    </row>
    <row r="25" ht="17.25" customHeight="1" spans="1:4">
      <c r="A25" s="198"/>
      <c r="B25" s="111"/>
      <c r="C25" s="66" t="s">
        <v>36</v>
      </c>
      <c r="D25" s="111"/>
    </row>
    <row r="26" ht="17.25" customHeight="1" spans="1:4">
      <c r="A26" s="198"/>
      <c r="B26" s="111"/>
      <c r="C26" s="21" t="s">
        <v>37</v>
      </c>
      <c r="D26" s="111"/>
    </row>
    <row r="27" ht="17.25" customHeight="1" spans="1:4">
      <c r="A27" s="198"/>
      <c r="B27" s="111"/>
      <c r="C27" s="66" t="s">
        <v>38</v>
      </c>
      <c r="D27" s="111"/>
    </row>
    <row r="28" ht="16.5" customHeight="1" spans="1:4">
      <c r="A28" s="198"/>
      <c r="B28" s="111"/>
      <c r="C28" s="66" t="s">
        <v>39</v>
      </c>
      <c r="D28" s="111"/>
    </row>
    <row r="29" ht="16.5" customHeight="1" spans="1:4">
      <c r="A29" s="198"/>
      <c r="B29" s="111"/>
      <c r="C29" s="21" t="s">
        <v>40</v>
      </c>
      <c r="D29" s="111"/>
    </row>
    <row r="30" ht="17.25" customHeight="1" spans="1:4">
      <c r="A30" s="198"/>
      <c r="B30" s="111"/>
      <c r="C30" s="21" t="s">
        <v>41</v>
      </c>
      <c r="D30" s="111"/>
    </row>
    <row r="31" ht="17.25" customHeight="1" spans="1:4">
      <c r="A31" s="198"/>
      <c r="B31" s="111"/>
      <c r="C31" s="66" t="s">
        <v>42</v>
      </c>
      <c r="D31" s="111"/>
    </row>
    <row r="32" ht="16.5" customHeight="1" spans="1:4">
      <c r="A32" s="198" t="s">
        <v>43</v>
      </c>
      <c r="B32" s="111">
        <v>3595917.62</v>
      </c>
      <c r="C32" s="198" t="s">
        <v>44</v>
      </c>
      <c r="D32" s="111">
        <v>3595917.62</v>
      </c>
    </row>
    <row r="33" ht="16.5" customHeight="1" spans="1:4">
      <c r="A33" s="21" t="s">
        <v>45</v>
      </c>
      <c r="B33" s="111"/>
      <c r="C33" s="21" t="s">
        <v>46</v>
      </c>
      <c r="D33" s="111"/>
    </row>
    <row r="34" ht="16.5" customHeight="1" spans="1:4">
      <c r="A34" s="66" t="s">
        <v>47</v>
      </c>
      <c r="B34" s="111"/>
      <c r="C34" s="66" t="s">
        <v>47</v>
      </c>
      <c r="D34" s="111"/>
    </row>
    <row r="35" ht="16.5" customHeight="1" spans="1:4">
      <c r="A35" s="66" t="s">
        <v>48</v>
      </c>
      <c r="B35" s="111"/>
      <c r="C35" s="66" t="s">
        <v>49</v>
      </c>
      <c r="D35" s="111"/>
    </row>
    <row r="36" ht="16.5" customHeight="1" spans="1:4">
      <c r="A36" s="199" t="s">
        <v>50</v>
      </c>
      <c r="B36" s="111">
        <v>3595917.62</v>
      </c>
      <c r="C36" s="199" t="s">
        <v>51</v>
      </c>
      <c r="D36" s="111">
        <v>3595917.62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2">
        <v>1</v>
      </c>
      <c r="B1" s="153">
        <v>0</v>
      </c>
      <c r="C1" s="152">
        <v>1</v>
      </c>
      <c r="D1" s="154"/>
      <c r="E1" s="154"/>
      <c r="F1" s="151" t="s">
        <v>357</v>
      </c>
    </row>
    <row r="2" ht="42" customHeight="1" spans="1:6">
      <c r="A2" s="155" t="str">
        <f>"2026"&amp;"年部门政府性基金预算支出预算表"</f>
        <v>2026年部门政府性基金预算支出预算表</v>
      </c>
      <c r="B2" s="155" t="s">
        <v>358</v>
      </c>
      <c r="C2" s="156"/>
      <c r="D2" s="157"/>
      <c r="E2" s="157"/>
      <c r="F2" s="157"/>
    </row>
    <row r="3" ht="13.5" customHeight="1" spans="1:6">
      <c r="A3" s="44" t="str">
        <f>"单位名称："&amp;"中国共产党昆明市东川区委员会党校"</f>
        <v>单位名称：中国共产党昆明市东川区委员会党校</v>
      </c>
      <c r="B3" s="44" t="s">
        <v>359</v>
      </c>
      <c r="C3" s="152"/>
      <c r="D3" s="154"/>
      <c r="E3" s="154"/>
      <c r="F3" s="151" t="s">
        <v>1</v>
      </c>
    </row>
    <row r="4" ht="19.5" customHeight="1" spans="1:6">
      <c r="A4" s="158" t="s">
        <v>181</v>
      </c>
      <c r="B4" s="159" t="s">
        <v>73</v>
      </c>
      <c r="C4" s="158" t="s">
        <v>74</v>
      </c>
      <c r="D4" s="12" t="s">
        <v>360</v>
      </c>
      <c r="E4" s="13"/>
      <c r="F4" s="35"/>
    </row>
    <row r="5" ht="18.75" customHeight="1" spans="1:6">
      <c r="A5" s="160"/>
      <c r="B5" s="161"/>
      <c r="C5" s="160"/>
      <c r="D5" s="52" t="s">
        <v>55</v>
      </c>
      <c r="E5" s="12" t="s">
        <v>76</v>
      </c>
      <c r="F5" s="52" t="s">
        <v>77</v>
      </c>
    </row>
    <row r="6" ht="18.75" customHeight="1" spans="1:6">
      <c r="A6" s="99">
        <v>1</v>
      </c>
      <c r="B6" s="162" t="s">
        <v>84</v>
      </c>
      <c r="C6" s="99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11"/>
      <c r="E7" s="111"/>
      <c r="F7" s="111"/>
    </row>
    <row r="8" ht="21" customHeight="1" spans="1:6">
      <c r="A8" s="32"/>
      <c r="B8" s="32"/>
      <c r="C8" s="32"/>
      <c r="D8" s="111"/>
      <c r="E8" s="111"/>
      <c r="F8" s="111"/>
    </row>
    <row r="9" ht="18.75" customHeight="1" spans="1:6">
      <c r="A9" s="163" t="s">
        <v>171</v>
      </c>
      <c r="B9" s="163" t="s">
        <v>171</v>
      </c>
      <c r="C9" s="164" t="s">
        <v>171</v>
      </c>
      <c r="D9" s="111"/>
      <c r="E9" s="111"/>
      <c r="F9" s="111"/>
    </row>
    <row r="10" s="114" customFormat="1" customHeight="1" spans="1:2">
      <c r="A10" s="130" t="s">
        <v>361</v>
      </c>
      <c r="B10" s="13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5"/>
      <c r="C1" s="115"/>
      <c r="R1" s="42"/>
      <c r="S1" s="42" t="s">
        <v>362</v>
      </c>
    </row>
    <row r="2" ht="41.25" customHeight="1" spans="1:19">
      <c r="A2" s="104" t="str">
        <f>"2026"&amp;"年部门政府采购预算表"</f>
        <v>2026年部门政府采购预算表</v>
      </c>
      <c r="B2" s="98"/>
      <c r="C2" s="98"/>
      <c r="D2" s="43"/>
      <c r="E2" s="43"/>
      <c r="F2" s="43"/>
      <c r="G2" s="43"/>
      <c r="H2" s="43"/>
      <c r="I2" s="43"/>
      <c r="J2" s="43"/>
      <c r="K2" s="43"/>
      <c r="L2" s="43"/>
      <c r="M2" s="98"/>
      <c r="N2" s="43"/>
      <c r="O2" s="43"/>
      <c r="P2" s="98"/>
      <c r="Q2" s="43"/>
      <c r="R2" s="98"/>
      <c r="S2" s="98"/>
    </row>
    <row r="3" ht="18.75" customHeight="1" spans="1:19">
      <c r="A3" s="144" t="str">
        <f>"单位名称："&amp;"中国共产党昆明市东川区委员会党校"</f>
        <v>单位名称：中国共产党昆明市东川区委员会党校</v>
      </c>
      <c r="B3" s="117"/>
      <c r="C3" s="117"/>
      <c r="D3" s="46"/>
      <c r="E3" s="46"/>
      <c r="F3" s="46"/>
      <c r="G3" s="46"/>
      <c r="H3" s="46"/>
      <c r="I3" s="46"/>
      <c r="J3" s="46"/>
      <c r="K3" s="46"/>
      <c r="L3" s="46"/>
      <c r="R3" s="47"/>
      <c r="S3" s="151" t="s">
        <v>1</v>
      </c>
    </row>
    <row r="4" ht="15.75" customHeight="1" spans="1:19">
      <c r="A4" s="49" t="s">
        <v>180</v>
      </c>
      <c r="B4" s="118" t="s">
        <v>181</v>
      </c>
      <c r="C4" s="118" t="s">
        <v>363</v>
      </c>
      <c r="D4" s="119" t="s">
        <v>364</v>
      </c>
      <c r="E4" s="119" t="s">
        <v>365</v>
      </c>
      <c r="F4" s="119" t="s">
        <v>366</v>
      </c>
      <c r="G4" s="119" t="s">
        <v>367</v>
      </c>
      <c r="H4" s="119" t="s">
        <v>368</v>
      </c>
      <c r="I4" s="133" t="s">
        <v>188</v>
      </c>
      <c r="J4" s="133"/>
      <c r="K4" s="133"/>
      <c r="L4" s="133"/>
      <c r="M4" s="134"/>
      <c r="N4" s="133"/>
      <c r="O4" s="133"/>
      <c r="P4" s="141"/>
      <c r="Q4" s="133"/>
      <c r="R4" s="134"/>
      <c r="S4" s="112"/>
    </row>
    <row r="5" ht="17.25" customHeight="1" spans="1:19">
      <c r="A5" s="51"/>
      <c r="B5" s="120"/>
      <c r="C5" s="120"/>
      <c r="D5" s="121"/>
      <c r="E5" s="121"/>
      <c r="F5" s="121"/>
      <c r="G5" s="121"/>
      <c r="H5" s="121"/>
      <c r="I5" s="121" t="s">
        <v>55</v>
      </c>
      <c r="J5" s="121" t="s">
        <v>58</v>
      </c>
      <c r="K5" s="121" t="s">
        <v>369</v>
      </c>
      <c r="L5" s="121" t="s">
        <v>370</v>
      </c>
      <c r="M5" s="135" t="s">
        <v>371</v>
      </c>
      <c r="N5" s="136" t="s">
        <v>372</v>
      </c>
      <c r="O5" s="136"/>
      <c r="P5" s="142"/>
      <c r="Q5" s="136"/>
      <c r="R5" s="143"/>
      <c r="S5" s="122"/>
    </row>
    <row r="6" ht="54" customHeight="1" spans="1:19">
      <c r="A6" s="54"/>
      <c r="B6" s="122"/>
      <c r="C6" s="122"/>
      <c r="D6" s="123"/>
      <c r="E6" s="123"/>
      <c r="F6" s="123"/>
      <c r="G6" s="123"/>
      <c r="H6" s="123"/>
      <c r="I6" s="123"/>
      <c r="J6" s="123" t="s">
        <v>57</v>
      </c>
      <c r="K6" s="123"/>
      <c r="L6" s="123"/>
      <c r="M6" s="137"/>
      <c r="N6" s="123" t="s">
        <v>57</v>
      </c>
      <c r="O6" s="123" t="s">
        <v>64</v>
      </c>
      <c r="P6" s="122" t="s">
        <v>65</v>
      </c>
      <c r="Q6" s="123" t="s">
        <v>66</v>
      </c>
      <c r="R6" s="137" t="s">
        <v>67</v>
      </c>
      <c r="S6" s="122" t="s">
        <v>68</v>
      </c>
    </row>
    <row r="7" ht="18" customHeight="1" spans="1:19">
      <c r="A7" s="145">
        <v>1</v>
      </c>
      <c r="B7" s="145" t="s">
        <v>84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24" t="s">
        <v>70</v>
      </c>
      <c r="B8" s="125" t="s">
        <v>70</v>
      </c>
      <c r="C8" s="125" t="s">
        <v>237</v>
      </c>
      <c r="D8" s="126" t="s">
        <v>373</v>
      </c>
      <c r="E8" s="126" t="s">
        <v>373</v>
      </c>
      <c r="F8" s="126" t="s">
        <v>374</v>
      </c>
      <c r="G8" s="147">
        <v>5</v>
      </c>
      <c r="H8" s="111">
        <v>840</v>
      </c>
      <c r="I8" s="111">
        <v>840</v>
      </c>
      <c r="J8" s="111">
        <v>840</v>
      </c>
      <c r="K8" s="111"/>
      <c r="L8" s="111"/>
      <c r="M8" s="111"/>
      <c r="N8" s="111"/>
      <c r="O8" s="111"/>
      <c r="P8" s="111"/>
      <c r="Q8" s="111"/>
      <c r="R8" s="111"/>
      <c r="S8" s="111"/>
    </row>
    <row r="9" ht="21" customHeight="1" spans="1:19">
      <c r="A9" s="124" t="s">
        <v>70</v>
      </c>
      <c r="B9" s="125" t="s">
        <v>70</v>
      </c>
      <c r="C9" s="125" t="s">
        <v>273</v>
      </c>
      <c r="D9" s="126" t="s">
        <v>375</v>
      </c>
      <c r="E9" s="126" t="s">
        <v>376</v>
      </c>
      <c r="F9" s="126" t="s">
        <v>377</v>
      </c>
      <c r="G9" s="147">
        <v>4</v>
      </c>
      <c r="H9" s="111">
        <v>20000</v>
      </c>
      <c r="I9" s="111">
        <v>20000</v>
      </c>
      <c r="J9" s="111"/>
      <c r="K9" s="111"/>
      <c r="L9" s="111"/>
      <c r="M9" s="111"/>
      <c r="N9" s="111">
        <v>20000</v>
      </c>
      <c r="O9" s="111"/>
      <c r="P9" s="111"/>
      <c r="Q9" s="111"/>
      <c r="R9" s="111"/>
      <c r="S9" s="111">
        <v>20000</v>
      </c>
    </row>
    <row r="10" ht="21" customHeight="1" spans="1:19">
      <c r="A10" s="127" t="s">
        <v>171</v>
      </c>
      <c r="B10" s="128"/>
      <c r="C10" s="128"/>
      <c r="D10" s="129"/>
      <c r="E10" s="129"/>
      <c r="F10" s="129"/>
      <c r="G10" s="148"/>
      <c r="H10" s="111">
        <v>20840</v>
      </c>
      <c r="I10" s="111">
        <v>20840</v>
      </c>
      <c r="J10" s="111">
        <v>840</v>
      </c>
      <c r="K10" s="111"/>
      <c r="L10" s="111"/>
      <c r="M10" s="111"/>
      <c r="N10" s="111">
        <v>20000</v>
      </c>
      <c r="O10" s="111"/>
      <c r="P10" s="111"/>
      <c r="Q10" s="111"/>
      <c r="R10" s="111"/>
      <c r="S10" s="111">
        <v>20000</v>
      </c>
    </row>
    <row r="11" ht="21" customHeight="1" spans="1:19">
      <c r="A11" s="144" t="s">
        <v>378</v>
      </c>
      <c r="B11" s="44"/>
      <c r="C11" s="44"/>
      <c r="D11" s="144"/>
      <c r="E11" s="144"/>
      <c r="F11" s="144"/>
      <c r="G11" s="149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7" sqref="B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8"/>
      <c r="B1" s="115"/>
      <c r="C1" s="115"/>
      <c r="D1" s="115"/>
      <c r="E1" s="115"/>
      <c r="F1" s="115"/>
      <c r="G1" s="115"/>
      <c r="H1" s="108"/>
      <c r="I1" s="108"/>
      <c r="J1" s="108"/>
      <c r="K1" s="108"/>
      <c r="L1" s="108"/>
      <c r="M1" s="108"/>
      <c r="N1" s="131"/>
      <c r="O1" s="108"/>
      <c r="P1" s="108"/>
      <c r="Q1" s="115"/>
      <c r="R1" s="108"/>
      <c r="S1" s="139"/>
      <c r="T1" s="139" t="s">
        <v>379</v>
      </c>
    </row>
    <row r="2" ht="41.25" customHeight="1" spans="1:20">
      <c r="A2" s="104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6"/>
      <c r="I2" s="116"/>
      <c r="J2" s="116"/>
      <c r="K2" s="116"/>
      <c r="L2" s="116"/>
      <c r="M2" s="116"/>
      <c r="N2" s="132"/>
      <c r="O2" s="116"/>
      <c r="P2" s="116"/>
      <c r="Q2" s="98"/>
      <c r="R2" s="116"/>
      <c r="S2" s="132"/>
      <c r="T2" s="98"/>
    </row>
    <row r="3" ht="22.5" customHeight="1" spans="1:20">
      <c r="A3" s="105" t="str">
        <f>"单位名称："&amp;"中国共产党昆明市东川区委员会党校"</f>
        <v>单位名称：中国共产党昆明市东川区委员会党校</v>
      </c>
      <c r="B3" s="117"/>
      <c r="C3" s="117"/>
      <c r="D3" s="117"/>
      <c r="E3" s="117"/>
      <c r="F3" s="117"/>
      <c r="G3" s="117"/>
      <c r="H3" s="106"/>
      <c r="I3" s="106"/>
      <c r="J3" s="106"/>
      <c r="K3" s="106"/>
      <c r="L3" s="106"/>
      <c r="M3" s="106"/>
      <c r="N3" s="131"/>
      <c r="O3" s="108"/>
      <c r="P3" s="108"/>
      <c r="Q3" s="115"/>
      <c r="R3" s="108"/>
      <c r="S3" s="140"/>
      <c r="T3" s="139" t="s">
        <v>1</v>
      </c>
    </row>
    <row r="4" ht="24" customHeight="1" spans="1:20">
      <c r="A4" s="49" t="s">
        <v>180</v>
      </c>
      <c r="B4" s="118" t="s">
        <v>181</v>
      </c>
      <c r="C4" s="118" t="s">
        <v>363</v>
      </c>
      <c r="D4" s="118" t="s">
        <v>380</v>
      </c>
      <c r="E4" s="118" t="s">
        <v>381</v>
      </c>
      <c r="F4" s="118" t="s">
        <v>382</v>
      </c>
      <c r="G4" s="118" t="s">
        <v>383</v>
      </c>
      <c r="H4" s="119" t="s">
        <v>384</v>
      </c>
      <c r="I4" s="119" t="s">
        <v>385</v>
      </c>
      <c r="J4" s="133" t="s">
        <v>188</v>
      </c>
      <c r="K4" s="133"/>
      <c r="L4" s="133"/>
      <c r="M4" s="133"/>
      <c r="N4" s="134"/>
      <c r="O4" s="133"/>
      <c r="P4" s="133"/>
      <c r="Q4" s="141"/>
      <c r="R4" s="133"/>
      <c r="S4" s="134"/>
      <c r="T4" s="112"/>
    </row>
    <row r="5" ht="24" customHeight="1" spans="1:20">
      <c r="A5" s="51"/>
      <c r="B5" s="120"/>
      <c r="C5" s="120"/>
      <c r="D5" s="120"/>
      <c r="E5" s="120"/>
      <c r="F5" s="120"/>
      <c r="G5" s="120"/>
      <c r="H5" s="121"/>
      <c r="I5" s="121"/>
      <c r="J5" s="121" t="s">
        <v>55</v>
      </c>
      <c r="K5" s="121" t="s">
        <v>58</v>
      </c>
      <c r="L5" s="121" t="s">
        <v>369</v>
      </c>
      <c r="M5" s="121" t="s">
        <v>370</v>
      </c>
      <c r="N5" s="135" t="s">
        <v>371</v>
      </c>
      <c r="O5" s="136" t="s">
        <v>372</v>
      </c>
      <c r="P5" s="136"/>
      <c r="Q5" s="142"/>
      <c r="R5" s="136"/>
      <c r="S5" s="143"/>
      <c r="T5" s="122"/>
    </row>
    <row r="6" ht="54" customHeight="1" spans="1:20">
      <c r="A6" s="54"/>
      <c r="B6" s="122"/>
      <c r="C6" s="122"/>
      <c r="D6" s="122"/>
      <c r="E6" s="122"/>
      <c r="F6" s="122"/>
      <c r="G6" s="122"/>
      <c r="H6" s="123"/>
      <c r="I6" s="123"/>
      <c r="J6" s="123"/>
      <c r="K6" s="123" t="s">
        <v>57</v>
      </c>
      <c r="L6" s="123"/>
      <c r="M6" s="123"/>
      <c r="N6" s="137"/>
      <c r="O6" s="123" t="s">
        <v>57</v>
      </c>
      <c r="P6" s="123" t="s">
        <v>64</v>
      </c>
      <c r="Q6" s="122" t="s">
        <v>65</v>
      </c>
      <c r="R6" s="123" t="s">
        <v>66</v>
      </c>
      <c r="S6" s="137" t="s">
        <v>67</v>
      </c>
      <c r="T6" s="122" t="s">
        <v>68</v>
      </c>
    </row>
    <row r="7" ht="17.25" customHeight="1" spans="1:20">
      <c r="A7" s="55">
        <v>1</v>
      </c>
      <c r="B7" s="122">
        <v>2</v>
      </c>
      <c r="C7" s="55">
        <v>3</v>
      </c>
      <c r="D7" s="55">
        <v>4</v>
      </c>
      <c r="E7" s="122">
        <v>5</v>
      </c>
      <c r="F7" s="55">
        <v>6</v>
      </c>
      <c r="G7" s="55">
        <v>7</v>
      </c>
      <c r="H7" s="122">
        <v>8</v>
      </c>
      <c r="I7" s="55">
        <v>9</v>
      </c>
      <c r="J7" s="55">
        <v>10</v>
      </c>
      <c r="K7" s="122">
        <v>11</v>
      </c>
      <c r="L7" s="55">
        <v>12</v>
      </c>
      <c r="M7" s="55">
        <v>13</v>
      </c>
      <c r="N7" s="122">
        <v>14</v>
      </c>
      <c r="O7" s="55">
        <v>15</v>
      </c>
      <c r="P7" s="55">
        <v>16</v>
      </c>
      <c r="Q7" s="122">
        <v>17</v>
      </c>
      <c r="R7" s="55">
        <v>18</v>
      </c>
      <c r="S7" s="55">
        <v>19</v>
      </c>
      <c r="T7" s="55">
        <v>20</v>
      </c>
    </row>
    <row r="8" ht="21" customHeight="1" spans="1:20">
      <c r="A8" s="124"/>
      <c r="B8" s="125"/>
      <c r="C8" s="125"/>
      <c r="D8" s="125"/>
      <c r="E8" s="125"/>
      <c r="F8" s="125"/>
      <c r="G8" s="125"/>
      <c r="H8" s="126"/>
      <c r="I8" s="126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ht="21" customHeight="1" spans="1:20">
      <c r="A9" s="127" t="s">
        <v>171</v>
      </c>
      <c r="B9" s="128"/>
      <c r="C9" s="128"/>
      <c r="D9" s="128"/>
      <c r="E9" s="128"/>
      <c r="F9" s="128"/>
      <c r="G9" s="128"/>
      <c r="H9" s="129"/>
      <c r="I9" s="138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="114" customFormat="1" customHeight="1" spans="1:2">
      <c r="A10" s="130" t="s">
        <v>386</v>
      </c>
      <c r="B10" s="13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3"/>
      <c r="M1" s="42" t="s">
        <v>387</v>
      </c>
    </row>
    <row r="2" ht="41.25" customHeight="1" spans="1:13">
      <c r="A2" s="104" t="str">
        <f>"2026"&amp;"年对下转移支付预算表"</f>
        <v>2026年对下转移支付预算表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98"/>
    </row>
    <row r="3" ht="18" customHeight="1" spans="1:13">
      <c r="A3" s="105" t="str">
        <f>"单位名称："&amp;"中国共产党昆明市东川区委员会党校"</f>
        <v>单位名称：中国共产党昆明市东川区委员会党校</v>
      </c>
      <c r="B3" s="106"/>
      <c r="C3" s="106"/>
      <c r="D3" s="107"/>
      <c r="E3" s="108"/>
      <c r="F3" s="108"/>
      <c r="G3" s="108"/>
      <c r="H3" s="108"/>
      <c r="I3" s="108"/>
      <c r="M3" s="47" t="s">
        <v>1</v>
      </c>
    </row>
    <row r="4" ht="19.5" customHeight="1" spans="1:13">
      <c r="A4" s="63" t="s">
        <v>388</v>
      </c>
      <c r="B4" s="12" t="s">
        <v>188</v>
      </c>
      <c r="C4" s="13"/>
      <c r="D4" s="13"/>
      <c r="E4" s="12" t="s">
        <v>389</v>
      </c>
      <c r="F4" s="13"/>
      <c r="G4" s="13"/>
      <c r="H4" s="13"/>
      <c r="I4" s="13"/>
      <c r="J4" s="13"/>
      <c r="K4" s="13"/>
      <c r="L4" s="13"/>
      <c r="M4" s="112"/>
    </row>
    <row r="5" ht="40.5" customHeight="1" spans="1:13">
      <c r="A5" s="55"/>
      <c r="B5" s="64" t="s">
        <v>55</v>
      </c>
      <c r="C5" s="49" t="s">
        <v>58</v>
      </c>
      <c r="D5" s="109" t="s">
        <v>369</v>
      </c>
      <c r="E5" s="83"/>
      <c r="F5" s="83"/>
      <c r="G5" s="83"/>
      <c r="H5" s="83"/>
      <c r="I5" s="83"/>
      <c r="J5" s="83"/>
      <c r="K5" s="83"/>
      <c r="L5" s="83"/>
      <c r="M5" s="113"/>
    </row>
    <row r="6" ht="19.5" customHeight="1" spans="1:13">
      <c r="A6" s="56">
        <v>1</v>
      </c>
      <c r="B6" s="56">
        <v>2</v>
      </c>
      <c r="C6" s="56">
        <v>3</v>
      </c>
      <c r="D6" s="110">
        <v>4</v>
      </c>
      <c r="E6" s="70">
        <v>5</v>
      </c>
      <c r="F6" s="56">
        <v>6</v>
      </c>
      <c r="G6" s="56">
        <v>7</v>
      </c>
      <c r="H6" s="110">
        <v>8</v>
      </c>
      <c r="I6" s="56">
        <v>9</v>
      </c>
      <c r="J6" s="56">
        <v>10</v>
      </c>
      <c r="K6" s="56">
        <v>11</v>
      </c>
      <c r="L6" s="56">
        <v>13</v>
      </c>
      <c r="M6" s="70">
        <v>24</v>
      </c>
    </row>
    <row r="7" ht="19.5" customHeight="1" spans="1:13">
      <c r="A7" s="18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ht="19.5" customHeight="1" spans="1:13">
      <c r="A8" s="10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="96" customFormat="1" customHeight="1" spans="1:13">
      <c r="A9" s="102" t="s">
        <v>390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8"/>
  <sheetViews>
    <sheetView showZeros="0" workbookViewId="0">
      <selection activeCell="D20" sqref="D2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2" t="s">
        <v>391</v>
      </c>
    </row>
    <row r="2" ht="41.25" customHeight="1" spans="1:10">
      <c r="A2" s="97" t="str">
        <f>"2026"&amp;"年对下转移支付绩效目标表"</f>
        <v>2026年对下转移支付绩效目标表</v>
      </c>
      <c r="B2" s="43"/>
      <c r="C2" s="43"/>
      <c r="D2" s="43"/>
      <c r="E2" s="43"/>
      <c r="F2" s="98"/>
      <c r="G2" s="43"/>
      <c r="H2" s="98"/>
      <c r="I2" s="98"/>
      <c r="J2" s="43"/>
    </row>
    <row r="3" ht="17.25" customHeight="1" spans="1:1">
      <c r="A3" s="44" t="str">
        <f>"单位名称："&amp;"中国共产党昆明市东川区委员会党校"</f>
        <v>单位名称：中国共产党昆明市东川区委员会党校</v>
      </c>
    </row>
    <row r="4" ht="44.25" customHeight="1" spans="1:10">
      <c r="A4" s="17" t="s">
        <v>388</v>
      </c>
      <c r="B4" s="17" t="s">
        <v>285</v>
      </c>
      <c r="C4" s="17" t="s">
        <v>286</v>
      </c>
      <c r="D4" s="17" t="s">
        <v>287</v>
      </c>
      <c r="E4" s="17" t="s">
        <v>288</v>
      </c>
      <c r="F4" s="99" t="s">
        <v>289</v>
      </c>
      <c r="G4" s="17" t="s">
        <v>290</v>
      </c>
      <c r="H4" s="99" t="s">
        <v>291</v>
      </c>
      <c r="I4" s="99" t="s">
        <v>292</v>
      </c>
      <c r="J4" s="17" t="s">
        <v>293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9">
        <v>6</v>
      </c>
      <c r="G5" s="17">
        <v>7</v>
      </c>
      <c r="H5" s="99">
        <v>8</v>
      </c>
      <c r="I5" s="99">
        <v>9</v>
      </c>
      <c r="J5" s="17">
        <v>10</v>
      </c>
    </row>
    <row r="6" ht="42" customHeight="1" spans="1:10">
      <c r="A6" s="18"/>
      <c r="B6" s="100"/>
      <c r="C6" s="100"/>
      <c r="D6" s="100"/>
      <c r="E6" s="33"/>
      <c r="F6" s="101"/>
      <c r="G6" s="33"/>
      <c r="H6" s="101"/>
      <c r="I6" s="101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s="96" customFormat="1" ht="14.25" customHeight="1" spans="1:13">
      <c r="A8" s="102" t="s">
        <v>390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4" sqref="C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 t="s">
        <v>392</v>
      </c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"单位名称："&amp;"中国共产党昆明市东川区委员会党校"</f>
        <v>单位名称：中国共产党昆明市东川区委员会党校</v>
      </c>
      <c r="B3" s="80"/>
      <c r="C3" s="80"/>
      <c r="D3" s="81"/>
      <c r="F3" s="78"/>
      <c r="G3" s="77"/>
      <c r="H3" s="77"/>
      <c r="I3" s="95" t="s">
        <v>1</v>
      </c>
    </row>
    <row r="4" ht="28.5" customHeight="1" spans="1:9">
      <c r="A4" s="82" t="s">
        <v>180</v>
      </c>
      <c r="B4" s="83" t="s">
        <v>181</v>
      </c>
      <c r="C4" s="84" t="s">
        <v>393</v>
      </c>
      <c r="D4" s="82" t="s">
        <v>394</v>
      </c>
      <c r="E4" s="82" t="s">
        <v>395</v>
      </c>
      <c r="F4" s="82" t="s">
        <v>396</v>
      </c>
      <c r="G4" s="83" t="s">
        <v>397</v>
      </c>
      <c r="H4" s="70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367</v>
      </c>
      <c r="H5" s="83" t="s">
        <v>398</v>
      </c>
      <c r="I5" s="83" t="s">
        <v>399</v>
      </c>
    </row>
    <row r="6" ht="17.25" customHeight="1" spans="1:9">
      <c r="A6" s="87" t="s">
        <v>83</v>
      </c>
      <c r="B6" s="31" t="s">
        <v>84</v>
      </c>
      <c r="C6" s="87" t="s">
        <v>85</v>
      </c>
      <c r="D6" s="33" t="s">
        <v>86</v>
      </c>
      <c r="E6" s="87" t="s">
        <v>87</v>
      </c>
      <c r="F6" s="31" t="s">
        <v>88</v>
      </c>
      <c r="G6" s="88" t="s">
        <v>89</v>
      </c>
      <c r="H6" s="33" t="s">
        <v>90</v>
      </c>
      <c r="I6" s="33">
        <v>9</v>
      </c>
    </row>
    <row r="7" ht="19.5" customHeight="1" spans="1:9">
      <c r="A7" s="89"/>
      <c r="B7" s="66"/>
      <c r="C7" s="66"/>
      <c r="D7" s="18"/>
      <c r="E7" s="32"/>
      <c r="F7" s="88"/>
      <c r="G7" s="90"/>
      <c r="H7" s="91"/>
      <c r="I7" s="91"/>
    </row>
    <row r="8" ht="19.5" customHeight="1" spans="1:9">
      <c r="A8" s="20" t="s">
        <v>55</v>
      </c>
      <c r="B8" s="92"/>
      <c r="C8" s="92"/>
      <c r="D8" s="93"/>
      <c r="E8" s="94"/>
      <c r="F8" s="94"/>
      <c r="G8" s="90"/>
      <c r="H8" s="91"/>
      <c r="I8" s="91"/>
    </row>
    <row r="9" s="72" customFormat="1" ht="24" customHeight="1" spans="1:1">
      <c r="A9" s="72" t="s">
        <v>400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1"/>
      <c r="E1" s="41"/>
      <c r="F1" s="41"/>
      <c r="G1" s="41"/>
      <c r="K1" s="42" t="s">
        <v>401</v>
      </c>
    </row>
    <row r="2" ht="41.25" customHeight="1" spans="1:11">
      <c r="A2" s="43" t="str">
        <f>"2026"&amp;"年上级补助项目支出预算表"</f>
        <v>2026年上级补助项目支出预算表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3.5" customHeight="1" spans="1:11">
      <c r="A3" s="44" t="str">
        <f>"单位名称："&amp;"中国共产党昆明市东川区委员会党校"</f>
        <v>单位名称：中国共产党昆明市东川区委员会党校</v>
      </c>
      <c r="B3" s="45"/>
      <c r="C3" s="45"/>
      <c r="D3" s="45"/>
      <c r="E3" s="45"/>
      <c r="F3" s="45"/>
      <c r="G3" s="45"/>
      <c r="H3" s="46"/>
      <c r="I3" s="46"/>
      <c r="J3" s="46"/>
      <c r="K3" s="47" t="s">
        <v>1</v>
      </c>
    </row>
    <row r="4" ht="21.75" customHeight="1" spans="1:11">
      <c r="A4" s="48" t="s">
        <v>265</v>
      </c>
      <c r="B4" s="48" t="s">
        <v>183</v>
      </c>
      <c r="C4" s="48" t="s">
        <v>266</v>
      </c>
      <c r="D4" s="49" t="s">
        <v>184</v>
      </c>
      <c r="E4" s="49" t="s">
        <v>185</v>
      </c>
      <c r="F4" s="49" t="s">
        <v>267</v>
      </c>
      <c r="G4" s="49" t="s">
        <v>268</v>
      </c>
      <c r="H4" s="63" t="s">
        <v>55</v>
      </c>
      <c r="I4" s="12" t="s">
        <v>402</v>
      </c>
      <c r="J4" s="13"/>
      <c r="K4" s="35"/>
    </row>
    <row r="5" ht="21.75" customHeight="1" spans="1:11">
      <c r="A5" s="50"/>
      <c r="B5" s="50"/>
      <c r="C5" s="50"/>
      <c r="D5" s="51"/>
      <c r="E5" s="51"/>
      <c r="F5" s="51"/>
      <c r="G5" s="51"/>
      <c r="H5" s="64"/>
      <c r="I5" s="49" t="s">
        <v>58</v>
      </c>
      <c r="J5" s="49" t="s">
        <v>59</v>
      </c>
      <c r="K5" s="49" t="s">
        <v>60</v>
      </c>
    </row>
    <row r="6" ht="40.5" customHeight="1" spans="1:11">
      <c r="A6" s="53"/>
      <c r="B6" s="53"/>
      <c r="C6" s="53"/>
      <c r="D6" s="54"/>
      <c r="E6" s="54"/>
      <c r="F6" s="54"/>
      <c r="G6" s="54"/>
      <c r="H6" s="55"/>
      <c r="I6" s="54" t="s">
        <v>57</v>
      </c>
      <c r="J6" s="54"/>
      <c r="K6" s="54"/>
    </row>
    <row r="7" ht="15" customHeight="1" spans="1:11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70">
        <v>10</v>
      </c>
      <c r="K7" s="70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5"/>
      <c r="I8" s="71"/>
      <c r="J8" s="71"/>
      <c r="K8" s="65"/>
    </row>
    <row r="9" ht="18.75" customHeight="1" spans="1:11">
      <c r="A9" s="66"/>
      <c r="B9" s="32"/>
      <c r="C9" s="32"/>
      <c r="D9" s="32"/>
      <c r="E9" s="32"/>
      <c r="F9" s="32"/>
      <c r="G9" s="32"/>
      <c r="H9" s="58"/>
      <c r="I9" s="58"/>
      <c r="J9" s="58"/>
      <c r="K9" s="65"/>
    </row>
    <row r="10" ht="18.75" customHeight="1" spans="1:11">
      <c r="A10" s="67" t="s">
        <v>171</v>
      </c>
      <c r="B10" s="68"/>
      <c r="C10" s="68"/>
      <c r="D10" s="68"/>
      <c r="E10" s="68"/>
      <c r="F10" s="68"/>
      <c r="G10" s="69"/>
      <c r="H10" s="58"/>
      <c r="I10" s="58"/>
      <c r="J10" s="58"/>
      <c r="K10" s="65"/>
    </row>
    <row r="11" s="40" customFormat="1" ht="18" customHeight="1" spans="1:1">
      <c r="A11" s="62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8" sqref="D2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1"/>
      <c r="G1" s="42" t="s">
        <v>404</v>
      </c>
    </row>
    <row r="2" ht="41.25" customHeight="1" spans="1:7">
      <c r="A2" s="43" t="str">
        <f>"2026"&amp;"年部门项目中期规划预算表"</f>
        <v>2026年部门项目中期规划预算表</v>
      </c>
      <c r="B2" s="43"/>
      <c r="C2" s="43"/>
      <c r="D2" s="43"/>
      <c r="E2" s="43"/>
      <c r="F2" s="43"/>
      <c r="G2" s="43"/>
    </row>
    <row r="3" ht="13.5" customHeight="1" spans="1:7">
      <c r="A3" s="44" t="str">
        <f>"单位名称："&amp;"中国共产党昆明市东川区委员会党校"</f>
        <v>单位名称：中国共产党昆明市东川区委员会党校</v>
      </c>
      <c r="B3" s="45"/>
      <c r="C3" s="45"/>
      <c r="D3" s="45"/>
      <c r="E3" s="46"/>
      <c r="F3" s="46"/>
      <c r="G3" s="47" t="s">
        <v>1</v>
      </c>
    </row>
    <row r="4" ht="21.75" customHeight="1" spans="1:7">
      <c r="A4" s="48" t="s">
        <v>266</v>
      </c>
      <c r="B4" s="48" t="s">
        <v>265</v>
      </c>
      <c r="C4" s="48" t="s">
        <v>183</v>
      </c>
      <c r="D4" s="49" t="s">
        <v>405</v>
      </c>
      <c r="E4" s="12" t="s">
        <v>58</v>
      </c>
      <c r="F4" s="13"/>
      <c r="G4" s="35"/>
    </row>
    <row r="5" ht="21.75" customHeight="1" spans="1:7">
      <c r="A5" s="50"/>
      <c r="B5" s="50"/>
      <c r="C5" s="50"/>
      <c r="D5" s="51"/>
      <c r="E5" s="52" t="str">
        <f>"2026"&amp;"年"</f>
        <v>2026年</v>
      </c>
      <c r="F5" s="49" t="str">
        <f>("2026"+1)&amp;"年"</f>
        <v>2027年</v>
      </c>
      <c r="G5" s="49" t="str">
        <f>("2026"+2)&amp;"年"</f>
        <v>2028年</v>
      </c>
    </row>
    <row r="6" ht="40.5" customHeight="1" spans="1:7">
      <c r="A6" s="53"/>
      <c r="B6" s="53"/>
      <c r="C6" s="53"/>
      <c r="D6" s="54"/>
      <c r="E6" s="55"/>
      <c r="F6" s="54" t="s">
        <v>57</v>
      </c>
      <c r="G6" s="54"/>
    </row>
    <row r="7" ht="15" customHeight="1" spans="1: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</row>
    <row r="8" ht="17.25" customHeight="1" spans="1:7">
      <c r="A8" s="32"/>
      <c r="B8" s="57"/>
      <c r="C8" s="57"/>
      <c r="D8" s="32"/>
      <c r="E8" s="58"/>
      <c r="F8" s="58"/>
      <c r="G8" s="58"/>
    </row>
    <row r="9" ht="18.75" customHeight="1" spans="1:7">
      <c r="A9" s="32"/>
      <c r="B9" s="32"/>
      <c r="C9" s="32"/>
      <c r="D9" s="32"/>
      <c r="E9" s="58"/>
      <c r="F9" s="58"/>
      <c r="G9" s="58"/>
    </row>
    <row r="10" ht="18.75" customHeight="1" spans="1:7">
      <c r="A10" s="59" t="s">
        <v>55</v>
      </c>
      <c r="B10" s="60" t="s">
        <v>406</v>
      </c>
      <c r="C10" s="60"/>
      <c r="D10" s="61"/>
      <c r="E10" s="58"/>
      <c r="F10" s="58"/>
      <c r="G10" s="58"/>
    </row>
    <row r="11" s="40" customFormat="1" ht="18" customHeight="1" spans="1:1">
      <c r="A11" s="62" t="s">
        <v>407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abSelected="1" workbookViewId="0">
      <selection activeCell="J6" sqref="J6:J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408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"单位名称："&amp;"中国共产党昆明市东川区委员会党校"</f>
        <v>单位名称：中国共产党昆明市东川区委员会党校</v>
      </c>
      <c r="B3" s="3"/>
      <c r="C3" s="4"/>
      <c r="D3" s="5"/>
      <c r="E3" s="5"/>
      <c r="F3" s="5"/>
      <c r="G3" s="5"/>
      <c r="H3" s="5"/>
      <c r="I3" s="5"/>
      <c r="J3" s="230" t="s">
        <v>1</v>
      </c>
    </row>
    <row r="4" ht="30" customHeight="1" spans="1:10">
      <c r="A4" s="6" t="s">
        <v>409</v>
      </c>
      <c r="B4" s="7" t="s">
        <v>71</v>
      </c>
      <c r="C4" s="8"/>
      <c r="D4" s="8"/>
      <c r="E4" s="9"/>
      <c r="F4" s="10" t="s">
        <v>410</v>
      </c>
      <c r="G4" s="9"/>
      <c r="H4" s="11" t="s">
        <v>70</v>
      </c>
      <c r="I4" s="8"/>
      <c r="J4" s="9"/>
    </row>
    <row r="5" ht="32.25" customHeight="1" spans="1:10">
      <c r="A5" s="12" t="s">
        <v>411</v>
      </c>
      <c r="B5" s="13"/>
      <c r="C5" s="13"/>
      <c r="D5" s="13"/>
      <c r="E5" s="13"/>
      <c r="F5" s="13"/>
      <c r="G5" s="13"/>
      <c r="H5" s="13"/>
      <c r="I5" s="35"/>
      <c r="J5" s="36" t="s">
        <v>412</v>
      </c>
    </row>
    <row r="6" ht="99.75" customHeight="1" spans="1:10">
      <c r="A6" s="14" t="s">
        <v>413</v>
      </c>
      <c r="B6" s="15" t="s">
        <v>414</v>
      </c>
      <c r="C6" s="16" t="s">
        <v>415</v>
      </c>
      <c r="D6" s="16"/>
      <c r="E6" s="16"/>
      <c r="F6" s="16"/>
      <c r="G6" s="16"/>
      <c r="H6" s="16"/>
      <c r="I6" s="16"/>
      <c r="J6" s="37"/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416</v>
      </c>
      <c r="D7" s="16"/>
      <c r="E7" s="16"/>
      <c r="F7" s="16"/>
      <c r="G7" s="16"/>
      <c r="H7" s="16"/>
      <c r="I7" s="16"/>
      <c r="J7" s="37"/>
    </row>
    <row r="8" ht="75" customHeight="1" spans="1:10">
      <c r="A8" s="15" t="s">
        <v>417</v>
      </c>
      <c r="B8" s="17" t="str">
        <f>"预算年度（"&amp;"2026"&amp;"年）绩效目标"</f>
        <v>预算年度（2026年）绩效目标</v>
      </c>
      <c r="C8" s="18" t="s">
        <v>418</v>
      </c>
      <c r="D8" s="18"/>
      <c r="E8" s="18"/>
      <c r="F8" s="18"/>
      <c r="G8" s="18"/>
      <c r="H8" s="18"/>
      <c r="I8" s="18"/>
      <c r="J8" s="38"/>
    </row>
    <row r="9" ht="32.25" customHeight="1" spans="1:10">
      <c r="A9" s="19" t="s">
        <v>419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420</v>
      </c>
      <c r="B10" s="15"/>
      <c r="C10" s="14" t="s">
        <v>421</v>
      </c>
      <c r="D10" s="14"/>
      <c r="E10" s="14"/>
      <c r="F10" s="14" t="s">
        <v>422</v>
      </c>
      <c r="G10" s="14"/>
      <c r="H10" s="14" t="s">
        <v>423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424</v>
      </c>
      <c r="I11" s="15" t="s">
        <v>425</v>
      </c>
      <c r="J11" s="15" t="s">
        <v>426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3595917.62</v>
      </c>
      <c r="I12" s="23">
        <v>3415617.62</v>
      </c>
      <c r="J12" s="23">
        <v>180300</v>
      </c>
    </row>
    <row r="13" ht="34.5" customHeight="1" spans="1:10">
      <c r="A13" s="16" t="s">
        <v>427</v>
      </c>
      <c r="B13" s="24"/>
      <c r="C13" s="16" t="s">
        <v>418</v>
      </c>
      <c r="D13" s="24"/>
      <c r="E13" s="24"/>
      <c r="F13" s="24"/>
      <c r="G13" s="24"/>
      <c r="H13" s="25">
        <v>3595917.62</v>
      </c>
      <c r="I13" s="25">
        <v>3415617.62</v>
      </c>
      <c r="J13" s="25">
        <v>180300</v>
      </c>
    </row>
    <row r="14" ht="32.25" customHeight="1" spans="1:10">
      <c r="A14" s="19" t="s">
        <v>428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429</v>
      </c>
      <c r="B15" s="26"/>
      <c r="C15" s="26"/>
      <c r="D15" s="26"/>
      <c r="E15" s="26"/>
      <c r="F15" s="26"/>
      <c r="G15" s="26"/>
      <c r="H15" s="27" t="s">
        <v>430</v>
      </c>
      <c r="I15" s="39" t="s">
        <v>293</v>
      </c>
      <c r="J15" s="27" t="s">
        <v>431</v>
      </c>
    </row>
    <row r="16" ht="36" customHeight="1" spans="1:10">
      <c r="A16" s="28" t="s">
        <v>286</v>
      </c>
      <c r="B16" s="28" t="s">
        <v>432</v>
      </c>
      <c r="C16" s="29" t="s">
        <v>288</v>
      </c>
      <c r="D16" s="29" t="s">
        <v>289</v>
      </c>
      <c r="E16" s="29" t="s">
        <v>290</v>
      </c>
      <c r="F16" s="29" t="s">
        <v>291</v>
      </c>
      <c r="G16" s="29" t="s">
        <v>292</v>
      </c>
      <c r="H16" s="30"/>
      <c r="I16" s="30"/>
      <c r="J16" s="30"/>
    </row>
    <row r="17" ht="32.25" customHeight="1" spans="1:10">
      <c r="A17" s="31" t="s">
        <v>295</v>
      </c>
      <c r="B17" s="31"/>
      <c r="C17" s="32"/>
      <c r="D17" s="31"/>
      <c r="E17" s="31"/>
      <c r="F17" s="31"/>
      <c r="G17" s="31"/>
      <c r="H17" s="33"/>
      <c r="I17" s="18"/>
      <c r="J17" s="33"/>
    </row>
    <row r="18" ht="32.25" customHeight="1" spans="1:10">
      <c r="A18" s="31"/>
      <c r="B18" s="31" t="s">
        <v>296</v>
      </c>
      <c r="C18" s="32"/>
      <c r="D18" s="31"/>
      <c r="E18" s="31"/>
      <c r="F18" s="31"/>
      <c r="G18" s="31"/>
      <c r="H18" s="33"/>
      <c r="I18" s="18"/>
      <c r="J18" s="33"/>
    </row>
    <row r="19" ht="32.25" customHeight="1" spans="1:10">
      <c r="A19" s="31"/>
      <c r="B19" s="31"/>
      <c r="C19" s="32" t="s">
        <v>433</v>
      </c>
      <c r="D19" s="31" t="s">
        <v>298</v>
      </c>
      <c r="E19" s="31" t="s">
        <v>434</v>
      </c>
      <c r="F19" s="31" t="s">
        <v>332</v>
      </c>
      <c r="G19" s="31" t="s">
        <v>301</v>
      </c>
      <c r="H19" s="33" t="s">
        <v>435</v>
      </c>
      <c r="I19" s="18" t="s">
        <v>436</v>
      </c>
      <c r="J19" s="33" t="s">
        <v>437</v>
      </c>
    </row>
    <row r="20" ht="32.25" customHeight="1" spans="1:10">
      <c r="A20" s="31"/>
      <c r="B20" s="31"/>
      <c r="C20" s="32" t="s">
        <v>297</v>
      </c>
      <c r="D20" s="31" t="s">
        <v>298</v>
      </c>
      <c r="E20" s="31" t="s">
        <v>86</v>
      </c>
      <c r="F20" s="31" t="s">
        <v>332</v>
      </c>
      <c r="G20" s="31" t="s">
        <v>301</v>
      </c>
      <c r="H20" s="33" t="s">
        <v>438</v>
      </c>
      <c r="I20" s="18" t="s">
        <v>302</v>
      </c>
      <c r="J20" s="33" t="s">
        <v>437</v>
      </c>
    </row>
    <row r="21" ht="53" customHeight="1" spans="1:10">
      <c r="A21" s="31"/>
      <c r="B21" s="31"/>
      <c r="C21" s="32" t="s">
        <v>303</v>
      </c>
      <c r="D21" s="31" t="s">
        <v>298</v>
      </c>
      <c r="E21" s="31" t="s">
        <v>92</v>
      </c>
      <c r="F21" s="31" t="s">
        <v>300</v>
      </c>
      <c r="G21" s="31" t="s">
        <v>301</v>
      </c>
      <c r="H21" s="33" t="s">
        <v>439</v>
      </c>
      <c r="I21" s="18" t="s">
        <v>440</v>
      </c>
      <c r="J21" s="33" t="s">
        <v>437</v>
      </c>
    </row>
    <row r="22" ht="32.25" customHeight="1" spans="1:10">
      <c r="A22" s="31"/>
      <c r="B22" s="31"/>
      <c r="C22" s="32" t="s">
        <v>441</v>
      </c>
      <c r="D22" s="31" t="s">
        <v>308</v>
      </c>
      <c r="E22" s="31" t="s">
        <v>86</v>
      </c>
      <c r="F22" s="31" t="s">
        <v>442</v>
      </c>
      <c r="G22" s="31" t="s">
        <v>301</v>
      </c>
      <c r="H22" s="33" t="s">
        <v>443</v>
      </c>
      <c r="I22" s="18" t="s">
        <v>444</v>
      </c>
      <c r="J22" s="33" t="s">
        <v>437</v>
      </c>
    </row>
    <row r="23" ht="32.25" customHeight="1" spans="1:10">
      <c r="A23" s="31"/>
      <c r="B23" s="31"/>
      <c r="C23" s="32" t="s">
        <v>445</v>
      </c>
      <c r="D23" s="31" t="s">
        <v>298</v>
      </c>
      <c r="E23" s="31" t="s">
        <v>446</v>
      </c>
      <c r="F23" s="31" t="s">
        <v>335</v>
      </c>
      <c r="G23" s="31" t="s">
        <v>301</v>
      </c>
      <c r="H23" s="33" t="s">
        <v>447</v>
      </c>
      <c r="I23" s="18" t="s">
        <v>448</v>
      </c>
      <c r="J23" s="33" t="s">
        <v>437</v>
      </c>
    </row>
    <row r="24" ht="32.25" customHeight="1" spans="1:10">
      <c r="A24" s="31"/>
      <c r="B24" s="31" t="s">
        <v>306</v>
      </c>
      <c r="C24" s="32"/>
      <c r="D24" s="31"/>
      <c r="E24" s="31"/>
      <c r="F24" s="31"/>
      <c r="G24" s="31"/>
      <c r="H24" s="33"/>
      <c r="I24" s="18"/>
      <c r="J24" s="33"/>
    </row>
    <row r="25" ht="32.25" customHeight="1" spans="1:10">
      <c r="A25" s="31"/>
      <c r="B25" s="31"/>
      <c r="C25" s="32" t="s">
        <v>449</v>
      </c>
      <c r="D25" s="31" t="s">
        <v>298</v>
      </c>
      <c r="E25" s="31" t="s">
        <v>450</v>
      </c>
      <c r="F25" s="31"/>
      <c r="G25" s="31" t="s">
        <v>311</v>
      </c>
      <c r="H25" s="33" t="s">
        <v>451</v>
      </c>
      <c r="I25" s="18" t="s">
        <v>449</v>
      </c>
      <c r="J25" s="33" t="s">
        <v>437</v>
      </c>
    </row>
    <row r="26" ht="32.25" customHeight="1" spans="1:10">
      <c r="A26" s="31" t="s">
        <v>313</v>
      </c>
      <c r="B26" s="31"/>
      <c r="C26" s="32"/>
      <c r="D26" s="31"/>
      <c r="E26" s="31"/>
      <c r="F26" s="31"/>
      <c r="G26" s="31"/>
      <c r="H26" s="33"/>
      <c r="I26" s="18"/>
      <c r="J26" s="33"/>
    </row>
    <row r="27" ht="32.25" customHeight="1" spans="1:10">
      <c r="A27" s="31"/>
      <c r="B27" s="31" t="s">
        <v>314</v>
      </c>
      <c r="C27" s="32"/>
      <c r="D27" s="31"/>
      <c r="E27" s="31"/>
      <c r="F27" s="31"/>
      <c r="G27" s="31"/>
      <c r="H27" s="33"/>
      <c r="I27" s="18"/>
      <c r="J27" s="33"/>
    </row>
    <row r="28" ht="72" customHeight="1" spans="1:10">
      <c r="A28" s="31"/>
      <c r="B28" s="31"/>
      <c r="C28" s="32" t="s">
        <v>452</v>
      </c>
      <c r="D28" s="31" t="s">
        <v>298</v>
      </c>
      <c r="E28" s="31" t="s">
        <v>453</v>
      </c>
      <c r="F28" s="31"/>
      <c r="G28" s="31" t="s">
        <v>311</v>
      </c>
      <c r="H28" s="33" t="s">
        <v>454</v>
      </c>
      <c r="I28" s="18" t="s">
        <v>455</v>
      </c>
      <c r="J28" s="33" t="s">
        <v>456</v>
      </c>
    </row>
    <row r="29" ht="32.25" customHeight="1" spans="1:10">
      <c r="A29" s="31" t="s">
        <v>317</v>
      </c>
      <c r="B29" s="31"/>
      <c r="C29" s="32"/>
      <c r="D29" s="31"/>
      <c r="E29" s="31"/>
      <c r="F29" s="31"/>
      <c r="G29" s="31"/>
      <c r="H29" s="33"/>
      <c r="I29" s="18"/>
      <c r="J29" s="33"/>
    </row>
    <row r="30" ht="32.25" customHeight="1" spans="1:10">
      <c r="A30" s="31"/>
      <c r="B30" s="31" t="s">
        <v>318</v>
      </c>
      <c r="C30" s="32"/>
      <c r="D30" s="31"/>
      <c r="E30" s="31"/>
      <c r="F30" s="31"/>
      <c r="G30" s="31"/>
      <c r="H30" s="33"/>
      <c r="I30" s="18"/>
      <c r="J30" s="33"/>
    </row>
    <row r="31" ht="32.25" customHeight="1" spans="1:10">
      <c r="A31" s="31"/>
      <c r="B31" s="31"/>
      <c r="C31" s="32" t="s">
        <v>457</v>
      </c>
      <c r="D31" s="31" t="s">
        <v>298</v>
      </c>
      <c r="E31" s="31" t="s">
        <v>328</v>
      </c>
      <c r="F31" s="31" t="s">
        <v>310</v>
      </c>
      <c r="G31" s="31" t="s">
        <v>301</v>
      </c>
      <c r="H31" s="33" t="s">
        <v>458</v>
      </c>
      <c r="I31" s="18" t="s">
        <v>459</v>
      </c>
      <c r="J31" s="33" t="s">
        <v>460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5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"单位名称："&amp;"中国共产党昆明市东川区委员会党校"</f>
        <v>单位名称：中国共产党昆明市东川区委员会党校</v>
      </c>
      <c r="S3" s="81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63"/>
      <c r="J4" s="217"/>
      <c r="K4" s="217"/>
      <c r="L4" s="217"/>
      <c r="M4" s="217"/>
      <c r="N4" s="224"/>
      <c r="O4" s="217" t="s">
        <v>45</v>
      </c>
      <c r="P4" s="217"/>
      <c r="Q4" s="217"/>
      <c r="R4" s="217"/>
      <c r="S4" s="224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5" t="s">
        <v>62</v>
      </c>
      <c r="J5" s="226"/>
      <c r="K5" s="226"/>
      <c r="L5" s="226"/>
      <c r="M5" s="226"/>
      <c r="N5" s="227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0"/>
      <c r="B6" s="138"/>
      <c r="C6" s="148"/>
      <c r="D6" s="148"/>
      <c r="E6" s="148"/>
      <c r="F6" s="148"/>
      <c r="G6" s="148"/>
      <c r="H6" s="148"/>
      <c r="I6" s="101" t="s">
        <v>57</v>
      </c>
      <c r="J6" s="227" t="s">
        <v>64</v>
      </c>
      <c r="K6" s="227" t="s">
        <v>65</v>
      </c>
      <c r="L6" s="227" t="s">
        <v>66</v>
      </c>
      <c r="M6" s="227" t="s">
        <v>67</v>
      </c>
      <c r="N6" s="227" t="s">
        <v>68</v>
      </c>
      <c r="O6" s="228"/>
      <c r="P6" s="228"/>
      <c r="Q6" s="228"/>
      <c r="R6" s="228"/>
      <c r="S6" s="148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32" t="s">
        <v>69</v>
      </c>
      <c r="B8" s="32" t="s">
        <v>70</v>
      </c>
      <c r="C8" s="111">
        <v>3595917.62</v>
      </c>
      <c r="D8" s="111">
        <v>3595917.62</v>
      </c>
      <c r="E8" s="111">
        <v>3415617.62</v>
      </c>
      <c r="F8" s="111"/>
      <c r="G8" s="111"/>
      <c r="H8" s="111"/>
      <c r="I8" s="111">
        <v>180300</v>
      </c>
      <c r="J8" s="111">
        <v>50000</v>
      </c>
      <c r="K8" s="111"/>
      <c r="L8" s="111"/>
      <c r="M8" s="111"/>
      <c r="N8" s="111">
        <v>130300</v>
      </c>
      <c r="O8" s="111"/>
      <c r="P8" s="111"/>
      <c r="Q8" s="111"/>
      <c r="R8" s="111"/>
      <c r="S8" s="111"/>
    </row>
    <row r="9" ht="18" customHeight="1" spans="1:19">
      <c r="A9" s="222" t="s">
        <v>71</v>
      </c>
      <c r="B9" s="222" t="s">
        <v>70</v>
      </c>
      <c r="C9" s="111">
        <v>3595917.62</v>
      </c>
      <c r="D9" s="111">
        <v>3595917.62</v>
      </c>
      <c r="E9" s="111">
        <v>3415617.62</v>
      </c>
      <c r="F9" s="111"/>
      <c r="G9" s="111"/>
      <c r="H9" s="111"/>
      <c r="I9" s="111">
        <v>180300</v>
      </c>
      <c r="J9" s="111">
        <v>50000</v>
      </c>
      <c r="K9" s="111"/>
      <c r="L9" s="111"/>
      <c r="M9" s="111"/>
      <c r="N9" s="111">
        <v>130300</v>
      </c>
      <c r="O9" s="111"/>
      <c r="P9" s="111"/>
      <c r="Q9" s="111"/>
      <c r="R9" s="111"/>
      <c r="S9" s="111"/>
    </row>
    <row r="10" ht="18" customHeight="1" spans="1:19">
      <c r="A10" s="84" t="s">
        <v>55</v>
      </c>
      <c r="B10" s="223"/>
      <c r="C10" s="111">
        <v>3595917.62</v>
      </c>
      <c r="D10" s="111">
        <v>3595917.62</v>
      </c>
      <c r="E10" s="111">
        <v>3415617.62</v>
      </c>
      <c r="F10" s="111"/>
      <c r="G10" s="111"/>
      <c r="H10" s="111"/>
      <c r="I10" s="111">
        <v>180300</v>
      </c>
      <c r="J10" s="111">
        <v>50000</v>
      </c>
      <c r="K10" s="111"/>
      <c r="L10" s="111"/>
      <c r="M10" s="111"/>
      <c r="N10" s="111">
        <v>130300</v>
      </c>
      <c r="O10" s="111"/>
      <c r="P10" s="111"/>
      <c r="Q10" s="111"/>
      <c r="R10" s="111"/>
      <c r="S10" s="11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4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72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"单位名称："&amp;"中国共产党昆明市东川区委员会党校"</f>
        <v>单位名称：中国共产党昆明市东川区委员会党校</v>
      </c>
      <c r="O3" s="81" t="s">
        <v>1</v>
      </c>
    </row>
    <row r="4" ht="27" customHeight="1" spans="1:15">
      <c r="A4" s="201" t="s">
        <v>73</v>
      </c>
      <c r="B4" s="201" t="s">
        <v>74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75</v>
      </c>
      <c r="J4" s="202" t="s">
        <v>62</v>
      </c>
      <c r="K4" s="203"/>
      <c r="L4" s="203"/>
      <c r="M4" s="203"/>
      <c r="N4" s="212"/>
      <c r="O4" s="213"/>
    </row>
    <row r="5" ht="42" customHeight="1" spans="1:15">
      <c r="A5" s="206"/>
      <c r="B5" s="206"/>
      <c r="C5" s="207"/>
      <c r="D5" s="208" t="s">
        <v>57</v>
      </c>
      <c r="E5" s="208" t="s">
        <v>76</v>
      </c>
      <c r="F5" s="208" t="s">
        <v>77</v>
      </c>
      <c r="G5" s="207"/>
      <c r="H5" s="207"/>
      <c r="I5" s="214"/>
      <c r="J5" s="208" t="s">
        <v>57</v>
      </c>
      <c r="K5" s="195" t="s">
        <v>78</v>
      </c>
      <c r="L5" s="195" t="s">
        <v>79</v>
      </c>
      <c r="M5" s="195" t="s">
        <v>80</v>
      </c>
      <c r="N5" s="195" t="s">
        <v>81</v>
      </c>
      <c r="O5" s="195" t="s">
        <v>82</v>
      </c>
    </row>
    <row r="6" ht="18" customHeight="1" spans="1:15">
      <c r="A6" s="87" t="s">
        <v>83</v>
      </c>
      <c r="B6" s="87" t="s">
        <v>84</v>
      </c>
      <c r="C6" s="87" t="s">
        <v>85</v>
      </c>
      <c r="D6" s="88" t="s">
        <v>86</v>
      </c>
      <c r="E6" s="88" t="s">
        <v>87</v>
      </c>
      <c r="F6" s="88" t="s">
        <v>88</v>
      </c>
      <c r="G6" s="88" t="s">
        <v>89</v>
      </c>
      <c r="H6" s="88" t="s">
        <v>90</v>
      </c>
      <c r="I6" s="88" t="s">
        <v>91</v>
      </c>
      <c r="J6" s="88" t="s">
        <v>92</v>
      </c>
      <c r="K6" s="88" t="s">
        <v>93</v>
      </c>
      <c r="L6" s="88" t="s">
        <v>94</v>
      </c>
      <c r="M6" s="88" t="s">
        <v>95</v>
      </c>
      <c r="N6" s="87" t="s">
        <v>96</v>
      </c>
      <c r="O6" s="88" t="s">
        <v>97</v>
      </c>
    </row>
    <row r="7" ht="21" customHeight="1" spans="1:15">
      <c r="A7" s="89" t="s">
        <v>98</v>
      </c>
      <c r="B7" s="89" t="s">
        <v>99</v>
      </c>
      <c r="C7" s="111">
        <v>2643200.24</v>
      </c>
      <c r="D7" s="111">
        <v>2463200.24</v>
      </c>
      <c r="E7" s="111">
        <v>2463200.24</v>
      </c>
      <c r="F7" s="111"/>
      <c r="G7" s="111"/>
      <c r="H7" s="111"/>
      <c r="I7" s="111"/>
      <c r="J7" s="111">
        <v>180000</v>
      </c>
      <c r="K7" s="111">
        <v>50000</v>
      </c>
      <c r="L7" s="111"/>
      <c r="M7" s="111"/>
      <c r="N7" s="111"/>
      <c r="O7" s="111">
        <v>130000</v>
      </c>
    </row>
    <row r="8" ht="21" customHeight="1" spans="1:15">
      <c r="A8" s="209" t="s">
        <v>100</v>
      </c>
      <c r="B8" s="209" t="s">
        <v>101</v>
      </c>
      <c r="C8" s="111">
        <v>2643200.24</v>
      </c>
      <c r="D8" s="111">
        <v>2463200.24</v>
      </c>
      <c r="E8" s="111">
        <v>2463200.24</v>
      </c>
      <c r="F8" s="111"/>
      <c r="G8" s="111"/>
      <c r="H8" s="111"/>
      <c r="I8" s="111"/>
      <c r="J8" s="111">
        <v>180000</v>
      </c>
      <c r="K8" s="111">
        <v>50000</v>
      </c>
      <c r="L8" s="111"/>
      <c r="M8" s="111"/>
      <c r="N8" s="111"/>
      <c r="O8" s="111">
        <v>130000</v>
      </c>
    </row>
    <row r="9" ht="21" customHeight="1" spans="1:15">
      <c r="A9" s="210" t="s">
        <v>102</v>
      </c>
      <c r="B9" s="210" t="s">
        <v>103</v>
      </c>
      <c r="C9" s="111">
        <v>2643200.24</v>
      </c>
      <c r="D9" s="111">
        <v>2463200.24</v>
      </c>
      <c r="E9" s="111">
        <v>2463200.24</v>
      </c>
      <c r="F9" s="111"/>
      <c r="G9" s="111"/>
      <c r="H9" s="111"/>
      <c r="I9" s="111"/>
      <c r="J9" s="111">
        <v>180000</v>
      </c>
      <c r="K9" s="111">
        <v>50000</v>
      </c>
      <c r="L9" s="111"/>
      <c r="M9" s="111"/>
      <c r="N9" s="111"/>
      <c r="O9" s="111">
        <v>130000</v>
      </c>
    </row>
    <row r="10" ht="21" customHeight="1" spans="1:15">
      <c r="A10" s="89" t="s">
        <v>104</v>
      </c>
      <c r="B10" s="89" t="s">
        <v>105</v>
      </c>
      <c r="C10" s="111">
        <v>380972.28</v>
      </c>
      <c r="D10" s="111">
        <v>380972.28</v>
      </c>
      <c r="E10" s="111">
        <v>380972.28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</row>
    <row r="11" ht="21" customHeight="1" spans="1:15">
      <c r="A11" s="209" t="s">
        <v>106</v>
      </c>
      <c r="B11" s="209" t="s">
        <v>107</v>
      </c>
      <c r="C11" s="111">
        <v>380972.28</v>
      </c>
      <c r="D11" s="111">
        <v>380972.28</v>
      </c>
      <c r="E11" s="111">
        <v>380972.28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</row>
    <row r="12" ht="21" customHeight="1" spans="1:15">
      <c r="A12" s="210" t="s">
        <v>108</v>
      </c>
      <c r="B12" s="210" t="s">
        <v>109</v>
      </c>
      <c r="C12" s="111">
        <v>30000</v>
      </c>
      <c r="D12" s="111">
        <v>30000</v>
      </c>
      <c r="E12" s="111">
        <v>30000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ht="21" customHeight="1" spans="1:15">
      <c r="A13" s="210" t="s">
        <v>110</v>
      </c>
      <c r="B13" s="210" t="s">
        <v>111</v>
      </c>
      <c r="C13" s="111">
        <v>350972.28</v>
      </c>
      <c r="D13" s="111">
        <v>350972.28</v>
      </c>
      <c r="E13" s="111">
        <v>350972.28</v>
      </c>
      <c r="F13" s="111"/>
      <c r="G13" s="111"/>
      <c r="H13" s="111"/>
      <c r="I13" s="111"/>
      <c r="J13" s="111"/>
      <c r="K13" s="111"/>
      <c r="L13" s="111"/>
      <c r="M13" s="111"/>
      <c r="N13" s="111"/>
      <c r="O13" s="111"/>
    </row>
    <row r="14" ht="21" customHeight="1" spans="1:15">
      <c r="A14" s="89" t="s">
        <v>112</v>
      </c>
      <c r="B14" s="89" t="s">
        <v>113</v>
      </c>
      <c r="C14" s="111">
        <v>301312.98</v>
      </c>
      <c r="D14" s="111">
        <v>301312.98</v>
      </c>
      <c r="E14" s="111">
        <v>301312.98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</row>
    <row r="15" ht="21" customHeight="1" spans="1:15">
      <c r="A15" s="209" t="s">
        <v>114</v>
      </c>
      <c r="B15" s="209" t="s">
        <v>115</v>
      </c>
      <c r="C15" s="111">
        <v>301312.98</v>
      </c>
      <c r="D15" s="111">
        <v>301312.98</v>
      </c>
      <c r="E15" s="111">
        <v>301312.98</v>
      </c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ht="21" customHeight="1" spans="1:15">
      <c r="A16" s="210" t="s">
        <v>116</v>
      </c>
      <c r="B16" s="210" t="s">
        <v>117</v>
      </c>
      <c r="C16" s="111">
        <v>175788.8</v>
      </c>
      <c r="D16" s="111">
        <v>175788.8</v>
      </c>
      <c r="E16" s="111">
        <v>175788.8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ht="21" customHeight="1" spans="1:15">
      <c r="A17" s="210" t="s">
        <v>118</v>
      </c>
      <c r="B17" s="210" t="s">
        <v>119</v>
      </c>
      <c r="C17" s="111">
        <v>117091</v>
      </c>
      <c r="D17" s="111">
        <v>117091</v>
      </c>
      <c r="E17" s="111">
        <v>117091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ht="21" customHeight="1" spans="1:15">
      <c r="A18" s="210" t="s">
        <v>120</v>
      </c>
      <c r="B18" s="210" t="s">
        <v>121</v>
      </c>
      <c r="C18" s="111">
        <v>8433.18</v>
      </c>
      <c r="D18" s="111">
        <v>8433.18</v>
      </c>
      <c r="E18" s="111">
        <v>8433.18</v>
      </c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ht="21" customHeight="1" spans="1:15">
      <c r="A19" s="89" t="s">
        <v>122</v>
      </c>
      <c r="B19" s="89" t="s">
        <v>123</v>
      </c>
      <c r="C19" s="111">
        <v>300</v>
      </c>
      <c r="D19" s="111"/>
      <c r="E19" s="111"/>
      <c r="F19" s="111"/>
      <c r="G19" s="111"/>
      <c r="H19" s="111"/>
      <c r="I19" s="111"/>
      <c r="J19" s="111">
        <v>300</v>
      </c>
      <c r="K19" s="111"/>
      <c r="L19" s="111"/>
      <c r="M19" s="111"/>
      <c r="N19" s="111"/>
      <c r="O19" s="111">
        <v>300</v>
      </c>
    </row>
    <row r="20" ht="21" customHeight="1" spans="1:15">
      <c r="A20" s="209" t="s">
        <v>124</v>
      </c>
      <c r="B20" s="209" t="s">
        <v>125</v>
      </c>
      <c r="C20" s="111">
        <v>300</v>
      </c>
      <c r="D20" s="111"/>
      <c r="E20" s="111"/>
      <c r="F20" s="111"/>
      <c r="G20" s="111"/>
      <c r="H20" s="111"/>
      <c r="I20" s="111"/>
      <c r="J20" s="111">
        <v>300</v>
      </c>
      <c r="K20" s="111"/>
      <c r="L20" s="111"/>
      <c r="M20" s="111"/>
      <c r="N20" s="111"/>
      <c r="O20" s="111">
        <v>300</v>
      </c>
    </row>
    <row r="21" ht="21" customHeight="1" spans="1:15">
      <c r="A21" s="210" t="s">
        <v>126</v>
      </c>
      <c r="B21" s="210" t="s">
        <v>125</v>
      </c>
      <c r="C21" s="111">
        <v>300</v>
      </c>
      <c r="D21" s="111"/>
      <c r="E21" s="111"/>
      <c r="F21" s="111"/>
      <c r="G21" s="111"/>
      <c r="H21" s="111"/>
      <c r="I21" s="111"/>
      <c r="J21" s="111">
        <v>300</v>
      </c>
      <c r="K21" s="111"/>
      <c r="L21" s="111"/>
      <c r="M21" s="111"/>
      <c r="N21" s="111"/>
      <c r="O21" s="111">
        <v>300</v>
      </c>
    </row>
    <row r="22" ht="21" customHeight="1" spans="1:15">
      <c r="A22" s="89" t="s">
        <v>127</v>
      </c>
      <c r="B22" s="89" t="s">
        <v>128</v>
      </c>
      <c r="C22" s="111">
        <v>270132.12</v>
      </c>
      <c r="D22" s="111">
        <v>270132.12</v>
      </c>
      <c r="E22" s="111">
        <v>270132.12</v>
      </c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ht="21" customHeight="1" spans="1:15">
      <c r="A23" s="209" t="s">
        <v>129</v>
      </c>
      <c r="B23" s="209" t="s">
        <v>130</v>
      </c>
      <c r="C23" s="111">
        <v>270132.12</v>
      </c>
      <c r="D23" s="111">
        <v>270132.12</v>
      </c>
      <c r="E23" s="111">
        <v>270132.12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ht="21" customHeight="1" spans="1:15">
      <c r="A24" s="210" t="s">
        <v>131</v>
      </c>
      <c r="B24" s="210" t="s">
        <v>132</v>
      </c>
      <c r="C24" s="111">
        <v>270132.12</v>
      </c>
      <c r="D24" s="111">
        <v>270132.12</v>
      </c>
      <c r="E24" s="111">
        <v>270132.12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ht="21" customHeight="1" spans="1:15">
      <c r="A25" s="211" t="s">
        <v>55</v>
      </c>
      <c r="B25" s="69"/>
      <c r="C25" s="111">
        <v>3595917.62</v>
      </c>
      <c r="D25" s="111">
        <v>3415617.62</v>
      </c>
      <c r="E25" s="111">
        <v>3415617.62</v>
      </c>
      <c r="F25" s="111"/>
      <c r="G25" s="111"/>
      <c r="H25" s="111"/>
      <c r="I25" s="111"/>
      <c r="J25" s="111">
        <v>180300</v>
      </c>
      <c r="K25" s="111">
        <v>50000</v>
      </c>
      <c r="L25" s="111"/>
      <c r="M25" s="111"/>
      <c r="N25" s="111"/>
      <c r="O25" s="111">
        <v>130300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133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"单位名称："&amp;"中国共产党昆明市东川区委员会党校"</f>
        <v>单位名称：中国共产党昆明市东川区委员会党校</v>
      </c>
      <c r="B3" s="194"/>
      <c r="D3" s="81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134</v>
      </c>
      <c r="B6" s="111">
        <v>3415617.62</v>
      </c>
      <c r="C6" s="197" t="s">
        <v>135</v>
      </c>
      <c r="D6" s="111">
        <v>3415617.62</v>
      </c>
    </row>
    <row r="7" ht="16.5" customHeight="1" spans="1:4">
      <c r="A7" s="197" t="s">
        <v>136</v>
      </c>
      <c r="B7" s="111">
        <v>3415617.62</v>
      </c>
      <c r="C7" s="197" t="s">
        <v>137</v>
      </c>
      <c r="D7" s="111"/>
    </row>
    <row r="8" ht="16.5" customHeight="1" spans="1:4">
      <c r="A8" s="197" t="s">
        <v>138</v>
      </c>
      <c r="B8" s="111"/>
      <c r="C8" s="197" t="s">
        <v>139</v>
      </c>
      <c r="D8" s="111"/>
    </row>
    <row r="9" ht="16.5" customHeight="1" spans="1:4">
      <c r="A9" s="197" t="s">
        <v>140</v>
      </c>
      <c r="B9" s="111"/>
      <c r="C9" s="197" t="s">
        <v>141</v>
      </c>
      <c r="D9" s="111"/>
    </row>
    <row r="10" ht="16.5" customHeight="1" spans="1:4">
      <c r="A10" s="197" t="s">
        <v>142</v>
      </c>
      <c r="B10" s="111"/>
      <c r="C10" s="197" t="s">
        <v>143</v>
      </c>
      <c r="D10" s="111"/>
    </row>
    <row r="11" ht="16.5" customHeight="1" spans="1:4">
      <c r="A11" s="197" t="s">
        <v>136</v>
      </c>
      <c r="B11" s="111"/>
      <c r="C11" s="197" t="s">
        <v>144</v>
      </c>
      <c r="D11" s="111">
        <v>2463200.24</v>
      </c>
    </row>
    <row r="12" ht="16.5" customHeight="1" spans="1:4">
      <c r="A12" s="21" t="s">
        <v>138</v>
      </c>
      <c r="B12" s="111"/>
      <c r="C12" s="100" t="s">
        <v>145</v>
      </c>
      <c r="D12" s="111"/>
    </row>
    <row r="13" ht="16.5" customHeight="1" spans="1:4">
      <c r="A13" s="21" t="s">
        <v>140</v>
      </c>
      <c r="B13" s="111"/>
      <c r="C13" s="100" t="s">
        <v>146</v>
      </c>
      <c r="D13" s="111"/>
    </row>
    <row r="14" ht="16.5" customHeight="1" spans="1:4">
      <c r="A14" s="198"/>
      <c r="B14" s="111"/>
      <c r="C14" s="100" t="s">
        <v>147</v>
      </c>
      <c r="D14" s="111">
        <v>380972.28</v>
      </c>
    </row>
    <row r="15" ht="16.5" customHeight="1" spans="1:4">
      <c r="A15" s="198"/>
      <c r="B15" s="111"/>
      <c r="C15" s="100" t="s">
        <v>148</v>
      </c>
      <c r="D15" s="111">
        <v>301312.98</v>
      </c>
    </row>
    <row r="16" ht="16.5" customHeight="1" spans="1:4">
      <c r="A16" s="198"/>
      <c r="B16" s="111"/>
      <c r="C16" s="100" t="s">
        <v>149</v>
      </c>
      <c r="D16" s="111"/>
    </row>
    <row r="17" ht="16.5" customHeight="1" spans="1:4">
      <c r="A17" s="198"/>
      <c r="B17" s="111"/>
      <c r="C17" s="100" t="s">
        <v>150</v>
      </c>
      <c r="D17" s="111"/>
    </row>
    <row r="18" ht="16.5" customHeight="1" spans="1:4">
      <c r="A18" s="198"/>
      <c r="B18" s="111"/>
      <c r="C18" s="100" t="s">
        <v>151</v>
      </c>
      <c r="D18" s="111"/>
    </row>
    <row r="19" ht="16.5" customHeight="1" spans="1:4">
      <c r="A19" s="198"/>
      <c r="B19" s="111"/>
      <c r="C19" s="100" t="s">
        <v>152</v>
      </c>
      <c r="D19" s="111"/>
    </row>
    <row r="20" ht="16.5" customHeight="1" spans="1:4">
      <c r="A20" s="198"/>
      <c r="B20" s="111"/>
      <c r="C20" s="100" t="s">
        <v>153</v>
      </c>
      <c r="D20" s="111"/>
    </row>
    <row r="21" ht="16.5" customHeight="1" spans="1:4">
      <c r="A21" s="198"/>
      <c r="B21" s="111"/>
      <c r="C21" s="100" t="s">
        <v>154</v>
      </c>
      <c r="D21" s="111"/>
    </row>
    <row r="22" ht="16.5" customHeight="1" spans="1:4">
      <c r="A22" s="198"/>
      <c r="B22" s="111"/>
      <c r="C22" s="100" t="s">
        <v>155</v>
      </c>
      <c r="D22" s="111"/>
    </row>
    <row r="23" ht="16.5" customHeight="1" spans="1:4">
      <c r="A23" s="198"/>
      <c r="B23" s="111"/>
      <c r="C23" s="100" t="s">
        <v>156</v>
      </c>
      <c r="D23" s="111"/>
    </row>
    <row r="24" ht="16.5" customHeight="1" spans="1:4">
      <c r="A24" s="198"/>
      <c r="B24" s="111"/>
      <c r="C24" s="100" t="s">
        <v>157</v>
      </c>
      <c r="D24" s="111"/>
    </row>
    <row r="25" ht="16.5" customHeight="1" spans="1:4">
      <c r="A25" s="198"/>
      <c r="B25" s="111"/>
      <c r="C25" s="100" t="s">
        <v>158</v>
      </c>
      <c r="D25" s="111">
        <v>270132.12</v>
      </c>
    </row>
    <row r="26" ht="16.5" customHeight="1" spans="1:4">
      <c r="A26" s="198"/>
      <c r="B26" s="111"/>
      <c r="C26" s="100" t="s">
        <v>159</v>
      </c>
      <c r="D26" s="111"/>
    </row>
    <row r="27" ht="16.5" customHeight="1" spans="1:4">
      <c r="A27" s="198"/>
      <c r="B27" s="111"/>
      <c r="C27" s="100" t="s">
        <v>160</v>
      </c>
      <c r="D27" s="111"/>
    </row>
    <row r="28" ht="16.5" customHeight="1" spans="1:4">
      <c r="A28" s="198"/>
      <c r="B28" s="111"/>
      <c r="C28" s="100" t="s">
        <v>161</v>
      </c>
      <c r="D28" s="111"/>
    </row>
    <row r="29" ht="16.5" customHeight="1" spans="1:4">
      <c r="A29" s="198"/>
      <c r="B29" s="111"/>
      <c r="C29" s="100" t="s">
        <v>162</v>
      </c>
      <c r="D29" s="111"/>
    </row>
    <row r="30" ht="16.5" customHeight="1" spans="1:4">
      <c r="A30" s="198"/>
      <c r="B30" s="111"/>
      <c r="C30" s="100" t="s">
        <v>163</v>
      </c>
      <c r="D30" s="111"/>
    </row>
    <row r="31" ht="16.5" customHeight="1" spans="1:4">
      <c r="A31" s="198"/>
      <c r="B31" s="111"/>
      <c r="C31" s="21" t="s">
        <v>164</v>
      </c>
      <c r="D31" s="111"/>
    </row>
    <row r="32" ht="16.5" customHeight="1" spans="1:4">
      <c r="A32" s="198"/>
      <c r="B32" s="111"/>
      <c r="C32" s="21" t="s">
        <v>165</v>
      </c>
      <c r="D32" s="111"/>
    </row>
    <row r="33" ht="16.5" customHeight="1" spans="1:4">
      <c r="A33" s="198"/>
      <c r="B33" s="111"/>
      <c r="C33" s="18" t="s">
        <v>166</v>
      </c>
      <c r="D33" s="111"/>
    </row>
    <row r="34" ht="15" customHeight="1" spans="1:4">
      <c r="A34" s="199" t="s">
        <v>50</v>
      </c>
      <c r="B34" s="200">
        <v>3415617.62</v>
      </c>
      <c r="C34" s="199" t="s">
        <v>51</v>
      </c>
      <c r="D34" s="200">
        <v>3415617.62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2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103"/>
      <c r="G1" s="173" t="s">
        <v>167</v>
      </c>
    </row>
    <row r="2" ht="41.25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" customHeight="1" spans="1:7">
      <c r="A3" s="44" t="str">
        <f>"单位名称："&amp;"中国共产党昆明市东川区委员会党校"</f>
        <v>单位名称：中国共产党昆明市东川区委员会党校</v>
      </c>
      <c r="F3" s="154"/>
      <c r="G3" s="173" t="s">
        <v>1</v>
      </c>
    </row>
    <row r="4" ht="20.25" customHeight="1" spans="1:7">
      <c r="A4" s="190" t="s">
        <v>168</v>
      </c>
      <c r="B4" s="191"/>
      <c r="C4" s="158" t="s">
        <v>55</v>
      </c>
      <c r="D4" s="180" t="s">
        <v>76</v>
      </c>
      <c r="E4" s="13"/>
      <c r="F4" s="35"/>
      <c r="G4" s="170" t="s">
        <v>77</v>
      </c>
    </row>
    <row r="5" ht="20.25" customHeight="1" spans="1:7">
      <c r="A5" s="192" t="s">
        <v>73</v>
      </c>
      <c r="B5" s="192" t="s">
        <v>74</v>
      </c>
      <c r="C5" s="55"/>
      <c r="D5" s="14" t="s">
        <v>57</v>
      </c>
      <c r="E5" s="14" t="s">
        <v>169</v>
      </c>
      <c r="F5" s="14" t="s">
        <v>170</v>
      </c>
      <c r="G5" s="172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11">
        <v>2463200.24</v>
      </c>
      <c r="D7" s="111">
        <v>2463200.24</v>
      </c>
      <c r="E7" s="111">
        <v>2282120.24</v>
      </c>
      <c r="F7" s="111">
        <v>181080</v>
      </c>
      <c r="G7" s="111"/>
    </row>
    <row r="8" ht="18" customHeight="1" spans="1:7">
      <c r="A8" s="166" t="s">
        <v>100</v>
      </c>
      <c r="B8" s="166" t="s">
        <v>101</v>
      </c>
      <c r="C8" s="111">
        <v>2463200.24</v>
      </c>
      <c r="D8" s="111">
        <v>2463200.24</v>
      </c>
      <c r="E8" s="111">
        <v>2282120.24</v>
      </c>
      <c r="F8" s="111">
        <v>181080</v>
      </c>
      <c r="G8" s="111"/>
    </row>
    <row r="9" ht="18" customHeight="1" spans="1:7">
      <c r="A9" s="167" t="s">
        <v>102</v>
      </c>
      <c r="B9" s="167" t="s">
        <v>103</v>
      </c>
      <c r="C9" s="111">
        <v>2463200.24</v>
      </c>
      <c r="D9" s="111">
        <v>2463200.24</v>
      </c>
      <c r="E9" s="111">
        <v>2282120.24</v>
      </c>
      <c r="F9" s="111">
        <v>181080</v>
      </c>
      <c r="G9" s="111"/>
    </row>
    <row r="10" ht="18" customHeight="1" spans="1:7">
      <c r="A10" s="18" t="s">
        <v>104</v>
      </c>
      <c r="B10" s="18" t="s">
        <v>105</v>
      </c>
      <c r="C10" s="111">
        <v>380972.28</v>
      </c>
      <c r="D10" s="111">
        <v>380972.28</v>
      </c>
      <c r="E10" s="111">
        <v>379772.28</v>
      </c>
      <c r="F10" s="111">
        <v>1200</v>
      </c>
      <c r="G10" s="111"/>
    </row>
    <row r="11" ht="18" customHeight="1" spans="1:7">
      <c r="A11" s="166" t="s">
        <v>106</v>
      </c>
      <c r="B11" s="166" t="s">
        <v>107</v>
      </c>
      <c r="C11" s="111">
        <v>380972.28</v>
      </c>
      <c r="D11" s="111">
        <v>380972.28</v>
      </c>
      <c r="E11" s="111">
        <v>379772.28</v>
      </c>
      <c r="F11" s="111">
        <v>1200</v>
      </c>
      <c r="G11" s="111"/>
    </row>
    <row r="12" ht="18" customHeight="1" spans="1:7">
      <c r="A12" s="167" t="s">
        <v>108</v>
      </c>
      <c r="B12" s="167" t="s">
        <v>109</v>
      </c>
      <c r="C12" s="111">
        <v>30000</v>
      </c>
      <c r="D12" s="111">
        <v>30000</v>
      </c>
      <c r="E12" s="111">
        <v>28800</v>
      </c>
      <c r="F12" s="111">
        <v>1200</v>
      </c>
      <c r="G12" s="111"/>
    </row>
    <row r="13" ht="18" customHeight="1" spans="1:7">
      <c r="A13" s="167" t="s">
        <v>110</v>
      </c>
      <c r="B13" s="167" t="s">
        <v>111</v>
      </c>
      <c r="C13" s="111">
        <v>350972.28</v>
      </c>
      <c r="D13" s="111">
        <v>350972.28</v>
      </c>
      <c r="E13" s="111">
        <v>350972.28</v>
      </c>
      <c r="F13" s="111"/>
      <c r="G13" s="111"/>
    </row>
    <row r="14" ht="18" customHeight="1" spans="1:7">
      <c r="A14" s="18" t="s">
        <v>112</v>
      </c>
      <c r="B14" s="18" t="s">
        <v>113</v>
      </c>
      <c r="C14" s="111">
        <v>301312.98</v>
      </c>
      <c r="D14" s="111">
        <v>301312.98</v>
      </c>
      <c r="E14" s="111">
        <v>301312.98</v>
      </c>
      <c r="F14" s="111"/>
      <c r="G14" s="111"/>
    </row>
    <row r="15" ht="18" customHeight="1" spans="1:7">
      <c r="A15" s="166" t="s">
        <v>114</v>
      </c>
      <c r="B15" s="166" t="s">
        <v>115</v>
      </c>
      <c r="C15" s="111">
        <v>301312.98</v>
      </c>
      <c r="D15" s="111">
        <v>301312.98</v>
      </c>
      <c r="E15" s="111">
        <v>301312.98</v>
      </c>
      <c r="F15" s="111"/>
      <c r="G15" s="111"/>
    </row>
    <row r="16" ht="18" customHeight="1" spans="1:7">
      <c r="A16" s="167" t="s">
        <v>116</v>
      </c>
      <c r="B16" s="167" t="s">
        <v>117</v>
      </c>
      <c r="C16" s="111">
        <v>175788.8</v>
      </c>
      <c r="D16" s="111">
        <v>175788.8</v>
      </c>
      <c r="E16" s="111">
        <v>175788.8</v>
      </c>
      <c r="F16" s="111"/>
      <c r="G16" s="111"/>
    </row>
    <row r="17" ht="18" customHeight="1" spans="1:7">
      <c r="A17" s="167" t="s">
        <v>118</v>
      </c>
      <c r="B17" s="167" t="s">
        <v>119</v>
      </c>
      <c r="C17" s="111">
        <v>117091</v>
      </c>
      <c r="D17" s="111">
        <v>117091</v>
      </c>
      <c r="E17" s="111">
        <v>117091</v>
      </c>
      <c r="F17" s="111"/>
      <c r="G17" s="111"/>
    </row>
    <row r="18" ht="18" customHeight="1" spans="1:7">
      <c r="A18" s="167" t="s">
        <v>120</v>
      </c>
      <c r="B18" s="167" t="s">
        <v>121</v>
      </c>
      <c r="C18" s="111">
        <v>8433.18</v>
      </c>
      <c r="D18" s="111">
        <v>8433.18</v>
      </c>
      <c r="E18" s="111">
        <v>8433.18</v>
      </c>
      <c r="F18" s="111"/>
      <c r="G18" s="111"/>
    </row>
    <row r="19" ht="18" customHeight="1" spans="1:7">
      <c r="A19" s="18" t="s">
        <v>127</v>
      </c>
      <c r="B19" s="18" t="s">
        <v>128</v>
      </c>
      <c r="C19" s="111">
        <v>270132.12</v>
      </c>
      <c r="D19" s="111">
        <v>270132.12</v>
      </c>
      <c r="E19" s="111">
        <v>270132.12</v>
      </c>
      <c r="F19" s="111"/>
      <c r="G19" s="111"/>
    </row>
    <row r="20" ht="18" customHeight="1" spans="1:7">
      <c r="A20" s="166" t="s">
        <v>129</v>
      </c>
      <c r="B20" s="166" t="s">
        <v>130</v>
      </c>
      <c r="C20" s="111">
        <v>270132.12</v>
      </c>
      <c r="D20" s="111">
        <v>270132.12</v>
      </c>
      <c r="E20" s="111">
        <v>270132.12</v>
      </c>
      <c r="F20" s="111"/>
      <c r="G20" s="111"/>
    </row>
    <row r="21" ht="18" customHeight="1" spans="1:7">
      <c r="A21" s="167" t="s">
        <v>131</v>
      </c>
      <c r="B21" s="167" t="s">
        <v>132</v>
      </c>
      <c r="C21" s="111">
        <v>270132.12</v>
      </c>
      <c r="D21" s="111">
        <v>270132.12</v>
      </c>
      <c r="E21" s="111">
        <v>270132.12</v>
      </c>
      <c r="F21" s="111"/>
      <c r="G21" s="111"/>
    </row>
    <row r="22" ht="18" customHeight="1" spans="1:7">
      <c r="A22" s="110" t="s">
        <v>171</v>
      </c>
      <c r="B22" s="193" t="s">
        <v>171</v>
      </c>
      <c r="C22" s="111">
        <v>3415617.62</v>
      </c>
      <c r="D22" s="111">
        <v>3415617.62</v>
      </c>
      <c r="E22" s="111">
        <v>3233337.62</v>
      </c>
      <c r="F22" s="111">
        <v>182280</v>
      </c>
      <c r="G22" s="111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6" t="s">
        <v>172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4" t="str">
        <f>"单位名称："&amp;"中国共产党昆明市东川区委员会党校"</f>
        <v>单位名称：中国共产党昆明市东川区委员会党校</v>
      </c>
      <c r="B3" s="188"/>
      <c r="D3" s="78"/>
      <c r="E3" s="77"/>
      <c r="F3" s="95" t="s">
        <v>1</v>
      </c>
    </row>
    <row r="4" ht="27" customHeight="1" spans="1:6">
      <c r="A4" s="82" t="s">
        <v>173</v>
      </c>
      <c r="B4" s="82" t="s">
        <v>174</v>
      </c>
      <c r="C4" s="84" t="s">
        <v>175</v>
      </c>
      <c r="D4" s="82"/>
      <c r="E4" s="83"/>
      <c r="F4" s="82" t="s">
        <v>176</v>
      </c>
    </row>
    <row r="5" ht="28.5" customHeight="1" spans="1:6">
      <c r="A5" s="189"/>
      <c r="B5" s="86"/>
      <c r="C5" s="83" t="s">
        <v>57</v>
      </c>
      <c r="D5" s="83" t="s">
        <v>177</v>
      </c>
      <c r="E5" s="83" t="s">
        <v>178</v>
      </c>
      <c r="F5" s="85"/>
    </row>
    <row r="6" ht="17.25" customHeight="1" spans="1:6">
      <c r="A6" s="88" t="s">
        <v>83</v>
      </c>
      <c r="B6" s="88" t="s">
        <v>84</v>
      </c>
      <c r="C6" s="88" t="s">
        <v>85</v>
      </c>
      <c r="D6" s="88" t="s">
        <v>86</v>
      </c>
      <c r="E6" s="88" t="s">
        <v>87</v>
      </c>
      <c r="F6" s="88" t="s">
        <v>88</v>
      </c>
    </row>
    <row r="7" ht="17.25" customHeight="1" spans="1:6">
      <c r="A7" s="111">
        <v>3600</v>
      </c>
      <c r="B7" s="111"/>
      <c r="C7" s="111"/>
      <c r="D7" s="111"/>
      <c r="E7" s="111"/>
      <c r="F7" s="111">
        <v>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50"/>
  <sheetViews>
    <sheetView showZeros="0" topLeftCell="D27" workbookViewId="0">
      <selection activeCell="F18" sqref="F1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18.875" customWidth="1"/>
    <col min="5" max="5" width="10.1416666666667" customWidth="1"/>
    <col min="6" max="6" width="27.12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8"/>
      <c r="C1" s="174"/>
      <c r="E1" s="175"/>
      <c r="F1" s="175"/>
      <c r="G1" s="175"/>
      <c r="H1" s="175"/>
      <c r="I1" s="115"/>
      <c r="J1" s="115"/>
      <c r="K1" s="115"/>
      <c r="L1" s="115"/>
      <c r="M1" s="115"/>
      <c r="N1" s="115"/>
      <c r="O1" s="115"/>
      <c r="S1" s="115"/>
      <c r="W1" s="174"/>
      <c r="Y1" s="42" t="s">
        <v>179</v>
      </c>
    </row>
    <row r="2" ht="45.75" customHeight="1" spans="1:25">
      <c r="A2" s="98" t="str">
        <f>"2026"&amp;"年部门基本支出预算表"</f>
        <v>2026年部门基本支出预算表</v>
      </c>
      <c r="B2" s="43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43"/>
      <c r="Q2" s="43"/>
      <c r="R2" s="43"/>
      <c r="S2" s="98"/>
      <c r="T2" s="98"/>
      <c r="U2" s="98"/>
      <c r="V2" s="98"/>
      <c r="W2" s="98"/>
      <c r="X2" s="98"/>
      <c r="Y2" s="98"/>
    </row>
    <row r="3" ht="18.75" customHeight="1" spans="1:25">
      <c r="A3" s="44" t="str">
        <f>"单位名称："&amp;"中国共产党昆明市东川区委员会党校"</f>
        <v>单位名称：中国共产党昆明市东川区委员会党校</v>
      </c>
      <c r="B3" s="45"/>
      <c r="C3" s="176"/>
      <c r="D3" s="176"/>
      <c r="E3" s="176"/>
      <c r="F3" s="176"/>
      <c r="G3" s="176"/>
      <c r="H3" s="176"/>
      <c r="I3" s="117"/>
      <c r="J3" s="117"/>
      <c r="K3" s="117"/>
      <c r="L3" s="117"/>
      <c r="M3" s="117"/>
      <c r="N3" s="117"/>
      <c r="O3" s="117"/>
      <c r="P3" s="46"/>
      <c r="Q3" s="46"/>
      <c r="R3" s="46"/>
      <c r="S3" s="117"/>
      <c r="W3" s="174"/>
      <c r="Y3" s="42" t="s">
        <v>1</v>
      </c>
    </row>
    <row r="4" ht="18" customHeight="1" spans="1:25">
      <c r="A4" s="48" t="s">
        <v>180</v>
      </c>
      <c r="B4" s="48" t="s">
        <v>181</v>
      </c>
      <c r="C4" s="48" t="s">
        <v>182</v>
      </c>
      <c r="D4" s="48" t="s">
        <v>183</v>
      </c>
      <c r="E4" s="48" t="s">
        <v>184</v>
      </c>
      <c r="F4" s="48" t="s">
        <v>185</v>
      </c>
      <c r="G4" s="48" t="s">
        <v>186</v>
      </c>
      <c r="H4" s="48" t="s">
        <v>187</v>
      </c>
      <c r="I4" s="180" t="s">
        <v>188</v>
      </c>
      <c r="J4" s="141" t="s">
        <v>188</v>
      </c>
      <c r="K4" s="141"/>
      <c r="L4" s="141"/>
      <c r="M4" s="141"/>
      <c r="N4" s="141"/>
      <c r="O4" s="141"/>
      <c r="P4" s="13"/>
      <c r="Q4" s="13"/>
      <c r="R4" s="13"/>
      <c r="S4" s="134" t="s">
        <v>61</v>
      </c>
      <c r="T4" s="141" t="s">
        <v>62</v>
      </c>
      <c r="U4" s="141"/>
      <c r="V4" s="141"/>
      <c r="W4" s="141"/>
      <c r="X4" s="141"/>
      <c r="Y4" s="112"/>
    </row>
    <row r="5" ht="18" customHeight="1" spans="1:25">
      <c r="A5" s="50"/>
      <c r="B5" s="64"/>
      <c r="C5" s="160"/>
      <c r="D5" s="50"/>
      <c r="E5" s="50"/>
      <c r="F5" s="50"/>
      <c r="G5" s="50"/>
      <c r="H5" s="50"/>
      <c r="I5" s="158" t="s">
        <v>189</v>
      </c>
      <c r="J5" s="180" t="s">
        <v>58</v>
      </c>
      <c r="K5" s="141"/>
      <c r="L5" s="141"/>
      <c r="M5" s="141"/>
      <c r="N5" s="141"/>
      <c r="O5" s="112"/>
      <c r="P5" s="12" t="s">
        <v>190</v>
      </c>
      <c r="Q5" s="13"/>
      <c r="R5" s="35"/>
      <c r="S5" s="48" t="s">
        <v>61</v>
      </c>
      <c r="T5" s="180" t="s">
        <v>62</v>
      </c>
      <c r="U5" s="134" t="s">
        <v>64</v>
      </c>
      <c r="V5" s="141" t="s">
        <v>62</v>
      </c>
      <c r="W5" s="134" t="s">
        <v>66</v>
      </c>
      <c r="X5" s="134" t="s">
        <v>67</v>
      </c>
      <c r="Y5" s="185" t="s">
        <v>68</v>
      </c>
    </row>
    <row r="6" ht="19.5" customHeight="1" spans="1:25">
      <c r="A6" s="64"/>
      <c r="B6" s="64"/>
      <c r="C6" s="64"/>
      <c r="D6" s="64"/>
      <c r="E6" s="64"/>
      <c r="F6" s="64"/>
      <c r="G6" s="64"/>
      <c r="H6" s="64"/>
      <c r="I6" s="64"/>
      <c r="J6" s="181" t="s">
        <v>191</v>
      </c>
      <c r="K6" s="48"/>
      <c r="L6" s="48" t="s">
        <v>192</v>
      </c>
      <c r="M6" s="48" t="s">
        <v>193</v>
      </c>
      <c r="N6" s="48" t="s">
        <v>194</v>
      </c>
      <c r="O6" s="48" t="s">
        <v>195</v>
      </c>
      <c r="P6" s="48" t="s">
        <v>58</v>
      </c>
      <c r="Q6" s="48" t="s">
        <v>59</v>
      </c>
      <c r="R6" s="48" t="s">
        <v>60</v>
      </c>
      <c r="S6" s="64"/>
      <c r="T6" s="48" t="s">
        <v>57</v>
      </c>
      <c r="U6" s="48" t="s">
        <v>64</v>
      </c>
      <c r="V6" s="48" t="s">
        <v>196</v>
      </c>
      <c r="W6" s="48" t="s">
        <v>66</v>
      </c>
      <c r="X6" s="48" t="s">
        <v>67</v>
      </c>
      <c r="Y6" s="48" t="s">
        <v>68</v>
      </c>
    </row>
    <row r="7" ht="37.5" customHeight="1" spans="1:25">
      <c r="A7" s="177"/>
      <c r="B7" s="55"/>
      <c r="C7" s="177"/>
      <c r="D7" s="177"/>
      <c r="E7" s="177"/>
      <c r="F7" s="177"/>
      <c r="G7" s="177"/>
      <c r="H7" s="177"/>
      <c r="I7" s="177"/>
      <c r="J7" s="182" t="s">
        <v>57</v>
      </c>
      <c r="K7" s="183" t="s">
        <v>197</v>
      </c>
      <c r="L7" s="53" t="s">
        <v>198</v>
      </c>
      <c r="M7" s="53" t="s">
        <v>193</v>
      </c>
      <c r="N7" s="53" t="s">
        <v>194</v>
      </c>
      <c r="O7" s="53" t="s">
        <v>195</v>
      </c>
      <c r="P7" s="53" t="s">
        <v>193</v>
      </c>
      <c r="Q7" s="53" t="s">
        <v>194</v>
      </c>
      <c r="R7" s="53" t="s">
        <v>195</v>
      </c>
      <c r="S7" s="53" t="s">
        <v>61</v>
      </c>
      <c r="T7" s="53" t="s">
        <v>57</v>
      </c>
      <c r="U7" s="53" t="s">
        <v>64</v>
      </c>
      <c r="V7" s="53" t="s">
        <v>196</v>
      </c>
      <c r="W7" s="53" t="s">
        <v>66</v>
      </c>
      <c r="X7" s="53" t="s">
        <v>67</v>
      </c>
      <c r="Y7" s="53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21" t="s">
        <v>70</v>
      </c>
      <c r="B9" s="21" t="s">
        <v>70</v>
      </c>
      <c r="C9" s="21" t="s">
        <v>199</v>
      </c>
      <c r="D9" s="21" t="s">
        <v>200</v>
      </c>
      <c r="E9" s="21" t="s">
        <v>102</v>
      </c>
      <c r="F9" s="21" t="s">
        <v>103</v>
      </c>
      <c r="G9" s="21" t="s">
        <v>201</v>
      </c>
      <c r="H9" s="21" t="s">
        <v>202</v>
      </c>
      <c r="I9" s="111">
        <v>307380</v>
      </c>
      <c r="J9" s="111">
        <v>307380</v>
      </c>
      <c r="K9" s="111"/>
      <c r="L9" s="111"/>
      <c r="M9" s="111"/>
      <c r="N9" s="111">
        <v>307380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ht="20.25" customHeight="1" spans="1:25">
      <c r="A10" s="21" t="s">
        <v>70</v>
      </c>
      <c r="B10" s="21" t="s">
        <v>70</v>
      </c>
      <c r="C10" s="21" t="s">
        <v>199</v>
      </c>
      <c r="D10" s="21" t="s">
        <v>200</v>
      </c>
      <c r="E10" s="21" t="s">
        <v>102</v>
      </c>
      <c r="F10" s="21" t="s">
        <v>103</v>
      </c>
      <c r="G10" s="21" t="s">
        <v>203</v>
      </c>
      <c r="H10" s="21" t="s">
        <v>204</v>
      </c>
      <c r="I10" s="111">
        <v>397224</v>
      </c>
      <c r="J10" s="111">
        <v>397224</v>
      </c>
      <c r="K10" s="184"/>
      <c r="L10" s="184"/>
      <c r="M10" s="184"/>
      <c r="N10" s="111">
        <v>397224</v>
      </c>
      <c r="O10" s="184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  <row r="11" ht="20.25" customHeight="1" spans="1:25">
      <c r="A11" s="21" t="s">
        <v>70</v>
      </c>
      <c r="B11" s="21" t="s">
        <v>70</v>
      </c>
      <c r="C11" s="21" t="s">
        <v>199</v>
      </c>
      <c r="D11" s="21" t="s">
        <v>200</v>
      </c>
      <c r="E11" s="21" t="s">
        <v>102</v>
      </c>
      <c r="F11" s="21" t="s">
        <v>103</v>
      </c>
      <c r="G11" s="21" t="s">
        <v>205</v>
      </c>
      <c r="H11" s="21" t="s">
        <v>206</v>
      </c>
      <c r="I11" s="111">
        <v>25615</v>
      </c>
      <c r="J11" s="111">
        <v>25615</v>
      </c>
      <c r="K11" s="184"/>
      <c r="L11" s="184"/>
      <c r="M11" s="184"/>
      <c r="N11" s="111">
        <v>25615</v>
      </c>
      <c r="O11" s="184"/>
      <c r="P11" s="111"/>
      <c r="Q11" s="111"/>
      <c r="R11" s="111"/>
      <c r="S11" s="111"/>
      <c r="T11" s="111"/>
      <c r="U11" s="111"/>
      <c r="V11" s="111"/>
      <c r="W11" s="111"/>
      <c r="X11" s="111"/>
      <c r="Y11" s="111"/>
    </row>
    <row r="12" ht="20.25" customHeight="1" spans="1:25">
      <c r="A12" s="21" t="s">
        <v>70</v>
      </c>
      <c r="B12" s="21" t="s">
        <v>70</v>
      </c>
      <c r="C12" s="21" t="s">
        <v>207</v>
      </c>
      <c r="D12" s="21" t="s">
        <v>208</v>
      </c>
      <c r="E12" s="21" t="s">
        <v>102</v>
      </c>
      <c r="F12" s="21" t="s">
        <v>103</v>
      </c>
      <c r="G12" s="21" t="s">
        <v>201</v>
      </c>
      <c r="H12" s="21" t="s">
        <v>202</v>
      </c>
      <c r="I12" s="111">
        <v>670224</v>
      </c>
      <c r="J12" s="111">
        <v>670224</v>
      </c>
      <c r="K12" s="184"/>
      <c r="L12" s="184"/>
      <c r="M12" s="184"/>
      <c r="N12" s="111">
        <v>670224</v>
      </c>
      <c r="O12" s="184"/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ht="20.25" customHeight="1" spans="1:25">
      <c r="A13" s="21" t="s">
        <v>70</v>
      </c>
      <c r="B13" s="21" t="s">
        <v>70</v>
      </c>
      <c r="C13" s="21" t="s">
        <v>207</v>
      </c>
      <c r="D13" s="21" t="s">
        <v>208</v>
      </c>
      <c r="E13" s="21" t="s">
        <v>102</v>
      </c>
      <c r="F13" s="21" t="s">
        <v>103</v>
      </c>
      <c r="G13" s="21" t="s">
        <v>203</v>
      </c>
      <c r="H13" s="21" t="s">
        <v>204</v>
      </c>
      <c r="I13" s="111">
        <v>39000</v>
      </c>
      <c r="J13" s="111">
        <v>39000</v>
      </c>
      <c r="K13" s="184"/>
      <c r="L13" s="184"/>
      <c r="M13" s="184"/>
      <c r="N13" s="111">
        <v>39000</v>
      </c>
      <c r="O13" s="184"/>
      <c r="P13" s="111"/>
      <c r="Q13" s="111"/>
      <c r="R13" s="111"/>
      <c r="S13" s="111"/>
      <c r="T13" s="111"/>
      <c r="U13" s="111"/>
      <c r="V13" s="111"/>
      <c r="W13" s="111"/>
      <c r="X13" s="111"/>
      <c r="Y13" s="111"/>
    </row>
    <row r="14" ht="20.25" customHeight="1" spans="1:25">
      <c r="A14" s="21" t="s">
        <v>70</v>
      </c>
      <c r="B14" s="21" t="s">
        <v>70</v>
      </c>
      <c r="C14" s="21" t="s">
        <v>207</v>
      </c>
      <c r="D14" s="21" t="s">
        <v>208</v>
      </c>
      <c r="E14" s="21" t="s">
        <v>102</v>
      </c>
      <c r="F14" s="21" t="s">
        <v>103</v>
      </c>
      <c r="G14" s="21" t="s">
        <v>205</v>
      </c>
      <c r="H14" s="21" t="s">
        <v>206</v>
      </c>
      <c r="I14" s="111">
        <v>55852</v>
      </c>
      <c r="J14" s="111">
        <v>55852</v>
      </c>
      <c r="K14" s="184"/>
      <c r="L14" s="184"/>
      <c r="M14" s="184"/>
      <c r="N14" s="111">
        <v>55852</v>
      </c>
      <c r="O14" s="184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ht="20.25" customHeight="1" spans="1:25">
      <c r="A15" s="21" t="s">
        <v>70</v>
      </c>
      <c r="B15" s="21" t="s">
        <v>70</v>
      </c>
      <c r="C15" s="21" t="s">
        <v>207</v>
      </c>
      <c r="D15" s="21" t="s">
        <v>208</v>
      </c>
      <c r="E15" s="21" t="s">
        <v>102</v>
      </c>
      <c r="F15" s="21" t="s">
        <v>103</v>
      </c>
      <c r="G15" s="21" t="s">
        <v>209</v>
      </c>
      <c r="H15" s="21" t="s">
        <v>210</v>
      </c>
      <c r="I15" s="111">
        <v>242472</v>
      </c>
      <c r="J15" s="111">
        <v>242472</v>
      </c>
      <c r="K15" s="184"/>
      <c r="L15" s="184"/>
      <c r="M15" s="184"/>
      <c r="N15" s="111">
        <v>242472</v>
      </c>
      <c r="O15" s="184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ht="20.25" customHeight="1" spans="1:25">
      <c r="A16" s="21" t="s">
        <v>70</v>
      </c>
      <c r="B16" s="21" t="s">
        <v>70</v>
      </c>
      <c r="C16" s="21" t="s">
        <v>207</v>
      </c>
      <c r="D16" s="21" t="s">
        <v>208</v>
      </c>
      <c r="E16" s="21" t="s">
        <v>102</v>
      </c>
      <c r="F16" s="21" t="s">
        <v>103</v>
      </c>
      <c r="G16" s="21" t="s">
        <v>209</v>
      </c>
      <c r="H16" s="21" t="s">
        <v>210</v>
      </c>
      <c r="I16" s="111">
        <v>122460</v>
      </c>
      <c r="J16" s="111">
        <v>122460</v>
      </c>
      <c r="K16" s="184"/>
      <c r="L16" s="184"/>
      <c r="M16" s="184"/>
      <c r="N16" s="111">
        <v>122460</v>
      </c>
      <c r="O16" s="184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ht="20.25" customHeight="1" spans="1:25">
      <c r="A17" s="21" t="s">
        <v>70</v>
      </c>
      <c r="B17" s="21" t="s">
        <v>70</v>
      </c>
      <c r="C17" s="21" t="s">
        <v>207</v>
      </c>
      <c r="D17" s="21" t="s">
        <v>208</v>
      </c>
      <c r="E17" s="21" t="s">
        <v>102</v>
      </c>
      <c r="F17" s="21" t="s">
        <v>103</v>
      </c>
      <c r="G17" s="21" t="s">
        <v>209</v>
      </c>
      <c r="H17" s="21" t="s">
        <v>210</v>
      </c>
      <c r="I17" s="111">
        <v>225600</v>
      </c>
      <c r="J17" s="111">
        <v>225600</v>
      </c>
      <c r="K17" s="184"/>
      <c r="L17" s="184"/>
      <c r="M17" s="184"/>
      <c r="N17" s="111">
        <v>225600</v>
      </c>
      <c r="O17" s="184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ht="20.25" customHeight="1" spans="1:25">
      <c r="A18" s="21" t="s">
        <v>70</v>
      </c>
      <c r="B18" s="21" t="s">
        <v>70</v>
      </c>
      <c r="C18" s="21" t="s">
        <v>211</v>
      </c>
      <c r="D18" s="21" t="s">
        <v>212</v>
      </c>
      <c r="E18" s="21" t="s">
        <v>110</v>
      </c>
      <c r="F18" s="21" t="s">
        <v>111</v>
      </c>
      <c r="G18" s="21" t="s">
        <v>213</v>
      </c>
      <c r="H18" s="21" t="s">
        <v>214</v>
      </c>
      <c r="I18" s="111">
        <v>350972.28</v>
      </c>
      <c r="J18" s="111">
        <v>350972.28</v>
      </c>
      <c r="K18" s="184"/>
      <c r="L18" s="184"/>
      <c r="M18" s="184"/>
      <c r="N18" s="111">
        <v>350972.28</v>
      </c>
      <c r="O18" s="184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ht="20.25" customHeight="1" spans="1:25">
      <c r="A19" s="21" t="s">
        <v>70</v>
      </c>
      <c r="B19" s="21" t="s">
        <v>70</v>
      </c>
      <c r="C19" s="21" t="s">
        <v>211</v>
      </c>
      <c r="D19" s="21" t="s">
        <v>212</v>
      </c>
      <c r="E19" s="21" t="s">
        <v>116</v>
      </c>
      <c r="F19" s="21" t="s">
        <v>117</v>
      </c>
      <c r="G19" s="21" t="s">
        <v>215</v>
      </c>
      <c r="H19" s="21" t="s">
        <v>216</v>
      </c>
      <c r="I19" s="111">
        <v>175788.8</v>
      </c>
      <c r="J19" s="111">
        <v>175788.8</v>
      </c>
      <c r="K19" s="184"/>
      <c r="L19" s="184"/>
      <c r="M19" s="184"/>
      <c r="N19" s="111">
        <v>175788.8</v>
      </c>
      <c r="O19" s="184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ht="20.25" customHeight="1" spans="1:25">
      <c r="A20" s="21" t="s">
        <v>70</v>
      </c>
      <c r="B20" s="21" t="s">
        <v>70</v>
      </c>
      <c r="C20" s="21" t="s">
        <v>211</v>
      </c>
      <c r="D20" s="21" t="s">
        <v>212</v>
      </c>
      <c r="E20" s="21" t="s">
        <v>118</v>
      </c>
      <c r="F20" s="21" t="s">
        <v>119</v>
      </c>
      <c r="G20" s="21" t="s">
        <v>217</v>
      </c>
      <c r="H20" s="21" t="s">
        <v>218</v>
      </c>
      <c r="I20" s="111">
        <v>117091</v>
      </c>
      <c r="J20" s="111">
        <v>117091</v>
      </c>
      <c r="K20" s="184"/>
      <c r="L20" s="184"/>
      <c r="M20" s="184"/>
      <c r="N20" s="111">
        <v>117091</v>
      </c>
      <c r="O20" s="184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ht="20.25" customHeight="1" spans="1:25">
      <c r="A21" s="21" t="s">
        <v>70</v>
      </c>
      <c r="B21" s="21" t="s">
        <v>70</v>
      </c>
      <c r="C21" s="21" t="s">
        <v>211</v>
      </c>
      <c r="D21" s="21" t="s">
        <v>212</v>
      </c>
      <c r="E21" s="21" t="s">
        <v>102</v>
      </c>
      <c r="F21" s="21" t="s">
        <v>103</v>
      </c>
      <c r="G21" s="21" t="s">
        <v>219</v>
      </c>
      <c r="H21" s="21" t="s">
        <v>220</v>
      </c>
      <c r="I21" s="111">
        <v>10173.24</v>
      </c>
      <c r="J21" s="111">
        <v>10173.24</v>
      </c>
      <c r="K21" s="184"/>
      <c r="L21" s="184"/>
      <c r="M21" s="184"/>
      <c r="N21" s="111">
        <v>10173.24</v>
      </c>
      <c r="O21" s="184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ht="20.25" customHeight="1" spans="1:25">
      <c r="A22" s="21" t="s">
        <v>70</v>
      </c>
      <c r="B22" s="21" t="s">
        <v>70</v>
      </c>
      <c r="C22" s="21" t="s">
        <v>211</v>
      </c>
      <c r="D22" s="21" t="s">
        <v>212</v>
      </c>
      <c r="E22" s="21" t="s">
        <v>120</v>
      </c>
      <c r="F22" s="21" t="s">
        <v>121</v>
      </c>
      <c r="G22" s="21" t="s">
        <v>219</v>
      </c>
      <c r="H22" s="21" t="s">
        <v>220</v>
      </c>
      <c r="I22" s="111">
        <v>8433.18</v>
      </c>
      <c r="J22" s="111">
        <v>8433.18</v>
      </c>
      <c r="K22" s="184"/>
      <c r="L22" s="184"/>
      <c r="M22" s="184"/>
      <c r="N22" s="111">
        <v>8433.18</v>
      </c>
      <c r="O22" s="184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ht="20.25" customHeight="1" spans="1:25">
      <c r="A23" s="21" t="s">
        <v>70</v>
      </c>
      <c r="B23" s="21" t="s">
        <v>70</v>
      </c>
      <c r="C23" s="21" t="s">
        <v>221</v>
      </c>
      <c r="D23" s="21" t="s">
        <v>132</v>
      </c>
      <c r="E23" s="21" t="s">
        <v>131</v>
      </c>
      <c r="F23" s="21" t="s">
        <v>132</v>
      </c>
      <c r="G23" s="21" t="s">
        <v>222</v>
      </c>
      <c r="H23" s="21" t="s">
        <v>132</v>
      </c>
      <c r="I23" s="111">
        <v>270132.12</v>
      </c>
      <c r="J23" s="111">
        <v>270132.12</v>
      </c>
      <c r="K23" s="184"/>
      <c r="L23" s="184"/>
      <c r="M23" s="184"/>
      <c r="N23" s="111">
        <v>270132.12</v>
      </c>
      <c r="O23" s="184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ht="20.25" customHeight="1" spans="1:25">
      <c r="A24" s="21" t="s">
        <v>70</v>
      </c>
      <c r="B24" s="21" t="s">
        <v>70</v>
      </c>
      <c r="C24" s="21" t="s">
        <v>223</v>
      </c>
      <c r="D24" s="21" t="s">
        <v>176</v>
      </c>
      <c r="E24" s="21" t="s">
        <v>102</v>
      </c>
      <c r="F24" s="21" t="s">
        <v>103</v>
      </c>
      <c r="G24" s="21" t="s">
        <v>224</v>
      </c>
      <c r="H24" s="21" t="s">
        <v>176</v>
      </c>
      <c r="I24" s="111">
        <v>2400</v>
      </c>
      <c r="J24" s="111">
        <v>2400</v>
      </c>
      <c r="K24" s="184"/>
      <c r="L24" s="184"/>
      <c r="M24" s="184"/>
      <c r="N24" s="111">
        <v>2400</v>
      </c>
      <c r="O24" s="184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ht="20.25" customHeight="1" spans="1:25">
      <c r="A25" s="21" t="s">
        <v>70</v>
      </c>
      <c r="B25" s="21" t="s">
        <v>70</v>
      </c>
      <c r="C25" s="21" t="s">
        <v>223</v>
      </c>
      <c r="D25" s="21" t="s">
        <v>176</v>
      </c>
      <c r="E25" s="21" t="s">
        <v>102</v>
      </c>
      <c r="F25" s="21" t="s">
        <v>103</v>
      </c>
      <c r="G25" s="21" t="s">
        <v>224</v>
      </c>
      <c r="H25" s="21" t="s">
        <v>176</v>
      </c>
      <c r="I25" s="111">
        <v>1200</v>
      </c>
      <c r="J25" s="111">
        <v>1200</v>
      </c>
      <c r="K25" s="184"/>
      <c r="L25" s="184"/>
      <c r="M25" s="184"/>
      <c r="N25" s="111">
        <v>1200</v>
      </c>
      <c r="O25" s="184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  <row r="26" ht="20.25" customHeight="1" spans="1:25">
      <c r="A26" s="21" t="s">
        <v>70</v>
      </c>
      <c r="B26" s="21" t="s">
        <v>70</v>
      </c>
      <c r="C26" s="21" t="s">
        <v>225</v>
      </c>
      <c r="D26" s="21" t="s">
        <v>226</v>
      </c>
      <c r="E26" s="21" t="s">
        <v>102</v>
      </c>
      <c r="F26" s="21" t="s">
        <v>103</v>
      </c>
      <c r="G26" s="21" t="s">
        <v>227</v>
      </c>
      <c r="H26" s="21" t="s">
        <v>228</v>
      </c>
      <c r="I26" s="111">
        <v>59400</v>
      </c>
      <c r="J26" s="111">
        <v>59400</v>
      </c>
      <c r="K26" s="184"/>
      <c r="L26" s="184"/>
      <c r="M26" s="184"/>
      <c r="N26" s="111">
        <v>59400</v>
      </c>
      <c r="O26" s="184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ht="20.25" customHeight="1" spans="1:25">
      <c r="A27" s="21" t="s">
        <v>70</v>
      </c>
      <c r="B27" s="21" t="s">
        <v>70</v>
      </c>
      <c r="C27" s="21" t="s">
        <v>229</v>
      </c>
      <c r="D27" s="21" t="s">
        <v>230</v>
      </c>
      <c r="E27" s="21" t="s">
        <v>102</v>
      </c>
      <c r="F27" s="21" t="s">
        <v>103</v>
      </c>
      <c r="G27" s="21" t="s">
        <v>231</v>
      </c>
      <c r="H27" s="21" t="s">
        <v>230</v>
      </c>
      <c r="I27" s="111">
        <v>32400</v>
      </c>
      <c r="J27" s="111">
        <v>32400</v>
      </c>
      <c r="K27" s="184"/>
      <c r="L27" s="184"/>
      <c r="M27" s="184"/>
      <c r="N27" s="111">
        <v>32400</v>
      </c>
      <c r="O27" s="184"/>
      <c r="P27" s="111"/>
      <c r="Q27" s="111"/>
      <c r="R27" s="111"/>
      <c r="S27" s="111"/>
      <c r="T27" s="111"/>
      <c r="U27" s="111"/>
      <c r="V27" s="111"/>
      <c r="W27" s="111"/>
      <c r="X27" s="111"/>
      <c r="Y27" s="111"/>
    </row>
    <row r="28" ht="20.25" customHeight="1" spans="1:25">
      <c r="A28" s="21" t="s">
        <v>70</v>
      </c>
      <c r="B28" s="21" t="s">
        <v>70</v>
      </c>
      <c r="C28" s="21" t="s">
        <v>229</v>
      </c>
      <c r="D28" s="21" t="s">
        <v>230</v>
      </c>
      <c r="E28" s="21" t="s">
        <v>102</v>
      </c>
      <c r="F28" s="21" t="s">
        <v>103</v>
      </c>
      <c r="G28" s="21" t="s">
        <v>231</v>
      </c>
      <c r="H28" s="21" t="s">
        <v>230</v>
      </c>
      <c r="I28" s="111">
        <v>16200</v>
      </c>
      <c r="J28" s="111">
        <v>16200</v>
      </c>
      <c r="K28" s="184"/>
      <c r="L28" s="184"/>
      <c r="M28" s="184"/>
      <c r="N28" s="111">
        <v>16200</v>
      </c>
      <c r="O28" s="184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  <row r="29" ht="20.25" customHeight="1" spans="1:25">
      <c r="A29" s="21" t="s">
        <v>70</v>
      </c>
      <c r="B29" s="21" t="s">
        <v>70</v>
      </c>
      <c r="C29" s="21" t="s">
        <v>232</v>
      </c>
      <c r="D29" s="21" t="s">
        <v>233</v>
      </c>
      <c r="E29" s="21" t="s">
        <v>108</v>
      </c>
      <c r="F29" s="21" t="s">
        <v>109</v>
      </c>
      <c r="G29" s="21" t="s">
        <v>234</v>
      </c>
      <c r="H29" s="21" t="s">
        <v>235</v>
      </c>
      <c r="I29" s="111">
        <v>1200</v>
      </c>
      <c r="J29" s="111">
        <v>1200</v>
      </c>
      <c r="K29" s="184"/>
      <c r="L29" s="184"/>
      <c r="M29" s="184"/>
      <c r="N29" s="111">
        <v>1200</v>
      </c>
      <c r="O29" s="184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ht="20.25" customHeight="1" spans="1:25">
      <c r="A30" s="21" t="s">
        <v>70</v>
      </c>
      <c r="B30" s="21" t="s">
        <v>70</v>
      </c>
      <c r="C30" s="21" t="s">
        <v>236</v>
      </c>
      <c r="D30" s="21" t="s">
        <v>237</v>
      </c>
      <c r="E30" s="21" t="s">
        <v>102</v>
      </c>
      <c r="F30" s="21" t="s">
        <v>103</v>
      </c>
      <c r="G30" s="21" t="s">
        <v>238</v>
      </c>
      <c r="H30" s="21" t="s">
        <v>239</v>
      </c>
      <c r="I30" s="111">
        <v>10800</v>
      </c>
      <c r="J30" s="111">
        <v>10800</v>
      </c>
      <c r="K30" s="184"/>
      <c r="L30" s="184"/>
      <c r="M30" s="184"/>
      <c r="N30" s="111">
        <v>10800</v>
      </c>
      <c r="O30" s="184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ht="20.25" customHeight="1" spans="1:25">
      <c r="A31" s="21" t="s">
        <v>70</v>
      </c>
      <c r="B31" s="21" t="s">
        <v>70</v>
      </c>
      <c r="C31" s="21" t="s">
        <v>236</v>
      </c>
      <c r="D31" s="21" t="s">
        <v>237</v>
      </c>
      <c r="E31" s="21" t="s">
        <v>102</v>
      </c>
      <c r="F31" s="21" t="s">
        <v>103</v>
      </c>
      <c r="G31" s="21" t="s">
        <v>238</v>
      </c>
      <c r="H31" s="21" t="s">
        <v>239</v>
      </c>
      <c r="I31" s="111">
        <v>5400</v>
      </c>
      <c r="J31" s="111">
        <v>5400</v>
      </c>
      <c r="K31" s="184"/>
      <c r="L31" s="184"/>
      <c r="M31" s="184"/>
      <c r="N31" s="111">
        <v>5400</v>
      </c>
      <c r="O31" s="184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ht="20.25" customHeight="1" spans="1:25">
      <c r="A32" s="21" t="s">
        <v>70</v>
      </c>
      <c r="B32" s="21" t="s">
        <v>70</v>
      </c>
      <c r="C32" s="21" t="s">
        <v>236</v>
      </c>
      <c r="D32" s="21" t="s">
        <v>237</v>
      </c>
      <c r="E32" s="21" t="s">
        <v>102</v>
      </c>
      <c r="F32" s="21" t="s">
        <v>103</v>
      </c>
      <c r="G32" s="21" t="s">
        <v>240</v>
      </c>
      <c r="H32" s="21" t="s">
        <v>241</v>
      </c>
      <c r="I32" s="111">
        <v>1200</v>
      </c>
      <c r="J32" s="111">
        <v>1200</v>
      </c>
      <c r="K32" s="184"/>
      <c r="L32" s="184"/>
      <c r="M32" s="184"/>
      <c r="N32" s="111">
        <v>1200</v>
      </c>
      <c r="O32" s="184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ht="20.25" customHeight="1" spans="1:25">
      <c r="A33" s="21" t="s">
        <v>70</v>
      </c>
      <c r="B33" s="21" t="s">
        <v>70</v>
      </c>
      <c r="C33" s="21" t="s">
        <v>236</v>
      </c>
      <c r="D33" s="21" t="s">
        <v>237</v>
      </c>
      <c r="E33" s="21" t="s">
        <v>102</v>
      </c>
      <c r="F33" s="21" t="s">
        <v>103</v>
      </c>
      <c r="G33" s="21" t="s">
        <v>240</v>
      </c>
      <c r="H33" s="21" t="s">
        <v>241</v>
      </c>
      <c r="I33" s="111">
        <v>2400</v>
      </c>
      <c r="J33" s="111">
        <v>2400</v>
      </c>
      <c r="K33" s="184"/>
      <c r="L33" s="184"/>
      <c r="M33" s="184"/>
      <c r="N33" s="111">
        <v>2400</v>
      </c>
      <c r="O33" s="184"/>
      <c r="P33" s="111"/>
      <c r="Q33" s="111"/>
      <c r="R33" s="111"/>
      <c r="S33" s="111"/>
      <c r="T33" s="111"/>
      <c r="U33" s="111"/>
      <c r="V33" s="111"/>
      <c r="W33" s="111"/>
      <c r="X33" s="111"/>
      <c r="Y33" s="111"/>
    </row>
    <row r="34" ht="20.25" customHeight="1" spans="1:25">
      <c r="A34" s="21" t="s">
        <v>70</v>
      </c>
      <c r="B34" s="21" t="s">
        <v>70</v>
      </c>
      <c r="C34" s="21" t="s">
        <v>236</v>
      </c>
      <c r="D34" s="21" t="s">
        <v>237</v>
      </c>
      <c r="E34" s="21" t="s">
        <v>102</v>
      </c>
      <c r="F34" s="21" t="s">
        <v>103</v>
      </c>
      <c r="G34" s="21" t="s">
        <v>242</v>
      </c>
      <c r="H34" s="21" t="s">
        <v>243</v>
      </c>
      <c r="I34" s="111">
        <v>1200</v>
      </c>
      <c r="J34" s="111">
        <v>1200</v>
      </c>
      <c r="K34" s="184"/>
      <c r="L34" s="184"/>
      <c r="M34" s="184"/>
      <c r="N34" s="111">
        <v>1200</v>
      </c>
      <c r="O34" s="184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35" ht="20.25" customHeight="1" spans="1:25">
      <c r="A35" s="21" t="s">
        <v>70</v>
      </c>
      <c r="B35" s="21" t="s">
        <v>70</v>
      </c>
      <c r="C35" s="21" t="s">
        <v>236</v>
      </c>
      <c r="D35" s="21" t="s">
        <v>237</v>
      </c>
      <c r="E35" s="21" t="s">
        <v>102</v>
      </c>
      <c r="F35" s="21" t="s">
        <v>103</v>
      </c>
      <c r="G35" s="21" t="s">
        <v>242</v>
      </c>
      <c r="H35" s="21" t="s">
        <v>243</v>
      </c>
      <c r="I35" s="111">
        <v>2400</v>
      </c>
      <c r="J35" s="111">
        <v>2400</v>
      </c>
      <c r="K35" s="184"/>
      <c r="L35" s="184"/>
      <c r="M35" s="184"/>
      <c r="N35" s="111">
        <v>2400</v>
      </c>
      <c r="O35" s="184"/>
      <c r="P35" s="111"/>
      <c r="Q35" s="111"/>
      <c r="R35" s="111"/>
      <c r="S35" s="111"/>
      <c r="T35" s="111"/>
      <c r="U35" s="111"/>
      <c r="V35" s="111"/>
      <c r="W35" s="111"/>
      <c r="X35" s="111"/>
      <c r="Y35" s="111"/>
    </row>
    <row r="36" ht="20.25" customHeight="1" spans="1:25">
      <c r="A36" s="21" t="s">
        <v>70</v>
      </c>
      <c r="B36" s="21" t="s">
        <v>70</v>
      </c>
      <c r="C36" s="21" t="s">
        <v>236</v>
      </c>
      <c r="D36" s="21" t="s">
        <v>237</v>
      </c>
      <c r="E36" s="21" t="s">
        <v>102</v>
      </c>
      <c r="F36" s="21" t="s">
        <v>103</v>
      </c>
      <c r="G36" s="21" t="s">
        <v>244</v>
      </c>
      <c r="H36" s="21" t="s">
        <v>245</v>
      </c>
      <c r="I36" s="111">
        <v>4200</v>
      </c>
      <c r="J36" s="111">
        <v>4200</v>
      </c>
      <c r="K36" s="184"/>
      <c r="L36" s="184"/>
      <c r="M36" s="184"/>
      <c r="N36" s="111">
        <v>4200</v>
      </c>
      <c r="O36" s="184"/>
      <c r="P36" s="111"/>
      <c r="Q36" s="111"/>
      <c r="R36" s="111"/>
      <c r="S36" s="111"/>
      <c r="T36" s="111"/>
      <c r="U36" s="111"/>
      <c r="V36" s="111"/>
      <c r="W36" s="111"/>
      <c r="X36" s="111"/>
      <c r="Y36" s="111"/>
    </row>
    <row r="37" ht="20.25" customHeight="1" spans="1:25">
      <c r="A37" s="21" t="s">
        <v>70</v>
      </c>
      <c r="B37" s="21" t="s">
        <v>70</v>
      </c>
      <c r="C37" s="21" t="s">
        <v>236</v>
      </c>
      <c r="D37" s="21" t="s">
        <v>237</v>
      </c>
      <c r="E37" s="21" t="s">
        <v>102</v>
      </c>
      <c r="F37" s="21" t="s">
        <v>103</v>
      </c>
      <c r="G37" s="21" t="s">
        <v>244</v>
      </c>
      <c r="H37" s="21" t="s">
        <v>245</v>
      </c>
      <c r="I37" s="111">
        <v>8400</v>
      </c>
      <c r="J37" s="111">
        <v>8400</v>
      </c>
      <c r="K37" s="184"/>
      <c r="L37" s="184"/>
      <c r="M37" s="184"/>
      <c r="N37" s="111">
        <v>8400</v>
      </c>
      <c r="O37" s="184"/>
      <c r="P37" s="111"/>
      <c r="Q37" s="111"/>
      <c r="R37" s="111"/>
      <c r="S37" s="111"/>
      <c r="T37" s="111"/>
      <c r="U37" s="111"/>
      <c r="V37" s="111"/>
      <c r="W37" s="111"/>
      <c r="X37" s="111"/>
      <c r="Y37" s="111"/>
    </row>
    <row r="38" ht="20.25" customHeight="1" spans="1:25">
      <c r="A38" s="21" t="s">
        <v>70</v>
      </c>
      <c r="B38" s="21" t="s">
        <v>70</v>
      </c>
      <c r="C38" s="21" t="s">
        <v>236</v>
      </c>
      <c r="D38" s="21" t="s">
        <v>237</v>
      </c>
      <c r="E38" s="21" t="s">
        <v>102</v>
      </c>
      <c r="F38" s="21" t="s">
        <v>103</v>
      </c>
      <c r="G38" s="21" t="s">
        <v>246</v>
      </c>
      <c r="H38" s="21" t="s">
        <v>247</v>
      </c>
      <c r="I38" s="111">
        <v>7680</v>
      </c>
      <c r="J38" s="111">
        <v>7680</v>
      </c>
      <c r="K38" s="184"/>
      <c r="L38" s="184"/>
      <c r="M38" s="184"/>
      <c r="N38" s="111">
        <v>7680</v>
      </c>
      <c r="O38" s="184"/>
      <c r="P38" s="111"/>
      <c r="Q38" s="111"/>
      <c r="R38" s="111"/>
      <c r="S38" s="111"/>
      <c r="T38" s="111"/>
      <c r="U38" s="111"/>
      <c r="V38" s="111"/>
      <c r="W38" s="111"/>
      <c r="X38" s="111"/>
      <c r="Y38" s="111"/>
    </row>
    <row r="39" ht="20.25" customHeight="1" spans="1:25">
      <c r="A39" s="21" t="s">
        <v>70</v>
      </c>
      <c r="B39" s="21" t="s">
        <v>70</v>
      </c>
      <c r="C39" s="21" t="s">
        <v>236</v>
      </c>
      <c r="D39" s="21" t="s">
        <v>237</v>
      </c>
      <c r="E39" s="21" t="s">
        <v>102</v>
      </c>
      <c r="F39" s="21" t="s">
        <v>103</v>
      </c>
      <c r="G39" s="21" t="s">
        <v>246</v>
      </c>
      <c r="H39" s="21" t="s">
        <v>247</v>
      </c>
      <c r="I39" s="111">
        <v>15360</v>
      </c>
      <c r="J39" s="111">
        <v>15360</v>
      </c>
      <c r="K39" s="184"/>
      <c r="L39" s="184"/>
      <c r="M39" s="184"/>
      <c r="N39" s="111">
        <v>15360</v>
      </c>
      <c r="O39" s="184"/>
      <c r="P39" s="111"/>
      <c r="Q39" s="111"/>
      <c r="R39" s="111"/>
      <c r="S39" s="111"/>
      <c r="T39" s="111"/>
      <c r="U39" s="111"/>
      <c r="V39" s="111"/>
      <c r="W39" s="111"/>
      <c r="X39" s="111"/>
      <c r="Y39" s="111"/>
    </row>
    <row r="40" ht="20.25" customHeight="1" spans="1:25">
      <c r="A40" s="21" t="s">
        <v>70</v>
      </c>
      <c r="B40" s="21" t="s">
        <v>70</v>
      </c>
      <c r="C40" s="21" t="s">
        <v>236</v>
      </c>
      <c r="D40" s="21" t="s">
        <v>237</v>
      </c>
      <c r="E40" s="21" t="s">
        <v>102</v>
      </c>
      <c r="F40" s="21" t="s">
        <v>103</v>
      </c>
      <c r="G40" s="21" t="s">
        <v>248</v>
      </c>
      <c r="H40" s="21" t="s">
        <v>249</v>
      </c>
      <c r="I40" s="111">
        <v>900</v>
      </c>
      <c r="J40" s="111">
        <v>900</v>
      </c>
      <c r="K40" s="184"/>
      <c r="L40" s="184"/>
      <c r="M40" s="184"/>
      <c r="N40" s="111">
        <v>900</v>
      </c>
      <c r="O40" s="184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  <row r="41" ht="20.25" customHeight="1" spans="1:25">
      <c r="A41" s="21" t="s">
        <v>70</v>
      </c>
      <c r="B41" s="21" t="s">
        <v>70</v>
      </c>
      <c r="C41" s="21" t="s">
        <v>236</v>
      </c>
      <c r="D41" s="21" t="s">
        <v>237</v>
      </c>
      <c r="E41" s="21" t="s">
        <v>102</v>
      </c>
      <c r="F41" s="21" t="s">
        <v>103</v>
      </c>
      <c r="G41" s="21" t="s">
        <v>248</v>
      </c>
      <c r="H41" s="21" t="s">
        <v>249</v>
      </c>
      <c r="I41" s="111">
        <v>1800</v>
      </c>
      <c r="J41" s="111">
        <v>1800</v>
      </c>
      <c r="K41" s="184"/>
      <c r="L41" s="184"/>
      <c r="M41" s="184"/>
      <c r="N41" s="111">
        <v>1800</v>
      </c>
      <c r="O41" s="184"/>
      <c r="P41" s="111"/>
      <c r="Q41" s="111"/>
      <c r="R41" s="111"/>
      <c r="S41" s="111"/>
      <c r="T41" s="111"/>
      <c r="U41" s="111"/>
      <c r="V41" s="111"/>
      <c r="W41" s="111"/>
      <c r="X41" s="111"/>
      <c r="Y41" s="111"/>
    </row>
    <row r="42" ht="20.25" customHeight="1" spans="1:25">
      <c r="A42" s="21" t="s">
        <v>70</v>
      </c>
      <c r="B42" s="21" t="s">
        <v>70</v>
      </c>
      <c r="C42" s="21" t="s">
        <v>236</v>
      </c>
      <c r="D42" s="21" t="s">
        <v>237</v>
      </c>
      <c r="E42" s="21" t="s">
        <v>102</v>
      </c>
      <c r="F42" s="21" t="s">
        <v>103</v>
      </c>
      <c r="G42" s="21" t="s">
        <v>250</v>
      </c>
      <c r="H42" s="21" t="s">
        <v>251</v>
      </c>
      <c r="I42" s="111">
        <v>600</v>
      </c>
      <c r="J42" s="111">
        <v>600</v>
      </c>
      <c r="K42" s="184"/>
      <c r="L42" s="184"/>
      <c r="M42" s="184"/>
      <c r="N42" s="111">
        <v>600</v>
      </c>
      <c r="O42" s="184"/>
      <c r="P42" s="111"/>
      <c r="Q42" s="111"/>
      <c r="R42" s="111"/>
      <c r="S42" s="111"/>
      <c r="T42" s="111"/>
      <c r="U42" s="111"/>
      <c r="V42" s="111"/>
      <c r="W42" s="111"/>
      <c r="X42" s="111"/>
      <c r="Y42" s="111"/>
    </row>
    <row r="43" ht="20.25" customHeight="1" spans="1:25">
      <c r="A43" s="21" t="s">
        <v>70</v>
      </c>
      <c r="B43" s="21" t="s">
        <v>70</v>
      </c>
      <c r="C43" s="21" t="s">
        <v>236</v>
      </c>
      <c r="D43" s="21" t="s">
        <v>237</v>
      </c>
      <c r="E43" s="21" t="s">
        <v>102</v>
      </c>
      <c r="F43" s="21" t="s">
        <v>103</v>
      </c>
      <c r="G43" s="21" t="s">
        <v>250</v>
      </c>
      <c r="H43" s="21" t="s">
        <v>251</v>
      </c>
      <c r="I43" s="111">
        <v>300</v>
      </c>
      <c r="J43" s="111">
        <v>300</v>
      </c>
      <c r="K43" s="184"/>
      <c r="L43" s="184"/>
      <c r="M43" s="184"/>
      <c r="N43" s="111">
        <v>300</v>
      </c>
      <c r="O43" s="184"/>
      <c r="P43" s="111"/>
      <c r="Q43" s="111"/>
      <c r="R43" s="111"/>
      <c r="S43" s="111"/>
      <c r="T43" s="111"/>
      <c r="U43" s="111"/>
      <c r="V43" s="111"/>
      <c r="W43" s="111"/>
      <c r="X43" s="111"/>
      <c r="Y43" s="111"/>
    </row>
    <row r="44" ht="20.25" customHeight="1" spans="1:25">
      <c r="A44" s="21" t="s">
        <v>70</v>
      </c>
      <c r="B44" s="21" t="s">
        <v>70</v>
      </c>
      <c r="C44" s="21" t="s">
        <v>236</v>
      </c>
      <c r="D44" s="21" t="s">
        <v>237</v>
      </c>
      <c r="E44" s="21" t="s">
        <v>102</v>
      </c>
      <c r="F44" s="21" t="s">
        <v>103</v>
      </c>
      <c r="G44" s="21" t="s">
        <v>252</v>
      </c>
      <c r="H44" s="21" t="s">
        <v>253</v>
      </c>
      <c r="I44" s="111">
        <v>600</v>
      </c>
      <c r="J44" s="111">
        <v>600</v>
      </c>
      <c r="K44" s="184"/>
      <c r="L44" s="184"/>
      <c r="M44" s="184"/>
      <c r="N44" s="111">
        <v>600</v>
      </c>
      <c r="O44" s="184"/>
      <c r="P44" s="111"/>
      <c r="Q44" s="111"/>
      <c r="R44" s="111"/>
      <c r="S44" s="111"/>
      <c r="T44" s="111"/>
      <c r="U44" s="111"/>
      <c r="V44" s="111"/>
      <c r="W44" s="111"/>
      <c r="X44" s="111"/>
      <c r="Y44" s="111"/>
    </row>
    <row r="45" ht="20.25" customHeight="1" spans="1:25">
      <c r="A45" s="21" t="s">
        <v>70</v>
      </c>
      <c r="B45" s="21" t="s">
        <v>70</v>
      </c>
      <c r="C45" s="21" t="s">
        <v>236</v>
      </c>
      <c r="D45" s="21" t="s">
        <v>237</v>
      </c>
      <c r="E45" s="21" t="s">
        <v>102</v>
      </c>
      <c r="F45" s="21" t="s">
        <v>103</v>
      </c>
      <c r="G45" s="21" t="s">
        <v>252</v>
      </c>
      <c r="H45" s="21" t="s">
        <v>253</v>
      </c>
      <c r="I45" s="111">
        <v>300</v>
      </c>
      <c r="J45" s="111">
        <v>300</v>
      </c>
      <c r="K45" s="184"/>
      <c r="L45" s="184"/>
      <c r="M45" s="184"/>
      <c r="N45" s="111">
        <v>300</v>
      </c>
      <c r="O45" s="184"/>
      <c r="P45" s="111"/>
      <c r="Q45" s="111"/>
      <c r="R45" s="111"/>
      <c r="S45" s="111"/>
      <c r="T45" s="111"/>
      <c r="U45" s="111"/>
      <c r="V45" s="111"/>
      <c r="W45" s="111"/>
      <c r="X45" s="111"/>
      <c r="Y45" s="111"/>
    </row>
    <row r="46" ht="20.25" customHeight="1" spans="1:25">
      <c r="A46" s="21" t="s">
        <v>70</v>
      </c>
      <c r="B46" s="21" t="s">
        <v>70</v>
      </c>
      <c r="C46" s="21" t="s">
        <v>254</v>
      </c>
      <c r="D46" s="21" t="s">
        <v>255</v>
      </c>
      <c r="E46" s="21" t="s">
        <v>102</v>
      </c>
      <c r="F46" s="21" t="s">
        <v>103</v>
      </c>
      <c r="G46" s="21" t="s">
        <v>227</v>
      </c>
      <c r="H46" s="21" t="s">
        <v>228</v>
      </c>
      <c r="I46" s="111">
        <v>5940</v>
      </c>
      <c r="J46" s="111">
        <v>5940</v>
      </c>
      <c r="K46" s="184"/>
      <c r="L46" s="184"/>
      <c r="M46" s="184"/>
      <c r="N46" s="111">
        <v>5940</v>
      </c>
      <c r="O46" s="184"/>
      <c r="P46" s="111"/>
      <c r="Q46" s="111"/>
      <c r="R46" s="111"/>
      <c r="S46" s="111"/>
      <c r="T46" s="111"/>
      <c r="U46" s="111"/>
      <c r="V46" s="111"/>
      <c r="W46" s="111"/>
      <c r="X46" s="111"/>
      <c r="Y46" s="111"/>
    </row>
    <row r="47" ht="20.25" customHeight="1" spans="1:25">
      <c r="A47" s="21" t="s">
        <v>70</v>
      </c>
      <c r="B47" s="21" t="s">
        <v>70</v>
      </c>
      <c r="C47" s="21" t="s">
        <v>256</v>
      </c>
      <c r="D47" s="21" t="s">
        <v>257</v>
      </c>
      <c r="E47" s="21" t="s">
        <v>108</v>
      </c>
      <c r="F47" s="21" t="s">
        <v>109</v>
      </c>
      <c r="G47" s="21" t="s">
        <v>258</v>
      </c>
      <c r="H47" s="21" t="s">
        <v>259</v>
      </c>
      <c r="I47" s="111">
        <v>28800</v>
      </c>
      <c r="J47" s="111">
        <v>28800</v>
      </c>
      <c r="K47" s="184"/>
      <c r="L47" s="184"/>
      <c r="M47" s="184"/>
      <c r="N47" s="111">
        <v>28800</v>
      </c>
      <c r="O47" s="184"/>
      <c r="P47" s="111"/>
      <c r="Q47" s="111"/>
      <c r="R47" s="111"/>
      <c r="S47" s="111"/>
      <c r="T47" s="111"/>
      <c r="U47" s="111"/>
      <c r="V47" s="111"/>
      <c r="W47" s="111"/>
      <c r="X47" s="111"/>
      <c r="Y47" s="111"/>
    </row>
    <row r="48" ht="20.25" customHeight="1" spans="1:25">
      <c r="A48" s="21" t="s">
        <v>70</v>
      </c>
      <c r="B48" s="21" t="s">
        <v>70</v>
      </c>
      <c r="C48" s="21" t="s">
        <v>260</v>
      </c>
      <c r="D48" s="21" t="s">
        <v>261</v>
      </c>
      <c r="E48" s="21" t="s">
        <v>102</v>
      </c>
      <c r="F48" s="21" t="s">
        <v>103</v>
      </c>
      <c r="G48" s="21" t="s">
        <v>209</v>
      </c>
      <c r="H48" s="21" t="s">
        <v>210</v>
      </c>
      <c r="I48" s="111">
        <v>100800</v>
      </c>
      <c r="J48" s="111">
        <v>100800</v>
      </c>
      <c r="K48" s="184"/>
      <c r="L48" s="184"/>
      <c r="M48" s="184"/>
      <c r="N48" s="111">
        <v>100800</v>
      </c>
      <c r="O48" s="184"/>
      <c r="P48" s="111"/>
      <c r="Q48" s="111"/>
      <c r="R48" s="111"/>
      <c r="S48" s="111"/>
      <c r="T48" s="111"/>
      <c r="U48" s="111"/>
      <c r="V48" s="111"/>
      <c r="W48" s="111"/>
      <c r="X48" s="111"/>
      <c r="Y48" s="111"/>
    </row>
    <row r="49" ht="20.25" customHeight="1" spans="1:25">
      <c r="A49" s="21" t="s">
        <v>70</v>
      </c>
      <c r="B49" s="21" t="s">
        <v>70</v>
      </c>
      <c r="C49" s="21" t="s">
        <v>262</v>
      </c>
      <c r="D49" s="21" t="s">
        <v>263</v>
      </c>
      <c r="E49" s="21" t="s">
        <v>102</v>
      </c>
      <c r="F49" s="21" t="s">
        <v>103</v>
      </c>
      <c r="G49" s="21" t="s">
        <v>205</v>
      </c>
      <c r="H49" s="21" t="s">
        <v>206</v>
      </c>
      <c r="I49" s="111">
        <v>85320</v>
      </c>
      <c r="J49" s="111">
        <v>85320</v>
      </c>
      <c r="K49" s="184"/>
      <c r="L49" s="184"/>
      <c r="M49" s="184"/>
      <c r="N49" s="111">
        <v>85320</v>
      </c>
      <c r="O49" s="184"/>
      <c r="P49" s="111"/>
      <c r="Q49" s="111"/>
      <c r="R49" s="111"/>
      <c r="S49" s="111"/>
      <c r="T49" s="111"/>
      <c r="U49" s="111"/>
      <c r="V49" s="111"/>
      <c r="W49" s="111"/>
      <c r="X49" s="111"/>
      <c r="Y49" s="111"/>
    </row>
    <row r="50" ht="17.25" customHeight="1" spans="1:25">
      <c r="A50" s="67" t="s">
        <v>171</v>
      </c>
      <c r="B50" s="68"/>
      <c r="C50" s="178"/>
      <c r="D50" s="178"/>
      <c r="E50" s="178"/>
      <c r="F50" s="178"/>
      <c r="G50" s="178"/>
      <c r="H50" s="179"/>
      <c r="I50" s="111">
        <v>3415617.62</v>
      </c>
      <c r="J50" s="111">
        <v>3415617.62</v>
      </c>
      <c r="K50" s="111"/>
      <c r="L50" s="111"/>
      <c r="M50" s="111"/>
      <c r="N50" s="111">
        <v>3415617.62</v>
      </c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B1" workbookViewId="0">
      <selection activeCell="A12" sqref="A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23" customWidth="1"/>
    <col min="4" max="4" width="26.87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41"/>
      <c r="F1" s="41"/>
      <c r="G1" s="41"/>
      <c r="H1" s="41"/>
      <c r="U1" s="168"/>
      <c r="W1" s="173" t="s">
        <v>264</v>
      </c>
    </row>
    <row r="2" ht="46.5" customHeight="1" spans="1:23">
      <c r="A2" s="43" t="str">
        <f>"2026"&amp;"年部门项目支出预算表"</f>
        <v>2026年部门项目支出预算表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44" t="str">
        <f>"单位名称："&amp;"中国共产党昆明市东川区委员会党校"</f>
        <v>单位名称：中国共产党昆明市东川区委员会党校</v>
      </c>
      <c r="B3" s="45"/>
      <c r="C3" s="45"/>
      <c r="D3" s="45"/>
      <c r="E3" s="45"/>
      <c r="F3" s="45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U3" s="168"/>
      <c r="W3" s="151" t="s">
        <v>1</v>
      </c>
    </row>
    <row r="4" ht="21.75" customHeight="1" spans="1:23">
      <c r="A4" s="48" t="s">
        <v>265</v>
      </c>
      <c r="B4" s="49" t="s">
        <v>182</v>
      </c>
      <c r="C4" s="48" t="s">
        <v>183</v>
      </c>
      <c r="D4" s="48" t="s">
        <v>266</v>
      </c>
      <c r="E4" s="49" t="s">
        <v>184</v>
      </c>
      <c r="F4" s="49" t="s">
        <v>185</v>
      </c>
      <c r="G4" s="49" t="s">
        <v>267</v>
      </c>
      <c r="H4" s="49" t="s">
        <v>268</v>
      </c>
      <c r="I4" s="63" t="s">
        <v>55</v>
      </c>
      <c r="J4" s="12" t="s">
        <v>269</v>
      </c>
      <c r="K4" s="13"/>
      <c r="L4" s="13"/>
      <c r="M4" s="35"/>
      <c r="N4" s="12" t="s">
        <v>190</v>
      </c>
      <c r="O4" s="13"/>
      <c r="P4" s="35"/>
      <c r="Q4" s="49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50"/>
      <c r="B5" s="64"/>
      <c r="C5" s="50"/>
      <c r="D5" s="50"/>
      <c r="E5" s="51"/>
      <c r="F5" s="51"/>
      <c r="G5" s="51"/>
      <c r="H5" s="51"/>
      <c r="I5" s="64"/>
      <c r="J5" s="169" t="s">
        <v>58</v>
      </c>
      <c r="K5" s="170"/>
      <c r="L5" s="49" t="s">
        <v>59</v>
      </c>
      <c r="M5" s="49" t="s">
        <v>60</v>
      </c>
      <c r="N5" s="49" t="s">
        <v>58</v>
      </c>
      <c r="O5" s="49" t="s">
        <v>59</v>
      </c>
      <c r="P5" s="49" t="s">
        <v>60</v>
      </c>
      <c r="Q5" s="51"/>
      <c r="R5" s="49" t="s">
        <v>57</v>
      </c>
      <c r="S5" s="49" t="s">
        <v>64</v>
      </c>
      <c r="T5" s="49" t="s">
        <v>196</v>
      </c>
      <c r="U5" s="49" t="s">
        <v>66</v>
      </c>
      <c r="V5" s="49" t="s">
        <v>67</v>
      </c>
      <c r="W5" s="49" t="s">
        <v>68</v>
      </c>
    </row>
    <row r="6" ht="21" customHeight="1" spans="1:23">
      <c r="A6" s="64"/>
      <c r="B6" s="64"/>
      <c r="C6" s="64"/>
      <c r="D6" s="64"/>
      <c r="E6" s="64"/>
      <c r="F6" s="64"/>
      <c r="G6" s="64"/>
      <c r="H6" s="64"/>
      <c r="I6" s="64"/>
      <c r="J6" s="171" t="s">
        <v>57</v>
      </c>
      <c r="K6" s="172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ht="39.75" customHeight="1" spans="1:23">
      <c r="A7" s="53"/>
      <c r="B7" s="55"/>
      <c r="C7" s="53"/>
      <c r="D7" s="53"/>
      <c r="E7" s="54"/>
      <c r="F7" s="54"/>
      <c r="G7" s="54"/>
      <c r="H7" s="54"/>
      <c r="I7" s="55"/>
      <c r="J7" s="17" t="s">
        <v>57</v>
      </c>
      <c r="K7" s="17" t="s">
        <v>270</v>
      </c>
      <c r="L7" s="54"/>
      <c r="M7" s="54"/>
      <c r="N7" s="54"/>
      <c r="O7" s="54"/>
      <c r="P7" s="54"/>
      <c r="Q7" s="54"/>
      <c r="R7" s="54"/>
      <c r="S7" s="54"/>
      <c r="T7" s="54"/>
      <c r="U7" s="55"/>
      <c r="V7" s="54"/>
      <c r="W7" s="54"/>
    </row>
    <row r="8" ht="15" customHeight="1" spans="1:23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56">
        <v>21</v>
      </c>
      <c r="V8" s="70">
        <v>22</v>
      </c>
      <c r="W8" s="56">
        <v>23</v>
      </c>
    </row>
    <row r="9" ht="21.75" customHeight="1" spans="1:23">
      <c r="A9" s="100" t="s">
        <v>271</v>
      </c>
      <c r="B9" s="100" t="s">
        <v>272</v>
      </c>
      <c r="C9" s="100" t="s">
        <v>273</v>
      </c>
      <c r="D9" s="100" t="s">
        <v>70</v>
      </c>
      <c r="E9" s="100" t="s">
        <v>102</v>
      </c>
      <c r="F9" s="100" t="s">
        <v>103</v>
      </c>
      <c r="G9" s="100" t="s">
        <v>238</v>
      </c>
      <c r="H9" s="100" t="s">
        <v>239</v>
      </c>
      <c r="I9" s="111">
        <v>50000</v>
      </c>
      <c r="J9" s="111"/>
      <c r="K9" s="111"/>
      <c r="L9" s="111"/>
      <c r="M9" s="111"/>
      <c r="N9" s="111"/>
      <c r="O9" s="111"/>
      <c r="P9" s="111"/>
      <c r="Q9" s="111"/>
      <c r="R9" s="111">
        <v>50000</v>
      </c>
      <c r="S9" s="111"/>
      <c r="T9" s="111"/>
      <c r="U9" s="111"/>
      <c r="V9" s="111"/>
      <c r="W9" s="111">
        <v>50000</v>
      </c>
    </row>
    <row r="10" ht="21.75" customHeight="1" spans="1:23">
      <c r="A10" s="100" t="s">
        <v>271</v>
      </c>
      <c r="B10" s="100" t="s">
        <v>272</v>
      </c>
      <c r="C10" s="100" t="s">
        <v>273</v>
      </c>
      <c r="D10" s="100" t="s">
        <v>70</v>
      </c>
      <c r="E10" s="100" t="s">
        <v>102</v>
      </c>
      <c r="F10" s="100" t="s">
        <v>103</v>
      </c>
      <c r="G10" s="100" t="s">
        <v>246</v>
      </c>
      <c r="H10" s="100" t="s">
        <v>247</v>
      </c>
      <c r="I10" s="111">
        <v>30000</v>
      </c>
      <c r="J10" s="111"/>
      <c r="K10" s="111"/>
      <c r="L10" s="111"/>
      <c r="M10" s="111"/>
      <c r="N10" s="111"/>
      <c r="O10" s="111"/>
      <c r="P10" s="111"/>
      <c r="Q10" s="111"/>
      <c r="R10" s="111">
        <v>30000</v>
      </c>
      <c r="S10" s="111"/>
      <c r="T10" s="111"/>
      <c r="U10" s="111"/>
      <c r="V10" s="111"/>
      <c r="W10" s="111">
        <v>30000</v>
      </c>
    </row>
    <row r="11" ht="21.75" customHeight="1" spans="1:23">
      <c r="A11" s="100" t="s">
        <v>274</v>
      </c>
      <c r="B11" s="100" t="s">
        <v>275</v>
      </c>
      <c r="C11" s="100" t="s">
        <v>276</v>
      </c>
      <c r="D11" s="100" t="s">
        <v>70</v>
      </c>
      <c r="E11" s="100" t="s">
        <v>126</v>
      </c>
      <c r="F11" s="100" t="s">
        <v>125</v>
      </c>
      <c r="G11" s="100" t="s">
        <v>277</v>
      </c>
      <c r="H11" s="100" t="s">
        <v>82</v>
      </c>
      <c r="I11" s="111">
        <v>300</v>
      </c>
      <c r="J11" s="111"/>
      <c r="K11" s="111"/>
      <c r="L11" s="111"/>
      <c r="M11" s="111"/>
      <c r="N11" s="111"/>
      <c r="O11" s="111"/>
      <c r="P11" s="111"/>
      <c r="Q11" s="111"/>
      <c r="R11" s="111">
        <v>300</v>
      </c>
      <c r="S11" s="111"/>
      <c r="T11" s="111"/>
      <c r="U11" s="111"/>
      <c r="V11" s="111"/>
      <c r="W11" s="111">
        <v>300</v>
      </c>
    </row>
    <row r="12" ht="21.75" customHeight="1" spans="1:23">
      <c r="A12" s="100" t="s">
        <v>274</v>
      </c>
      <c r="B12" s="100" t="s">
        <v>278</v>
      </c>
      <c r="C12" s="100" t="s">
        <v>279</v>
      </c>
      <c r="D12" s="100" t="s">
        <v>70</v>
      </c>
      <c r="E12" s="100" t="s">
        <v>102</v>
      </c>
      <c r="F12" s="100" t="s">
        <v>103</v>
      </c>
      <c r="G12" s="100" t="s">
        <v>238</v>
      </c>
      <c r="H12" s="100" t="s">
        <v>239</v>
      </c>
      <c r="I12" s="111">
        <v>13000</v>
      </c>
      <c r="J12" s="111"/>
      <c r="K12" s="111"/>
      <c r="L12" s="111"/>
      <c r="M12" s="111"/>
      <c r="N12" s="111"/>
      <c r="O12" s="111"/>
      <c r="P12" s="111"/>
      <c r="Q12" s="111"/>
      <c r="R12" s="111">
        <v>13000</v>
      </c>
      <c r="S12" s="111"/>
      <c r="T12" s="111"/>
      <c r="U12" s="111"/>
      <c r="V12" s="111"/>
      <c r="W12" s="111">
        <v>13000</v>
      </c>
    </row>
    <row r="13" ht="21.75" customHeight="1" spans="1:23">
      <c r="A13" s="100" t="s">
        <v>274</v>
      </c>
      <c r="B13" s="100" t="s">
        <v>278</v>
      </c>
      <c r="C13" s="100" t="s">
        <v>279</v>
      </c>
      <c r="D13" s="100" t="s">
        <v>70</v>
      </c>
      <c r="E13" s="100" t="s">
        <v>102</v>
      </c>
      <c r="F13" s="100" t="s">
        <v>103</v>
      </c>
      <c r="G13" s="100" t="s">
        <v>246</v>
      </c>
      <c r="H13" s="100" t="s">
        <v>247</v>
      </c>
      <c r="I13" s="111">
        <v>13000</v>
      </c>
      <c r="J13" s="111"/>
      <c r="K13" s="111"/>
      <c r="L13" s="111"/>
      <c r="M13" s="111"/>
      <c r="N13" s="111"/>
      <c r="O13" s="111"/>
      <c r="P13" s="111"/>
      <c r="Q13" s="111"/>
      <c r="R13" s="111">
        <v>13000</v>
      </c>
      <c r="S13" s="111"/>
      <c r="T13" s="111"/>
      <c r="U13" s="111"/>
      <c r="V13" s="111"/>
      <c r="W13" s="111">
        <v>13000</v>
      </c>
    </row>
    <row r="14" ht="21.75" customHeight="1" spans="1:23">
      <c r="A14" s="100" t="s">
        <v>274</v>
      </c>
      <c r="B14" s="100" t="s">
        <v>278</v>
      </c>
      <c r="C14" s="100" t="s">
        <v>279</v>
      </c>
      <c r="D14" s="100" t="s">
        <v>70</v>
      </c>
      <c r="E14" s="100" t="s">
        <v>102</v>
      </c>
      <c r="F14" s="100" t="s">
        <v>103</v>
      </c>
      <c r="G14" s="100" t="s">
        <v>280</v>
      </c>
      <c r="H14" s="100" t="s">
        <v>281</v>
      </c>
      <c r="I14" s="111">
        <v>15000</v>
      </c>
      <c r="J14" s="111"/>
      <c r="K14" s="111"/>
      <c r="L14" s="111"/>
      <c r="M14" s="111"/>
      <c r="N14" s="111"/>
      <c r="O14" s="111"/>
      <c r="P14" s="111"/>
      <c r="Q14" s="111"/>
      <c r="R14" s="111">
        <v>15000</v>
      </c>
      <c r="S14" s="111"/>
      <c r="T14" s="111"/>
      <c r="U14" s="111"/>
      <c r="V14" s="111"/>
      <c r="W14" s="111">
        <v>15000</v>
      </c>
    </row>
    <row r="15" ht="21.75" customHeight="1" spans="1:23">
      <c r="A15" s="100" t="s">
        <v>274</v>
      </c>
      <c r="B15" s="100" t="s">
        <v>278</v>
      </c>
      <c r="C15" s="100" t="s">
        <v>279</v>
      </c>
      <c r="D15" s="100" t="s">
        <v>70</v>
      </c>
      <c r="E15" s="100" t="s">
        <v>102</v>
      </c>
      <c r="F15" s="100" t="s">
        <v>103</v>
      </c>
      <c r="G15" s="100" t="s">
        <v>227</v>
      </c>
      <c r="H15" s="100" t="s">
        <v>228</v>
      </c>
      <c r="I15" s="111">
        <v>9000</v>
      </c>
      <c r="J15" s="111"/>
      <c r="K15" s="111"/>
      <c r="L15" s="111"/>
      <c r="M15" s="111"/>
      <c r="N15" s="111"/>
      <c r="O15" s="111"/>
      <c r="P15" s="111"/>
      <c r="Q15" s="111"/>
      <c r="R15" s="111">
        <v>9000</v>
      </c>
      <c r="S15" s="111"/>
      <c r="T15" s="111"/>
      <c r="U15" s="111"/>
      <c r="V15" s="111"/>
      <c r="W15" s="111">
        <v>9000</v>
      </c>
    </row>
    <row r="16" ht="21.75" customHeight="1" spans="1:23">
      <c r="A16" s="100" t="s">
        <v>274</v>
      </c>
      <c r="B16" s="100" t="s">
        <v>282</v>
      </c>
      <c r="C16" s="100" t="s">
        <v>283</v>
      </c>
      <c r="D16" s="100" t="s">
        <v>70</v>
      </c>
      <c r="E16" s="100" t="s">
        <v>102</v>
      </c>
      <c r="F16" s="100" t="s">
        <v>103</v>
      </c>
      <c r="G16" s="100" t="s">
        <v>252</v>
      </c>
      <c r="H16" s="100" t="s">
        <v>253</v>
      </c>
      <c r="I16" s="111">
        <v>50000</v>
      </c>
      <c r="J16" s="111"/>
      <c r="K16" s="111"/>
      <c r="L16" s="111"/>
      <c r="M16" s="111"/>
      <c r="N16" s="111"/>
      <c r="O16" s="111"/>
      <c r="P16" s="111"/>
      <c r="Q16" s="111"/>
      <c r="R16" s="111">
        <v>50000</v>
      </c>
      <c r="S16" s="111">
        <v>50000</v>
      </c>
      <c r="T16" s="111"/>
      <c r="U16" s="111"/>
      <c r="V16" s="111"/>
      <c r="W16" s="111"/>
    </row>
    <row r="17" ht="18.75" customHeight="1" spans="1:23">
      <c r="A17" s="67" t="s">
        <v>171</v>
      </c>
      <c r="B17" s="68"/>
      <c r="C17" s="68"/>
      <c r="D17" s="68"/>
      <c r="E17" s="68"/>
      <c r="F17" s="68"/>
      <c r="G17" s="68"/>
      <c r="H17" s="69"/>
      <c r="I17" s="111">
        <v>180300</v>
      </c>
      <c r="J17" s="111"/>
      <c r="K17" s="111"/>
      <c r="L17" s="111"/>
      <c r="M17" s="111"/>
      <c r="N17" s="111"/>
      <c r="O17" s="111"/>
      <c r="P17" s="111"/>
      <c r="Q17" s="111"/>
      <c r="R17" s="111">
        <v>180300</v>
      </c>
      <c r="S17" s="111">
        <v>50000</v>
      </c>
      <c r="T17" s="111"/>
      <c r="U17" s="111"/>
      <c r="V17" s="111"/>
      <c r="W17" s="111">
        <v>130300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topLeftCell="A1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2" t="s">
        <v>284</v>
      </c>
    </row>
    <row r="2" ht="39.75" customHeight="1" spans="1:10">
      <c r="A2" s="97" t="str">
        <f>"2026"&amp;"年部门项目支出绩效目标表"</f>
        <v>2026年部门项目支出绩效目标表</v>
      </c>
      <c r="B2" s="43"/>
      <c r="C2" s="43"/>
      <c r="D2" s="43"/>
      <c r="E2" s="43"/>
      <c r="F2" s="98"/>
      <c r="G2" s="43"/>
      <c r="H2" s="98"/>
      <c r="I2" s="98"/>
      <c r="J2" s="43"/>
    </row>
    <row r="3" ht="17.25" customHeight="1" spans="1:1">
      <c r="A3" s="44" t="str">
        <f>"单位名称："&amp;"中国共产党昆明市东川区委员会党校"</f>
        <v>单位名称：中国共产党昆明市东川区委员会党校</v>
      </c>
    </row>
    <row r="4" ht="44.25" customHeight="1" spans="1:10">
      <c r="A4" s="17" t="s">
        <v>183</v>
      </c>
      <c r="B4" s="17" t="s">
        <v>285</v>
      </c>
      <c r="C4" s="17" t="s">
        <v>286</v>
      </c>
      <c r="D4" s="17" t="s">
        <v>287</v>
      </c>
      <c r="E4" s="17" t="s">
        <v>288</v>
      </c>
      <c r="F4" s="99" t="s">
        <v>289</v>
      </c>
      <c r="G4" s="17" t="s">
        <v>290</v>
      </c>
      <c r="H4" s="99" t="s">
        <v>291</v>
      </c>
      <c r="I4" s="99" t="s">
        <v>292</v>
      </c>
      <c r="J4" s="17" t="s">
        <v>293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70">
        <v>6</v>
      </c>
      <c r="G5" s="165">
        <v>7</v>
      </c>
      <c r="H5" s="70">
        <v>8</v>
      </c>
      <c r="I5" s="70">
        <v>9</v>
      </c>
      <c r="J5" s="165">
        <v>10</v>
      </c>
    </row>
    <row r="6" ht="42" customHeight="1" spans="1:10">
      <c r="A6" s="18" t="s">
        <v>70</v>
      </c>
      <c r="B6" s="100"/>
      <c r="C6" s="100"/>
      <c r="D6" s="100"/>
      <c r="E6" s="33"/>
      <c r="F6" s="101"/>
      <c r="G6" s="33"/>
      <c r="H6" s="101"/>
      <c r="I6" s="101"/>
      <c r="J6" s="33"/>
    </row>
    <row r="7" ht="42" customHeight="1" spans="1:10">
      <c r="A7" s="166" t="s">
        <v>70</v>
      </c>
      <c r="B7" s="32"/>
      <c r="C7" s="32"/>
      <c r="D7" s="32"/>
      <c r="E7" s="18"/>
      <c r="F7" s="32"/>
      <c r="G7" s="18"/>
      <c r="H7" s="32"/>
      <c r="I7" s="32"/>
      <c r="J7" s="18"/>
    </row>
    <row r="8" ht="42" customHeight="1" spans="1:10">
      <c r="A8" s="167" t="s">
        <v>279</v>
      </c>
      <c r="B8" s="32" t="s">
        <v>294</v>
      </c>
      <c r="C8" s="32" t="s">
        <v>295</v>
      </c>
      <c r="D8" s="32" t="s">
        <v>296</v>
      </c>
      <c r="E8" s="18" t="s">
        <v>297</v>
      </c>
      <c r="F8" s="32" t="s">
        <v>298</v>
      </c>
      <c r="G8" s="18" t="s">
        <v>299</v>
      </c>
      <c r="H8" s="32" t="s">
        <v>300</v>
      </c>
      <c r="I8" s="32" t="s">
        <v>301</v>
      </c>
      <c r="J8" s="18" t="s">
        <v>302</v>
      </c>
    </row>
    <row r="9" ht="42" customHeight="1" spans="1:10">
      <c r="A9" s="167" t="s">
        <v>279</v>
      </c>
      <c r="B9" s="32" t="s">
        <v>294</v>
      </c>
      <c r="C9" s="32" t="s">
        <v>295</v>
      </c>
      <c r="D9" s="32" t="s">
        <v>296</v>
      </c>
      <c r="E9" s="18" t="s">
        <v>303</v>
      </c>
      <c r="F9" s="32" t="s">
        <v>298</v>
      </c>
      <c r="G9" s="18" t="s">
        <v>304</v>
      </c>
      <c r="H9" s="32" t="s">
        <v>300</v>
      </c>
      <c r="I9" s="32" t="s">
        <v>301</v>
      </c>
      <c r="J9" s="18" t="s">
        <v>305</v>
      </c>
    </row>
    <row r="10" ht="42" customHeight="1" spans="1:10">
      <c r="A10" s="167" t="s">
        <v>279</v>
      </c>
      <c r="B10" s="32" t="s">
        <v>294</v>
      </c>
      <c r="C10" s="32" t="s">
        <v>295</v>
      </c>
      <c r="D10" s="32" t="s">
        <v>306</v>
      </c>
      <c r="E10" s="18" t="s">
        <v>307</v>
      </c>
      <c r="F10" s="32" t="s">
        <v>308</v>
      </c>
      <c r="G10" s="18" t="s">
        <v>309</v>
      </c>
      <c r="H10" s="32" t="s">
        <v>310</v>
      </c>
      <c r="I10" s="32" t="s">
        <v>311</v>
      </c>
      <c r="J10" s="18" t="s">
        <v>312</v>
      </c>
    </row>
    <row r="11" ht="42" customHeight="1" spans="1:10">
      <c r="A11" s="167" t="s">
        <v>279</v>
      </c>
      <c r="B11" s="32" t="s">
        <v>294</v>
      </c>
      <c r="C11" s="32" t="s">
        <v>313</v>
      </c>
      <c r="D11" s="32" t="s">
        <v>314</v>
      </c>
      <c r="E11" s="18" t="s">
        <v>315</v>
      </c>
      <c r="F11" s="32" t="s">
        <v>298</v>
      </c>
      <c r="G11" s="18" t="s">
        <v>316</v>
      </c>
      <c r="H11" s="32" t="s">
        <v>310</v>
      </c>
      <c r="I11" s="32" t="s">
        <v>311</v>
      </c>
      <c r="J11" s="18" t="s">
        <v>315</v>
      </c>
    </row>
    <row r="12" ht="42" customHeight="1" spans="1:10">
      <c r="A12" s="167" t="s">
        <v>279</v>
      </c>
      <c r="B12" s="32" t="s">
        <v>294</v>
      </c>
      <c r="C12" s="32" t="s">
        <v>317</v>
      </c>
      <c r="D12" s="32" t="s">
        <v>318</v>
      </c>
      <c r="E12" s="18" t="s">
        <v>319</v>
      </c>
      <c r="F12" s="32" t="s">
        <v>298</v>
      </c>
      <c r="G12" s="18" t="s">
        <v>320</v>
      </c>
      <c r="H12" s="32" t="s">
        <v>310</v>
      </c>
      <c r="I12" s="32" t="s">
        <v>301</v>
      </c>
      <c r="J12" s="18" t="s">
        <v>319</v>
      </c>
    </row>
    <row r="13" ht="42" customHeight="1" spans="1:10">
      <c r="A13" s="167" t="s">
        <v>276</v>
      </c>
      <c r="B13" s="32" t="s">
        <v>321</v>
      </c>
      <c r="C13" s="32" t="s">
        <v>295</v>
      </c>
      <c r="D13" s="32" t="s">
        <v>296</v>
      </c>
      <c r="E13" s="18" t="s">
        <v>322</v>
      </c>
      <c r="F13" s="32" t="s">
        <v>298</v>
      </c>
      <c r="G13" s="18" t="s">
        <v>92</v>
      </c>
      <c r="H13" s="32" t="s">
        <v>323</v>
      </c>
      <c r="I13" s="32" t="s">
        <v>301</v>
      </c>
      <c r="J13" s="18" t="s">
        <v>324</v>
      </c>
    </row>
    <row r="14" ht="42" customHeight="1" spans="1:10">
      <c r="A14" s="167" t="s">
        <v>276</v>
      </c>
      <c r="B14" s="32" t="s">
        <v>321</v>
      </c>
      <c r="C14" s="32" t="s">
        <v>313</v>
      </c>
      <c r="D14" s="32" t="s">
        <v>325</v>
      </c>
      <c r="E14" s="18" t="s">
        <v>325</v>
      </c>
      <c r="F14" s="32" t="s">
        <v>308</v>
      </c>
      <c r="G14" s="18" t="s">
        <v>326</v>
      </c>
      <c r="H14" s="32" t="s">
        <v>310</v>
      </c>
      <c r="I14" s="32" t="s">
        <v>311</v>
      </c>
      <c r="J14" s="18" t="s">
        <v>325</v>
      </c>
    </row>
    <row r="15" ht="42" customHeight="1" spans="1:10">
      <c r="A15" s="167" t="s">
        <v>276</v>
      </c>
      <c r="B15" s="32" t="s">
        <v>321</v>
      </c>
      <c r="C15" s="32" t="s">
        <v>317</v>
      </c>
      <c r="D15" s="32" t="s">
        <v>318</v>
      </c>
      <c r="E15" s="18" t="s">
        <v>327</v>
      </c>
      <c r="F15" s="32" t="s">
        <v>298</v>
      </c>
      <c r="G15" s="18" t="s">
        <v>328</v>
      </c>
      <c r="H15" s="32" t="s">
        <v>310</v>
      </c>
      <c r="I15" s="32" t="s">
        <v>301</v>
      </c>
      <c r="J15" s="18" t="s">
        <v>327</v>
      </c>
    </row>
    <row r="16" ht="42" customHeight="1" spans="1:10">
      <c r="A16" s="167" t="s">
        <v>273</v>
      </c>
      <c r="B16" s="32" t="s">
        <v>329</v>
      </c>
      <c r="C16" s="32" t="s">
        <v>295</v>
      </c>
      <c r="D16" s="32" t="s">
        <v>296</v>
      </c>
      <c r="E16" s="18" t="s">
        <v>330</v>
      </c>
      <c r="F16" s="32" t="s">
        <v>298</v>
      </c>
      <c r="G16" s="18" t="s">
        <v>331</v>
      </c>
      <c r="H16" s="32" t="s">
        <v>332</v>
      </c>
      <c r="I16" s="32" t="s">
        <v>301</v>
      </c>
      <c r="J16" s="18" t="s">
        <v>330</v>
      </c>
    </row>
    <row r="17" ht="42" customHeight="1" spans="1:10">
      <c r="A17" s="167" t="s">
        <v>273</v>
      </c>
      <c r="B17" s="32" t="s">
        <v>329</v>
      </c>
      <c r="C17" s="32" t="s">
        <v>295</v>
      </c>
      <c r="D17" s="32" t="s">
        <v>296</v>
      </c>
      <c r="E17" s="18" t="s">
        <v>333</v>
      </c>
      <c r="F17" s="32" t="s">
        <v>298</v>
      </c>
      <c r="G17" s="18" t="s">
        <v>334</v>
      </c>
      <c r="H17" s="32" t="s">
        <v>335</v>
      </c>
      <c r="I17" s="32" t="s">
        <v>301</v>
      </c>
      <c r="J17" s="18" t="s">
        <v>333</v>
      </c>
    </row>
    <row r="18" ht="42" customHeight="1" spans="1:10">
      <c r="A18" s="167" t="s">
        <v>273</v>
      </c>
      <c r="B18" s="32" t="s">
        <v>329</v>
      </c>
      <c r="C18" s="32" t="s">
        <v>295</v>
      </c>
      <c r="D18" s="32" t="s">
        <v>336</v>
      </c>
      <c r="E18" s="18" t="s">
        <v>337</v>
      </c>
      <c r="F18" s="32" t="s">
        <v>308</v>
      </c>
      <c r="G18" s="18" t="s">
        <v>94</v>
      </c>
      <c r="H18" s="32" t="s">
        <v>338</v>
      </c>
      <c r="I18" s="32" t="s">
        <v>301</v>
      </c>
      <c r="J18" s="18" t="s">
        <v>339</v>
      </c>
    </row>
    <row r="19" ht="42" customHeight="1" spans="1:10">
      <c r="A19" s="167" t="s">
        <v>273</v>
      </c>
      <c r="B19" s="32" t="s">
        <v>329</v>
      </c>
      <c r="C19" s="32" t="s">
        <v>313</v>
      </c>
      <c r="D19" s="32" t="s">
        <v>314</v>
      </c>
      <c r="E19" s="18" t="s">
        <v>340</v>
      </c>
      <c r="F19" s="32" t="s">
        <v>308</v>
      </c>
      <c r="G19" s="18" t="s">
        <v>341</v>
      </c>
      <c r="H19" s="32"/>
      <c r="I19" s="32" t="s">
        <v>311</v>
      </c>
      <c r="J19" s="18" t="s">
        <v>340</v>
      </c>
    </row>
    <row r="20" ht="42" customHeight="1" spans="1:10">
      <c r="A20" s="167" t="s">
        <v>273</v>
      </c>
      <c r="B20" s="32" t="s">
        <v>329</v>
      </c>
      <c r="C20" s="32" t="s">
        <v>317</v>
      </c>
      <c r="D20" s="32" t="s">
        <v>318</v>
      </c>
      <c r="E20" s="18" t="s">
        <v>342</v>
      </c>
      <c r="F20" s="32" t="s">
        <v>298</v>
      </c>
      <c r="G20" s="18" t="s">
        <v>328</v>
      </c>
      <c r="H20" s="32" t="s">
        <v>310</v>
      </c>
      <c r="I20" s="32" t="s">
        <v>301</v>
      </c>
      <c r="J20" s="18" t="s">
        <v>342</v>
      </c>
    </row>
    <row r="21" ht="42" customHeight="1" spans="1:10">
      <c r="A21" s="167" t="s">
        <v>283</v>
      </c>
      <c r="B21" s="32" t="s">
        <v>343</v>
      </c>
      <c r="C21" s="32" t="s">
        <v>295</v>
      </c>
      <c r="D21" s="32" t="s">
        <v>296</v>
      </c>
      <c r="E21" s="18" t="s">
        <v>344</v>
      </c>
      <c r="F21" s="32" t="s">
        <v>298</v>
      </c>
      <c r="G21" s="18" t="s">
        <v>345</v>
      </c>
      <c r="H21" s="32" t="s">
        <v>346</v>
      </c>
      <c r="I21" s="32" t="s">
        <v>301</v>
      </c>
      <c r="J21" s="18" t="s">
        <v>347</v>
      </c>
    </row>
    <row r="22" ht="42" customHeight="1" spans="1:10">
      <c r="A22" s="167" t="s">
        <v>283</v>
      </c>
      <c r="B22" s="32" t="s">
        <v>343</v>
      </c>
      <c r="C22" s="32" t="s">
        <v>295</v>
      </c>
      <c r="D22" s="32" t="s">
        <v>296</v>
      </c>
      <c r="E22" s="18" t="s">
        <v>348</v>
      </c>
      <c r="F22" s="32" t="s">
        <v>298</v>
      </c>
      <c r="G22" s="18" t="s">
        <v>85</v>
      </c>
      <c r="H22" s="32" t="s">
        <v>349</v>
      </c>
      <c r="I22" s="32" t="s">
        <v>301</v>
      </c>
      <c r="J22" s="18" t="s">
        <v>350</v>
      </c>
    </row>
    <row r="23" ht="42" customHeight="1" spans="1:10">
      <c r="A23" s="167" t="s">
        <v>283</v>
      </c>
      <c r="B23" s="32" t="s">
        <v>343</v>
      </c>
      <c r="C23" s="32" t="s">
        <v>295</v>
      </c>
      <c r="D23" s="32" t="s">
        <v>336</v>
      </c>
      <c r="E23" s="18" t="s">
        <v>351</v>
      </c>
      <c r="F23" s="32" t="s">
        <v>298</v>
      </c>
      <c r="G23" s="18" t="s">
        <v>92</v>
      </c>
      <c r="H23" s="32" t="s">
        <v>352</v>
      </c>
      <c r="I23" s="32" t="s">
        <v>301</v>
      </c>
      <c r="J23" s="18" t="s">
        <v>351</v>
      </c>
    </row>
    <row r="24" ht="42" customHeight="1" spans="1:10">
      <c r="A24" s="167" t="s">
        <v>283</v>
      </c>
      <c r="B24" s="32" t="s">
        <v>343</v>
      </c>
      <c r="C24" s="32" t="s">
        <v>313</v>
      </c>
      <c r="D24" s="32" t="s">
        <v>314</v>
      </c>
      <c r="E24" s="18" t="s">
        <v>353</v>
      </c>
      <c r="F24" s="32" t="s">
        <v>298</v>
      </c>
      <c r="G24" s="18" t="s">
        <v>341</v>
      </c>
      <c r="H24" s="32" t="s">
        <v>310</v>
      </c>
      <c r="I24" s="32" t="s">
        <v>311</v>
      </c>
      <c r="J24" s="18" t="s">
        <v>354</v>
      </c>
    </row>
    <row r="25" ht="42" customHeight="1" spans="1:10">
      <c r="A25" s="167" t="s">
        <v>283</v>
      </c>
      <c r="B25" s="32" t="s">
        <v>343</v>
      </c>
      <c r="C25" s="32" t="s">
        <v>317</v>
      </c>
      <c r="D25" s="32" t="s">
        <v>318</v>
      </c>
      <c r="E25" s="18" t="s">
        <v>355</v>
      </c>
      <c r="F25" s="32" t="s">
        <v>298</v>
      </c>
      <c r="G25" s="18" t="s">
        <v>328</v>
      </c>
      <c r="H25" s="32" t="s">
        <v>310</v>
      </c>
      <c r="I25" s="32" t="s">
        <v>301</v>
      </c>
      <c r="J25" s="18" t="s">
        <v>356</v>
      </c>
    </row>
  </sheetData>
  <mergeCells count="10">
    <mergeCell ref="A2:J2"/>
    <mergeCell ref="A3:H3"/>
    <mergeCell ref="A8:A12"/>
    <mergeCell ref="A13:A15"/>
    <mergeCell ref="A16:A20"/>
    <mergeCell ref="A21:A25"/>
    <mergeCell ref="B8:B12"/>
    <mergeCell ref="B13:B15"/>
    <mergeCell ref="B16:B20"/>
    <mergeCell ref="B21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王淑琴</cp:lastModifiedBy>
  <dcterms:created xsi:type="dcterms:W3CDTF">2026-03-09T07:37:00Z</dcterms:created>
  <dcterms:modified xsi:type="dcterms:W3CDTF">2026-03-09T08:02:06Z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CEE22BF6D6374413AA068FEEEE4F1D20_12</vt:lpwstr>
  </property>
</Properties>
</file>