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6" hidden="1">部门基本支出预算表04!$A$7:$Y$65</definedName>
    <definedName name="_xlnm._FilterDatabase" localSheetId="7" hidden="1">'部门项目支出预算表05-1'!$A$7:$W$7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<sst xmlns="http://schemas.openxmlformats.org/spreadsheetml/2006/main" count="7875" uniqueCount="1189">
  <si>
    <t>预算01-1表</t>
  </si>
  <si>
    <t>单位名称：昆明市东川区教育体育局（机关）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</si>
  <si>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</si>
  <si>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</si>
  <si>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</si>
  <si>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</si>
  <si>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</si>
  <si>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</si>
  <si>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</si>
  <si>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</si>
  <si>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</si>
  <si>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</si>
  <si>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</si>
  <si>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</si>
  <si>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</si>
  <si>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</si>
  <si>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</si>
  <si>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</si>
  <si>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</si>
  <si>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</si>
  <si>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</si>
  <si>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</si>
  <si>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</si>
  <si>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</si>
  <si>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</si>
  <si>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</si>
  <si>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</si>
  <si>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</si>
  <si>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</si>
  <si>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</si>
  <si>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</si>
  <si>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</si>
  <si>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</si>
  <si>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</si>
  <si>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</si>
  <si>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</si>
  <si>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</si>
  <si>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</si>
  <si>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</si>
  <si>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</si>
  <si>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</si>
  <si>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</si>
  <si>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</si>
  <si>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</si>
  <si>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</si>
  <si>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</si>
  <si>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</si>
  <si>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</si>
  <si>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</si>
  <si>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</si>
  <si>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</si>
  <si>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</si>
  <si>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</si>
  <si>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</si>
  <si>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</si>
  <si>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</si>
  <si>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</si>
  <si>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</si>
  <si>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</si>
  <si>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</si>
  <si>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</si>
  <si>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</si>
  <si>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</si>
  <si>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</si>
  <si>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</si>
  <si>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</si>
  <si>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</si>
  <si>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</si>
  <si>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</si>
  <si>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</si>
  <si>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</si>
  <si>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昆明市东川区教育体育局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</si>
  <si>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</si>
  <si>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</si>
  <si>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</si>
  <si>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</si>
  <si>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</si>
  <si>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</si>
  <si>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</si>
  <si>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</si>
  <si>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</si>
  <si>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</si>
  <si>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</si>
  <si>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</si>
  <si>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</si>
  <si>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</si>
  <si>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</si>
  <si>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</si>
  <si>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</si>
  <si>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</si>
  <si>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</si>
  <si>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</si>
  <si>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</si>
  <si>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</si>
  <si>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</si>
  <si>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</si>
  <si>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</si>
  <si>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</si>
  <si>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</si>
  <si>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</si>
  <si>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</si>
  <si>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</si>
  <si>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</si>
  <si>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</si>
  <si>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</si>
  <si>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</si>
  <si>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</si>
  <si>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</si>
  <si>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</si>
  <si>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</si>
  <si>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</si>
  <si>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</si>
  <si>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</si>
  <si>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</si>
  <si>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</si>
  <si>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</si>
  <si>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</si>
  <si>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</si>
  <si>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</si>
  <si>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</si>
  <si>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</si>
  <si>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</si>
  <si>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</si>
  <si>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</si>
  <si>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</si>
  <si>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</si>
  <si>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2050702</t>
  </si>
  <si>
    <t>专门学校教育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</si>
  <si>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</si>
  <si>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</si>
  <si>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</si>
  <si>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</si>
  <si>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</si>
  <si>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</si>
  <si>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</si>
  <si>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</si>
  <si>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</si>
  <si>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</si>
  <si>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</si>
  <si>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</si>
  <si>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</si>
  <si>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</si>
  <si>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</si>
  <si>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</si>
  <si>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</si>
  <si>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</si>
  <si>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</si>
  <si>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</si>
  <si>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</si>
  <si>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</si>
  <si>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</si>
  <si>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</si>
  <si>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</si>
  <si>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</si>
  <si>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</si>
  <si>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</si>
  <si>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</si>
  <si>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</si>
  <si>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</si>
  <si>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</si>
  <si>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</si>
  <si>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</si>
  <si>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</si>
  <si>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</si>
  <si>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</si>
  <si>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</si>
  <si>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</si>
  <si>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</si>
  <si>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</si>
  <si>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</si>
  <si>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</si>
  <si>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</si>
  <si>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</si>
  <si>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</si>
  <si>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</si>
  <si>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</si>
  <si>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</si>
  <si>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</si>
  <si>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</si>
  <si>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</si>
  <si>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</si>
  <si>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</si>
  <si>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</si>
  <si>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</si>
  <si>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</si>
  <si>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</si>
  <si>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</si>
  <si>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</si>
  <si>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</si>
  <si>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</si>
  <si>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</si>
  <si>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</si>
  <si>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</si>
  <si>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</si>
  <si>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</si>
  <si>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</si>
  <si>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</si>
  <si>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</si>
  <si>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</si>
  <si>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</si>
  <si>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</si>
  <si>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</si>
  <si>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</si>
  <si>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</si>
  <si>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</si>
  <si>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</si>
  <si>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</si>
  <si>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</si>
  <si>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</si>
  <si>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</si>
  <si>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</si>
  <si>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</si>
  <si>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</si>
  <si>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</si>
  <si>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</si>
  <si>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</si>
  <si>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</si>
  <si>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</si>
  <si>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</si>
  <si>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</si>
  <si>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</si>
  <si>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</si>
  <si>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</si>
  <si>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</si>
  <si>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</si>
  <si>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</si>
  <si>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</si>
  <si>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</si>
  <si>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</si>
  <si>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</si>
  <si>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</si>
  <si>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</si>
  <si>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</si>
  <si>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</si>
  <si>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</si>
  <si>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</si>
  <si>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</si>
  <si>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</si>
  <si>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</si>
  <si>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</si>
  <si>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</si>
  <si>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</si>
  <si>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</si>
  <si>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</si>
  <si>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</si>
  <si>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530113210000000002131</t>
  </si>
  <si>
    <t>行政人员工资支出</t>
  </si>
  <si>
    <t>30101</t>
  </si>
  <si>
    <t>基本工资</t>
  </si>
  <si>
    <t>30102</t>
  </si>
  <si>
    <t>津贴补贴</t>
  </si>
  <si>
    <t>30103</t>
  </si>
  <si>
    <t>奖金</t>
  </si>
  <si>
    <t>530113210000000002132</t>
  </si>
  <si>
    <t>事业人员工资支出</t>
  </si>
  <si>
    <t>30107</t>
  </si>
  <si>
    <t>绩效工资</t>
  </si>
  <si>
    <t>530113210000000002133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</si>
  <si>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</si>
  <si>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</si>
  <si>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</si>
  <si>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</si>
  <si>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</si>
  <si>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</si>
  <si>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</si>
  <si>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</si>
  <si>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</si>
  <si>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</si>
  <si>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</si>
  <si>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530113210000000002134</t>
  </si>
  <si>
    <t>30113</t>
  </si>
  <si>
    <t>530113210000000002135</t>
  </si>
  <si>
    <t>离休费</t>
  </si>
  <si>
    <t>30301</t>
  </si>
  <si>
    <t>530113210000000002137</t>
  </si>
  <si>
    <t>公车购置及运维费</t>
  </si>
  <si>
    <t>30231</t>
  </si>
  <si>
    <t>公务用车运行维护费</t>
  </si>
  <si>
    <t>530113210000000002138</t>
  </si>
  <si>
    <t>30217</t>
  </si>
  <si>
    <t>530113210000000002139</t>
  </si>
  <si>
    <t>公务交通补贴</t>
  </si>
  <si>
    <t>30239</t>
  </si>
  <si>
    <t>其他交通费用</t>
  </si>
  <si>
    <t>530113210000000002140</t>
  </si>
  <si>
    <t>工会经费</t>
  </si>
  <si>
    <t>30228</t>
  </si>
  <si>
    <t>530113210000000002141</t>
  </si>
  <si>
    <t>离退休公用经费</t>
  </si>
  <si>
    <t>30299</t>
  </si>
  <si>
    <t>其他商品和服务支出</t>
  </si>
  <si>
    <t>530113210000000002143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</si>
  <si>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</si>
  <si>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</si>
  <si>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</si>
  <si>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</si>
  <si>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</si>
  <si>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</si>
  <si>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</si>
  <si>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</si>
  <si>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</si>
  <si>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</si>
  <si>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</si>
  <si>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</si>
  <si>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</si>
  <si>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</si>
  <si>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</si>
  <si>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</si>
  <si>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</si>
  <si>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530113210000000002144</t>
  </si>
  <si>
    <t>租车经费</t>
  </si>
  <si>
    <t>530113221100000302222</t>
  </si>
  <si>
    <t>离退休生活补助</t>
  </si>
  <si>
    <t>30305</t>
  </si>
  <si>
    <t>生活补助</t>
  </si>
  <si>
    <t>530113231100001484853</t>
  </si>
  <si>
    <t>行政人员绩效奖励</t>
  </si>
  <si>
    <t>530113231100001484856</t>
  </si>
  <si>
    <t>事业人员绩效奖励</t>
  </si>
  <si>
    <t>预算05-1表</t>
  </si>
  <si>
    <t>项目分类</t>
  </si>
  <si>
    <t>项目单位</t>
  </si>
  <si>
    <t>经济科目编码</t>
  </si>
  <si>
    <t>经济科目名称</t>
  </si>
  <si>
    <t>本年拨款</t>
  </si>
  <si>
    <t>其中：本次下达</t>
  </si>
  <si>
    <t>事业人员支出工资</t>
  </si>
  <si>
    <t>530113261100004963204</t>
  </si>
  <si>
    <t>集中连片乡村教师生活补助区级资金</t>
  </si>
  <si>
    <t>专项业务类</t>
  </si>
  <si>
    <t>530113210000000001293</t>
  </si>
  <si>
    <t>教育督导工作经费及国家义务教育质量监测补助经费</t>
  </si>
  <si>
    <t>530113211100000130531</t>
  </si>
  <si>
    <t>东川泥石流汽车越野赛专项资金</t>
  </si>
  <si>
    <t>530113211100000143163</t>
  </si>
  <si>
    <t>国家开发银行生源地信用助学贷款风险补偿金(区级配套部分）经费</t>
  </si>
  <si>
    <t>530113231100001358135</t>
  </si>
  <si>
    <t>免费师范生培养经费补助资金</t>
  </si>
  <si>
    <t>530113261100004917485</t>
  </si>
  <si>
    <t>教育费附加的5%用于教师培训经费补助资金</t>
  </si>
  <si>
    <t>530113261100005117746</t>
  </si>
  <si>
    <t>东川泥石流汽车越野赛体彩专项资金</t>
  </si>
  <si>
    <t>民生类</t>
  </si>
  <si>
    <t>530113200000000000017</t>
  </si>
  <si>
    <t>学前教育家庭经济困难儿童资助补助资金</t>
  </si>
  <si>
    <t>30308</t>
  </si>
  <si>
    <t>助学金</t>
  </si>
  <si>
    <t>530113200000000000019</t>
  </si>
  <si>
    <t>普通高中国家助学金专项资金</t>
  </si>
  <si>
    <t>530113200000000000355</t>
  </si>
  <si>
    <t>营养改善计划专项补助资金</t>
  </si>
  <si>
    <t>530113210000000001561</t>
  </si>
  <si>
    <t>义务教育家庭经济困难学生生活补助资金</t>
  </si>
  <si>
    <t>530113210000000001593</t>
  </si>
  <si>
    <t>义务教育课后服务经费</t>
  </si>
  <si>
    <t>530113210000000001926</t>
  </si>
  <si>
    <t>东川区公办幼儿园生均公用经费补助资金</t>
  </si>
  <si>
    <t>530113231100001267874</t>
  </si>
  <si>
    <t>学业水平考试报名费补助资金</t>
  </si>
  <si>
    <t>530113231100001326363</t>
  </si>
  <si>
    <t>普通高中免学杂费补助资金</t>
  </si>
  <si>
    <t>530113231100001328866</t>
  </si>
  <si>
    <t>初中阶段生均公用经费补助资金</t>
  </si>
  <si>
    <t>530113231100001328954</t>
  </si>
  <si>
    <t>初中阶段家庭经济困难学生生活补助资金</t>
  </si>
  <si>
    <t>530113231100001358216</t>
  </si>
  <si>
    <t>中等职业学校免学费补助资金</t>
  </si>
  <si>
    <t>530113231100001385208</t>
  </si>
  <si>
    <t>义务教育阶段特殊教育学校和随班就读学生生均公用经费</t>
  </si>
  <si>
    <t>530113231100001385290</t>
  </si>
  <si>
    <t>小学阶段生均公用经费补助资金</t>
  </si>
  <si>
    <t>530113261100005086130</t>
  </si>
  <si>
    <t>初中阶段营养改善计划区级补助资金</t>
  </si>
  <si>
    <t>530113261100005234011</t>
  </si>
  <si>
    <t>昆财教〔2025〕174号中职免学费资金</t>
  </si>
  <si>
    <t>530113261100005234824</t>
  </si>
  <si>
    <t>昆财教〔2025〕171号中职助学金资金</t>
  </si>
  <si>
    <t>530113261100005234836</t>
  </si>
  <si>
    <t>昆财教〔2025〕122号学前教育资助资金</t>
  </si>
  <si>
    <t>530113261100005236983</t>
  </si>
  <si>
    <t>昆财教〔2024〕167号中职免学费资金</t>
  </si>
  <si>
    <t>530113261100005237001</t>
  </si>
  <si>
    <t>昆财教〔2025〕10号中职免学费资金</t>
  </si>
  <si>
    <t>530113261100005237003</t>
  </si>
  <si>
    <t>昆财教〔2025〕39号中职免学费资金</t>
  </si>
  <si>
    <t>530113261100005237092</t>
  </si>
  <si>
    <t>昆财教〔2025〕68号中职免学费资金</t>
  </si>
  <si>
    <t>530113261100005237201</t>
  </si>
  <si>
    <t>昆财教〔2025〕171号中职免学费资金</t>
  </si>
  <si>
    <t>530113261100005240619</t>
  </si>
  <si>
    <t>昆财教〔2025〕39号中职免学费(人社部门)资金</t>
  </si>
  <si>
    <t>530113261100005240887</t>
  </si>
  <si>
    <t>昆财教〔2025〕28号中职免学费（人社部门）资金</t>
  </si>
  <si>
    <t>530113261100005240971</t>
  </si>
  <si>
    <t>昆财教〔2025〕123号中职免学费（人社部门）资金</t>
  </si>
  <si>
    <t>530113261100005241059</t>
  </si>
  <si>
    <t>昆财教〔2025〕171号中职免学费（人社部门）资金</t>
  </si>
  <si>
    <t>530113261100005241150</t>
  </si>
  <si>
    <t>昆财教〔2025〕174号中职免学费（人社部门）资金</t>
  </si>
  <si>
    <t>530113261100005241316</t>
  </si>
  <si>
    <t>昆财教〔2025〕39号中职助学金（人社部门）资金</t>
  </si>
  <si>
    <t>530113261100005241323</t>
  </si>
  <si>
    <t>昆财教〔2025〕28号中职助学金（人社部门）资金</t>
  </si>
  <si>
    <t>530113261100005241387</t>
  </si>
  <si>
    <t>昆财教〔2025〕123号中职助学金（人社部门）资金</t>
  </si>
  <si>
    <t>530113261100005241425</t>
  </si>
  <si>
    <t>昆财教〔2025〕171号中职助学金（人社部门）资金</t>
  </si>
  <si>
    <t>530113261100005241441</t>
  </si>
  <si>
    <t>昆财教〔2025〕174号中职助学金（人社部门）资金</t>
  </si>
  <si>
    <t>530113261100005242040</t>
  </si>
  <si>
    <t>昆财教〔2025〕10号普高免学杂费资金</t>
  </si>
  <si>
    <t>530113261100005242318</t>
  </si>
  <si>
    <t>昆财教〔2025〕39号普高免学杂费资金</t>
  </si>
  <si>
    <t>530113261100005243417</t>
  </si>
  <si>
    <t>昆财教〔2025〕68号普高国家助学金资金</t>
  </si>
  <si>
    <t>530113261100005245609</t>
  </si>
  <si>
    <t>昆财教〔2025〕68号普高免学杂费省级资金</t>
  </si>
  <si>
    <t>530113261100005246717</t>
  </si>
  <si>
    <t>昆财教〔2025〕174号普高国家助学金市级资金</t>
  </si>
  <si>
    <t>530113261100005263118</t>
  </si>
  <si>
    <t>昆财教〔2025〕80号营养改善计划（初中）资金</t>
  </si>
  <si>
    <t>530113261100005266710</t>
  </si>
  <si>
    <t>昆财教〔2025〕23号公用经费中学资金</t>
  </si>
  <si>
    <t>530113261100005267562</t>
  </si>
  <si>
    <t>昆财教〔2025〕23号公用经费特殊教育资金</t>
  </si>
  <si>
    <t>530113261100005267594</t>
  </si>
  <si>
    <t>昆财教〔2025〕222号特殊教育学校公用经费提标补助经费</t>
  </si>
  <si>
    <t>事业发展类</t>
  </si>
  <si>
    <t>530113200000000000219</t>
  </si>
  <si>
    <t>校车营运补贴专项资金</t>
  </si>
  <si>
    <t>530113200000000000354</t>
  </si>
  <si>
    <t>公办普通高中生均公用经费专项资金</t>
  </si>
  <si>
    <t>530113221100000259709</t>
  </si>
  <si>
    <t>银龄讲学计划专项资金</t>
  </si>
  <si>
    <t>530113231100001120598</t>
  </si>
  <si>
    <t>东川区乌龙镇中心学校维修改造项目资金</t>
  </si>
  <si>
    <t>530113231100001993403</t>
  </si>
  <si>
    <t>东川区级示范幼儿园等四所学校设施设备采购专项资金</t>
  </si>
  <si>
    <t>530113231100002168525</t>
  </si>
  <si>
    <t>普惠性民办幼儿园奖补资金</t>
  </si>
  <si>
    <t>530113241100002294454</t>
  </si>
  <si>
    <t>单位资金收支专户利息资金</t>
  </si>
  <si>
    <t>39999</t>
  </si>
  <si>
    <t>530113241100002318205</t>
  </si>
  <si>
    <t>教育自有资金</t>
  </si>
  <si>
    <t>530113251100003660560</t>
  </si>
  <si>
    <t>黄廷方西部县域额卓越教师培养项目经费</t>
  </si>
  <si>
    <t>530113251100004307932</t>
  </si>
  <si>
    <t>东川区第二幼儿园建设项目资金</t>
  </si>
  <si>
    <t>30901</t>
  </si>
  <si>
    <t>房屋建筑物购建</t>
  </si>
  <si>
    <t>530113251100004624568</t>
  </si>
  <si>
    <t>学前教育免保育教育费补助资金</t>
  </si>
  <si>
    <t>530113261100004957697</t>
  </si>
  <si>
    <t>东川区中小学校校舍安全检测资金</t>
  </si>
  <si>
    <t>530113261100004970507</t>
  </si>
  <si>
    <t>普通高中脱贫家庭经济困难学生生活费补助项目资金</t>
  </si>
  <si>
    <t>530113261100004997256</t>
  </si>
  <si>
    <t>中等职业学校国家助学金项目资金</t>
  </si>
  <si>
    <t>530113261100005234825</t>
  </si>
  <si>
    <t>昆财教〔2025〕174号中职两补资金</t>
  </si>
  <si>
    <t>530113261100005235398</t>
  </si>
  <si>
    <t>169号支持学前教育发展专项资金</t>
  </si>
  <si>
    <t>530113261100005235947</t>
  </si>
  <si>
    <t>13号第二批支持学前教育发展专项资金</t>
  </si>
  <si>
    <t>530113261100005236102</t>
  </si>
  <si>
    <t>9号城乡义务教育补助资金</t>
  </si>
  <si>
    <t>530113261100005236261</t>
  </si>
  <si>
    <t>43号改善普通高中办学条件资金</t>
  </si>
  <si>
    <t>530113261100005236303</t>
  </si>
  <si>
    <t>79号城乡义务教育省级补助资金</t>
  </si>
  <si>
    <t>530113261100005236357</t>
  </si>
  <si>
    <t>127号支持学前教育发展专项资金</t>
  </si>
  <si>
    <t>530113261100005236393</t>
  </si>
  <si>
    <t>170号改善普通高中办学条件中央补助资金</t>
  </si>
  <si>
    <t>530113261100005236416</t>
  </si>
  <si>
    <t>213号第二批支持学前教育发展中央和省级专项资金</t>
  </si>
  <si>
    <t>530113261100005236515</t>
  </si>
  <si>
    <t>23号第一批城乡义务教育中央补助资金</t>
  </si>
  <si>
    <t>530113261100005236573</t>
  </si>
  <si>
    <t>昆财教〔2024〕51号中职两补资金</t>
  </si>
  <si>
    <t>530113261100005236637</t>
  </si>
  <si>
    <t>昆财教〔2025〕39号中职两补资金</t>
  </si>
  <si>
    <t>530113261100005236646</t>
  </si>
  <si>
    <t>32号义务教育薄弱改善中央补助资金</t>
  </si>
  <si>
    <t>530113261100005236710</t>
  </si>
  <si>
    <t>45号城乡义务教育省级补助资金</t>
  </si>
  <si>
    <t>530113261100005241163</t>
  </si>
  <si>
    <t>55号义务教育薄弱改善市级补助资金</t>
  </si>
  <si>
    <t>530113261100005241334</t>
  </si>
  <si>
    <t>87号支持学前教育发展中央资金</t>
  </si>
  <si>
    <t>530113261100005241354</t>
  </si>
  <si>
    <t>113号2025年义务教育薄弱改善省级资金</t>
  </si>
  <si>
    <t>530113261100005241436</t>
  </si>
  <si>
    <t>223号第二批城乡义务教育中央资金</t>
  </si>
  <si>
    <t>530113261100005241466</t>
  </si>
  <si>
    <t>170号下达专门学校规范化建设专项资金</t>
  </si>
  <si>
    <t>530113261100005242898</t>
  </si>
  <si>
    <t>昆财教〔2025〕39号普高三县区两补资金</t>
  </si>
  <si>
    <t>530113261100005243150</t>
  </si>
  <si>
    <t>昆财教〔2024〕51号普高三县区两补资金</t>
  </si>
  <si>
    <t>530113261100005244606</t>
  </si>
  <si>
    <t>东川区专门学校（大坪地学校）运转经费</t>
  </si>
  <si>
    <t>530113261100005245900</t>
  </si>
  <si>
    <t>昆财教〔2025〕158号普高生活费补助省级资金</t>
  </si>
  <si>
    <t>530113261100005247208</t>
  </si>
  <si>
    <t>昆财教〔2025〕174号普高生活费补助市级资金</t>
  </si>
  <si>
    <t>530113261100005248025</t>
  </si>
  <si>
    <t>昆财教〔2025〕174号普高三县区两补市级资金</t>
  </si>
  <si>
    <t>530113261100005252795</t>
  </si>
  <si>
    <t>60号人才培养专项经费</t>
  </si>
  <si>
    <t>530113261100005252830</t>
  </si>
  <si>
    <t>248号云南省教育人才“组团式”帮扶学科组建设资金</t>
  </si>
  <si>
    <t>530113261100005253126</t>
  </si>
  <si>
    <t>60号2024及2025年三区人才计划教师工作补助资金</t>
  </si>
  <si>
    <t>530113261100005253652</t>
  </si>
  <si>
    <t>98号第二批乡村教师生活补助专项资金</t>
  </si>
  <si>
    <t>530113261100005254359</t>
  </si>
  <si>
    <t>109号2024年省级银龄市级补助资金和市级银龄教师补助资金</t>
  </si>
  <si>
    <t>530113261100005254913</t>
  </si>
  <si>
    <t>147号2023至2024年三区人才计划教师专项中央的资金</t>
  </si>
  <si>
    <t>530113261100005255430</t>
  </si>
  <si>
    <t>150号2025年春季学期银龄教师补助资金（二次分配）的资金</t>
  </si>
  <si>
    <t>530113261100005255687</t>
  </si>
  <si>
    <t>107号2025年春季学期银龄教师补助资金和国家银龄讲学计划补助的资金</t>
  </si>
  <si>
    <t>530113261100005255957</t>
  </si>
  <si>
    <t>166号2025年教师培训培养建设资金</t>
  </si>
  <si>
    <t>530113261100005256129</t>
  </si>
  <si>
    <t>223号（第二批）2025年中央特岗教师直达资金</t>
  </si>
  <si>
    <t>530113261100005256276</t>
  </si>
  <si>
    <t>235号2025年省管校用和组团式帮扶教师培训培养建设资金</t>
  </si>
  <si>
    <t>530113261100005256303</t>
  </si>
  <si>
    <t>243号2025年昆明市第三批乡村教师生活补助资金</t>
  </si>
  <si>
    <t>530113261100005262456</t>
  </si>
  <si>
    <t>昆财教〔2025〕23号营养改善计划（小学）资金</t>
  </si>
  <si>
    <t>530113261100005263390</t>
  </si>
  <si>
    <t>昆财教〔2025〕161号营养改善计划（小学）资金</t>
  </si>
  <si>
    <t>530113261100005263615</t>
  </si>
  <si>
    <t>昆财教〔2025〕23号营养改善计划（初中）资金</t>
  </si>
  <si>
    <t>530113261100005263757</t>
  </si>
  <si>
    <t>昆财教〔2025〕80号营养改善计划(小学）资金</t>
  </si>
  <si>
    <t>530113261100005263919</t>
  </si>
  <si>
    <t>121号支持学前教育发展普惠性民办幼儿园奖补中央资金</t>
  </si>
  <si>
    <t>530113261100005264097</t>
  </si>
  <si>
    <t>173号学前教育免保育教育费补助资金</t>
  </si>
  <si>
    <t>530113261100005265007</t>
  </si>
  <si>
    <t>昆财教〔2025〕174号义教生活费补助(小学）资金</t>
  </si>
  <si>
    <t>530113261100005265037</t>
  </si>
  <si>
    <t>昆财教〔2025〕196号义务教育课后服务资金</t>
  </si>
  <si>
    <t>530113261100005265042</t>
  </si>
  <si>
    <t>昆财教〔2025〕223号义教生活费补助（初中）资金</t>
  </si>
  <si>
    <t>530113261100005265074</t>
  </si>
  <si>
    <t>昆财教〔2025〕174号义教生活费补助（初中）资金</t>
  </si>
  <si>
    <t>530113261100005265088</t>
  </si>
  <si>
    <t>昆财教〔2025〕223号义教生活费补助(小学）资金</t>
  </si>
  <si>
    <t>530113261100005265110</t>
  </si>
  <si>
    <t>昆财教〔2025〕202号学前教育免保育教育费市级补助资金</t>
  </si>
  <si>
    <t>530113261100005265263</t>
  </si>
  <si>
    <t>昆财教〔2025〕262号2025年第二批中央和省级学前教育免保育教育费补助资金</t>
  </si>
  <si>
    <t>530113261100005265590</t>
  </si>
  <si>
    <t>昆财教〔2024〕80号昆明市考入高等院校贫困新生政府资助资金</t>
  </si>
  <si>
    <t>530113261100005265609</t>
  </si>
  <si>
    <t>昆财教〔2025〕171号国家助学贷款奖补经费</t>
  </si>
  <si>
    <t>530113261100005266054</t>
  </si>
  <si>
    <t>昆财教〔2025〕128号昆明市考入全日制普通高等院校贫困新生政府资助补助资金</t>
  </si>
  <si>
    <t>530113261100005266061</t>
  </si>
  <si>
    <t>昆财教〔2025〕158号脱贫家庭子女学费奖励经费</t>
  </si>
  <si>
    <t>530113261100005266683</t>
  </si>
  <si>
    <t>昆财教〔2025〕23号公用经费小学资金</t>
  </si>
  <si>
    <t>530113261100005267563</t>
  </si>
  <si>
    <t>昆财教〔2025〕102号公用经费市级补助资金</t>
  </si>
  <si>
    <t>530113261100005267770</t>
  </si>
  <si>
    <t>昆财教〔2023〕216号现代职业教育质量提升计划资金</t>
  </si>
  <si>
    <t>530113261100005267777</t>
  </si>
  <si>
    <t>昆财教〔2024〕32号成考考试报名经费</t>
  </si>
  <si>
    <t>530113261100005267778</t>
  </si>
  <si>
    <t>昆财教〔2024〕165号教师节走访慰问经费</t>
  </si>
  <si>
    <t>530113261100005267779</t>
  </si>
  <si>
    <t>昆财教〔2025〕52号昆明市平安校园补助资金</t>
  </si>
  <si>
    <t>530113261100005267781</t>
  </si>
  <si>
    <t>昆财教〔2025〕35号教育特殊补助资金</t>
  </si>
  <si>
    <t>530113261100005267796</t>
  </si>
  <si>
    <t>昆财教〔2024〕118号家庭经济困难学生生活补助和营养改善计划资金</t>
  </si>
  <si>
    <t>530113261100005267797</t>
  </si>
  <si>
    <t>昆财教〔2024〕118号校舍维修改造长效机制资金</t>
  </si>
  <si>
    <t>530113261100005267798</t>
  </si>
  <si>
    <t>昆财教〔2024〕194号2023年秋季学期高中学考等5项考试考务经费</t>
  </si>
  <si>
    <t>530113261100005267799</t>
  </si>
  <si>
    <t>昆财教〔2024〕197号现代职业教育质量提升计划中央资金</t>
  </si>
  <si>
    <t>530113261100005267800</t>
  </si>
  <si>
    <t>昆财教〔2024〕246号建设乡镇游泳池第二阶段专项补助资金</t>
  </si>
  <si>
    <t>530113261100005267802</t>
  </si>
  <si>
    <t>昆财教〔2024〕253号铸牢中华民族共同体意识教育资金</t>
  </si>
  <si>
    <t>530113261100005267803</t>
  </si>
  <si>
    <t>昆财教〔2025〕110号2024年成考等5项报名考试经费</t>
  </si>
  <si>
    <t>530113261100005267805</t>
  </si>
  <si>
    <t>昆财教〔2025〕93号六一国际儿童节走访慰问经费</t>
  </si>
  <si>
    <t>530113261100005267806</t>
  </si>
  <si>
    <t>昆财教〔2025〕135号多功能运动场建设经费</t>
  </si>
  <si>
    <t>530113261100005267812</t>
  </si>
  <si>
    <t>昆财教〔2025〕139号昆明市学科带头人和骨干教师工作经费</t>
  </si>
  <si>
    <t>530113261100005267813</t>
  </si>
  <si>
    <t>昆财教〔2025〕184号教师节走访慰问经费</t>
  </si>
  <si>
    <t>530113261100005267814</t>
  </si>
  <si>
    <t>昆财教〔2025〕273号学前教育免保育教育费市级补助资金</t>
  </si>
  <si>
    <t>530113251100003841371</t>
  </si>
  <si>
    <t>530113251100003841334</t>
  </si>
  <si>
    <t>530113261100004997155</t>
  </si>
  <si>
    <t>530113251100003841030</t>
  </si>
  <si>
    <t>530113251100003841055</t>
  </si>
  <si>
    <t>小学营养改善计划专项上级补助资金</t>
  </si>
  <si>
    <t>普通高中免学杂费补助上级资金</t>
  </si>
  <si>
    <t>530113251100003841070</t>
  </si>
  <si>
    <t>530113251100003841366</t>
  </si>
  <si>
    <t>530113251100003841084</t>
  </si>
  <si>
    <t>530113251100003841073</t>
  </si>
  <si>
    <t>530113251100003841036</t>
  </si>
  <si>
    <t>530113251100003852691</t>
  </si>
  <si>
    <t>预算05-2表</t>
  </si>
  <si>
    <t>项目年度绩效目标</t>
  </si>
  <si>
    <t>一级指标</t>
  </si>
  <si>
    <t>二级指标</t>
  </si>
  <si>
    <t>三级指标</t>
  </si>
  <si>
    <t>指标性质</t>
  </si>
  <si>
    <t>指标值</t>
  </si>
  <si>
    <t>度量单位</t>
  </si>
  <si>
    <t>指标属性</t>
  </si>
  <si>
    <t>指标内容</t>
  </si>
  <si>
    <t>使用资金促进学前教育项目建设</t>
  </si>
  <si>
    <t>产出指标</t>
  </si>
  <si>
    <t>数量指标</t>
  </si>
  <si>
    <t>完成资金使用</t>
  </si>
  <si>
    <t>=</t>
  </si>
  <si>
    <t>200</t>
  </si>
  <si>
    <t>万元</t>
  </si>
  <si>
    <t>定量指标</t>
  </si>
  <si>
    <t>达到使用200万元满分。</t>
  </si>
  <si>
    <t>效益指标</t>
  </si>
  <si>
    <t>社会效益</t>
  </si>
  <si>
    <t>完成项目建设</t>
  </si>
  <si>
    <t>完成建设</t>
  </si>
  <si>
    <t>%</t>
  </si>
  <si>
    <t>定性指标</t>
  </si>
  <si>
    <t>使用资金完成项目建设满分。</t>
  </si>
  <si>
    <t>满意度指标</t>
  </si>
  <si>
    <t>服务对象满意度</t>
  </si>
  <si>
    <t>师生满意度</t>
  </si>
  <si>
    <t>&gt;=</t>
  </si>
  <si>
    <t>95</t>
  </si>
  <si>
    <t>师生满意度达95以上满分。</t>
  </si>
  <si>
    <t>有效减轻受助学生家庭经济负担</t>
  </si>
  <si>
    <t>质量指标</t>
  </si>
  <si>
    <t>有效减轻受助学生家庭经济负担情况</t>
  </si>
  <si>
    <t>得的减轻</t>
  </si>
  <si>
    <t>受助学生全程全部接受资助的比例</t>
  </si>
  <si>
    <t>100</t>
  </si>
  <si>
    <t>查看实际执行情况</t>
  </si>
  <si>
    <t>受助学生和家长满意度</t>
  </si>
  <si>
    <t>90</t>
  </si>
  <si>
    <t>通过问卷调查等方式统计</t>
  </si>
  <si>
    <t>结转项目资金</t>
  </si>
  <si>
    <t>时效指标</t>
  </si>
  <si>
    <t>结转资金完成年限</t>
  </si>
  <si>
    <t>2026</t>
  </si>
  <si>
    <t>年</t>
  </si>
  <si>
    <t>结转资金使用率</t>
  </si>
  <si>
    <t>城乡义务教育学校生均公用经费用于学校日常运转支出，主要包括：教育业务费、实验法、教师培训费、文体活动费、水电费、取暖费、办公费、邮电费、劳务费、交通差旅费、仪器设备及图书资料购置费、校舍及仪器设备的日常维修维护等。</t>
  </si>
  <si>
    <t>政策宣传次数</t>
  </si>
  <si>
    <t>次/年</t>
  </si>
  <si>
    <t>反映补助政策的宣传力度情况。即通过门户网站、报刊、通信、电视、户外广告等对补助政策进行宣传的次数。</t>
  </si>
  <si>
    <t>2026年特殊教育学生人数</t>
  </si>
  <si>
    <t>281</t>
  </si>
  <si>
    <t>人</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</si>
  <si>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</si>
  <si>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</si>
  <si>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</si>
  <si>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</si>
  <si>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</si>
  <si>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2026年10月前</t>
  </si>
  <si>
    <t>反映发放单位及时发放补助资金的情况。
发放及时率=在时限内发放资金/应发放资金*100%</t>
  </si>
  <si>
    <t>政策知晓率</t>
  </si>
  <si>
    <t>反映补助政策的宣传效果情况。
政策知晓率=调查中补助政策知晓人数/调查总人数</t>
  </si>
  <si>
    <t>受益对象满意度</t>
  </si>
  <si>
    <t>98</t>
  </si>
  <si>
    <t>反映获补助受益对象的满意程度。</t>
  </si>
  <si>
    <t>成本指标</t>
  </si>
  <si>
    <t>经济成本指标</t>
  </si>
  <si>
    <t>特殊教育生均公用经费补助标准</t>
  </si>
  <si>
    <t>7000</t>
  </si>
  <si>
    <t>元/学年</t>
  </si>
  <si>
    <t>根据《东川区专门学校建设工作方案》，各项费用由区级财政预算安排足额保障，为确保东川区专门学校正常开展学生矫治工作，现对学生伙食费、办公经费、校方责任险、学平险、服装费、学习用品、学校水电费、教师培训费、差旅费、学生生活用品、维修维护费、文体活动费。2026年预算资金160万元。</t>
  </si>
  <si>
    <t>东川区专门学校数</t>
  </si>
  <si>
    <t>1.00</t>
  </si>
  <si>
    <t>个</t>
  </si>
  <si>
    <t>矫治有严重不良行为未成年人情况</t>
  </si>
  <si>
    <t>得到矫治</t>
  </si>
  <si>
    <t>减少义务教育阶段辍学和参与违法犯罪活动情况</t>
  </si>
  <si>
    <t>有所缓解</t>
  </si>
  <si>
    <t>减少义务教育阶段辍学和参与违法犯罪活动</t>
  </si>
  <si>
    <t>可持续影响</t>
  </si>
  <si>
    <t>加强预防未成年人违法犯罪情况</t>
  </si>
  <si>
    <t>长期</t>
  </si>
  <si>
    <t>加强预防未成年人违法犯罪是一项长期工作</t>
  </si>
  <si>
    <t>学校师生、教职工满意度</t>
  </si>
  <si>
    <t>社会群众满意度</t>
  </si>
  <si>
    <t>为履行合同约定，减轻企业压力，树立单位诚信形象。考虑该预算已通过2024年人代会审核，建议将2024年、2025年及2026年东川区级示范幼儿园等四所学校设施设备采购安装项目费用7036870元纳入2026年区级财政预算。</t>
  </si>
  <si>
    <t>项目涉及学校数</t>
  </si>
  <si>
    <t>项目资金涉及学校情况</t>
  </si>
  <si>
    <t>项目设备验收情况</t>
  </si>
  <si>
    <t>合格</t>
  </si>
  <si>
    <t>改善学校教学条件情况</t>
  </si>
  <si>
    <t>得到改善</t>
  </si>
  <si>
    <t>设备投入使用情况</t>
  </si>
  <si>
    <t>学校师生满意度</t>
  </si>
  <si>
    <t>67.9</t>
  </si>
  <si>
    <t>达到使用67.9万元满分。</t>
  </si>
  <si>
    <t>514</t>
  </si>
  <si>
    <t>达到使用514万元满分。</t>
  </si>
  <si>
    <t>为促进中小学生健康成长、帮助家长解决按时接送学生困难，进一步增强教育服务能力、使人民群众具有更多获得感和幸福感。根据《关于推进昆明市小学生课后服务的工作意见》昆教体办发〔2019〕237号（以此件为准）的要求，结合我区实际，在东川区中小学开展3点半课后服务工作，预算2026年中小学生课后服务经费财政拨款资金数额。</t>
  </si>
  <si>
    <t>中小学生课后服务天数</t>
  </si>
  <si>
    <t>天</t>
  </si>
  <si>
    <t>按学年度40周计算，一周5天，一年课后服务天数 为200天</t>
  </si>
  <si>
    <t>东川区中小学生课后服务效果</t>
  </si>
  <si>
    <t>教育教学质量得到提升</t>
  </si>
  <si>
    <t>东川区中小学生课后服务效果教育教学质量得到提升</t>
  </si>
  <si>
    <t>经济效益</t>
  </si>
  <si>
    <t>帮助家长解决按时接送学生困难</t>
  </si>
  <si>
    <t>有所减轻</t>
  </si>
  <si>
    <t>家长接送学生困难有所减轻</t>
  </si>
  <si>
    <t>对提升教育教学质量起到的作用</t>
  </si>
  <si>
    <t>得到提升</t>
  </si>
  <si>
    <t>东川区教育教学质量得长提升</t>
  </si>
  <si>
    <t>延长中小学生在校读书时间</t>
  </si>
  <si>
    <t>得到延长</t>
  </si>
  <si>
    <t>中小学生在校读书时间得到延长</t>
  </si>
  <si>
    <t>项目资金到位学校满意度</t>
  </si>
  <si>
    <t>得到提高</t>
  </si>
  <si>
    <t>项目学校师生满意度</t>
  </si>
  <si>
    <t>教育自有资金，包含捐赠款、其他教育收入等。</t>
  </si>
  <si>
    <t>提升资金使用率情况</t>
  </si>
  <si>
    <t>项目资金使用情况</t>
  </si>
  <si>
    <t>提升社会对教育的认同感</t>
  </si>
  <si>
    <t>群众对教育的认可</t>
  </si>
  <si>
    <t>学校师生满意情况</t>
  </si>
  <si>
    <t>根据云财教〔2016〕374号及昆财教〔2017〕80号文件要求，按照现行基础教育管理体制和财政管理体制，各级政府建立完善所属公办普通高中教育经费保障体系，将公办普通高中生均公用经费足额下拨到学校，保障公办普通高中稳定健康发展。</t>
  </si>
  <si>
    <t>东川区公办普通高中核算学校数</t>
  </si>
  <si>
    <t>东川区现有普通高中学校情况</t>
  </si>
  <si>
    <t>2026年预算东川区普通高中在校学生人数</t>
  </si>
  <si>
    <t>5737</t>
  </si>
  <si>
    <t>依据2025年9月实际在校学生人数统计</t>
  </si>
  <si>
    <t>项目预计完成时间</t>
  </si>
  <si>
    <t>&lt;=</t>
  </si>
  <si>
    <t>月</t>
  </si>
  <si>
    <t>2026年10月前将公用经费补助资金足额下拨到学校</t>
  </si>
  <si>
    <t>减轻普通高中学生家庭教育支出情况</t>
  </si>
  <si>
    <t>有效减轻</t>
  </si>
  <si>
    <t>项目实施后，公办高中相应减免高中学生家庭费用，有效减轻家庭对子女的教育支出。</t>
  </si>
  <si>
    <t>项目受益学生家庭满意度</t>
  </si>
  <si>
    <t>普通高中就读学生家庭对补助项目资金的落实情况满意度。</t>
  </si>
  <si>
    <t>按照上级文件要求和资金预算安排足额将公用经费下拨至各相关学校，确保各校正常开展2025年相关教学活动，促进全区义务教育教学水平稳步发展。</t>
  </si>
  <si>
    <t>次</t>
  </si>
  <si>
    <t>初中生在校人数</t>
  </si>
  <si>
    <t>9104</t>
  </si>
  <si>
    <t>经费补助人数=总人数-特殊教育学生人数</t>
  </si>
  <si>
    <t>寄宿制学校学生人数</t>
  </si>
  <si>
    <t>4800</t>
  </si>
  <si>
    <t>初中特殊教育学生人数</t>
  </si>
  <si>
    <t>109</t>
  </si>
  <si>
    <t>兑现准确率</t>
  </si>
  <si>
    <t>反映补助准确发放的情况。
补助兑现准确率=补助兑付额/应付额*100%</t>
  </si>
  <si>
    <t>99</t>
  </si>
  <si>
    <t>获补覆盖率=实际获得补助人数/申请符合标准人数*100%</t>
  </si>
  <si>
    <t>补助事项公示度</t>
  </si>
  <si>
    <t>反映补助事项在特定办事大厅、官网、媒体或其他渠道按规定进行公示的情况。
补助事项公示度=按规定公布事项/按规定应公布事项*100%</t>
  </si>
  <si>
    <t>反映补助政策的宣传效果情况。
政策知晓率=调查中补助政策知晓人数/调查总人数*100%</t>
  </si>
  <si>
    <t>初中生均公用经费补助标准</t>
  </si>
  <si>
    <t>940</t>
  </si>
  <si>
    <t>预算2026年普惠性民办幼儿园16所，在园幼儿4100余人。按照市级补助标准，一级园每年每生补助1500元，二级园每年每生补助1200元，三级园每年每生补助800元。奖补资金由市县两级共同承担，具体承担比例为：一板块及开发区（五华区、盘龙区、官渡区、西山区、呈贡区、安宁市、经开区、高新区、度假区、空港经济区）市级承担20%、县级承担80%，二板块（石林县、宜良县、富民县、晋宁区、阳宗海风景区、嵩明县）市级承担60%、县级承担40%；三板块（禄劝县、寻甸县、东川区）按市级承担90%、县级承担10%。用于民办普惠幼儿园发展。专项资金主要用于普惠性民办幼儿园校舍维修改造、玩教具购置和弥补公共经费不足、购买教师社会保险等支出。</t>
  </si>
  <si>
    <t>普惠性民办幼儿园数量（个）</t>
  </si>
  <si>
    <t>16</t>
  </si>
  <si>
    <t>2025年普惠性民办幼儿园数量</t>
  </si>
  <si>
    <t>普惠性民办幼儿园覆盖率</t>
  </si>
  <si>
    <t>提高</t>
  </si>
  <si>
    <t>幼儿家长满意度（%）</t>
  </si>
  <si>
    <t>2022级35人、2023级39人、2024级17人、2025级24人，合计：115人，区级承担784元/人年，共90160元。</t>
  </si>
  <si>
    <t>2025及省级免费师范生人数</t>
  </si>
  <si>
    <t>24</t>
  </si>
  <si>
    <t>2022级省级免费师范生</t>
  </si>
  <si>
    <t>35</t>
  </si>
  <si>
    <t>2022级省级免费师范生人数</t>
  </si>
  <si>
    <t>2023级省级免费师范生</t>
  </si>
  <si>
    <t>39</t>
  </si>
  <si>
    <t>2023级省级免费师范生人数</t>
  </si>
  <si>
    <t>2024级省级免费师范生</t>
  </si>
  <si>
    <t>17</t>
  </si>
  <si>
    <t>2024级省级免费师范生人数</t>
  </si>
  <si>
    <t>教师的成就感和职业幸福指数</t>
  </si>
  <si>
    <t>中长期</t>
  </si>
  <si>
    <t>扩充教师补充渠道</t>
  </si>
  <si>
    <t>扩充教师补充渠道情况</t>
  </si>
  <si>
    <t>培养群体满意度</t>
  </si>
  <si>
    <t>问卷调查</t>
  </si>
  <si>
    <t>根据《黄廷方卓越教师培养计划合作协议》规定，乙方参训学员培训期间的食宿费用、往返交通费用，由乙方负责。甲方专家赴东川区开展项目工作期间，在当地接送机的交通、用餐由乙方承担，其中甲方在东川期间住宿费由甲方承担。
黄廷方西部县域卓越教师何卓越校长培养项目分别为30名。2026年黄廷方西部县域卓越教师和卓越校长培养项目紫荆预算为：每年4月份北京师范大学安排导师前往东川进行的实地指导，产生交通费 接待费和30名卓越教师、30名卓越校长每年11月份赴京高级研修10天差旅费为 34.4万元。</t>
  </si>
  <si>
    <t>培训卓越教师人数</t>
  </si>
  <si>
    <t>30</t>
  </si>
  <si>
    <t>廷方西部县域卓越教师何卓越校长培养项目分别为30名。</t>
  </si>
  <si>
    <t>培训卓越校长人数</t>
  </si>
  <si>
    <t>黄廷方西部县域卓越教师何卓越校长培养项目分别为30名。</t>
  </si>
  <si>
    <t>培训协议商定培训时间</t>
  </si>
  <si>
    <t>2023年9月-2027年9月</t>
  </si>
  <si>
    <t>项目为双方长期合作项目，时间为2023年9月-2027年9月。</t>
  </si>
  <si>
    <t>促进县域基础教育优质均衡发展情况</t>
  </si>
  <si>
    <t>得到促进</t>
  </si>
  <si>
    <t>培养更多本土化优秀教师，促进县域基础教育优质均衡发展</t>
  </si>
  <si>
    <t>项目合作时间</t>
  </si>
  <si>
    <t>参加培训教师满意度</t>
  </si>
  <si>
    <t>中职免学费资助项目对公办中等职业学校全日制正式学籍一、二、三年级在校生中农村家庭经济困难学生和涉农专业学生免除学费，每生每年2000元，资金幼中央、省、市、区四级财政分担，承担比例为80：4：16.4：1.6。</t>
  </si>
  <si>
    <t>免学费人数覆盖率</t>
  </si>
  <si>
    <t>免学费人数覆盖率情况</t>
  </si>
  <si>
    <t>学业完成率</t>
  </si>
  <si>
    <t>受资助学生毕业率情况</t>
  </si>
  <si>
    <t>资金拨付发放及时率</t>
  </si>
  <si>
    <t>春季学期8月前完成支付，秋学期次年1月前完成支付。</t>
  </si>
  <si>
    <t>改善学生家庭经济情况</t>
  </si>
  <si>
    <t>受助学生或家长对资助的满意程度。</t>
  </si>
  <si>
    <t>补助资金按标准落实情况</t>
  </si>
  <si>
    <t>326.25</t>
  </si>
  <si>
    <t>达到使用326.25万元满分。</t>
  </si>
  <si>
    <t>按照相关政策规定标准和要求，分学期按时足额完成我区三所普通高中学校，普通高中建档立卡家庭经济困难学生免学杂费资金发放工作，保证符合享受普通高中建档立卡家庭经济困难学生免学杂费资助政策的贫困学生100%受助。保障学生就学基本需要，减轻家庭教育支出。</t>
  </si>
  <si>
    <t>符合补助条件学生人数覆盖率情况</t>
  </si>
  <si>
    <t>资助标准达标率</t>
  </si>
  <si>
    <t>项目执行完成年度</t>
  </si>
  <si>
    <t>建档立卡贫困户学生全程全部接受资助的比例</t>
  </si>
  <si>
    <t>按补助标准落实资金情况</t>
  </si>
  <si>
    <t>87.9</t>
  </si>
  <si>
    <t>达到使用87.9万元满分。</t>
  </si>
  <si>
    <t>东川区现有普通高中学校3所，初步统计“三类”农村低收入家庭学生有287人。预计2026年应享受生活费补助学生数为300人。预算资金为：300人×2500元/人=750000元。
根据《昆明市财政局 昆明市教育体育局 昆明市人力资源和社会保障局 昆明市乡村振兴局关于印发昆明市高中阶段学生资助资金管理办法的通知》（昆财教〔2022〕126号）规定，东川区级财政资金占比8%，所以2026年普通高中生活费补助资金项目东川区级财政承担资金为：750000元×8% = 60000元。</t>
  </si>
  <si>
    <t>东川区现有高中学校数</t>
  </si>
  <si>
    <t>对普通高中学校在籍在校建档立卡等四类贫困学生资助覆盖率</t>
  </si>
  <si>
    <t>资助资金到位率</t>
  </si>
  <si>
    <t>资助标准合格率</t>
  </si>
  <si>
    <t>改善在籍在校建档立卡等四类贫困学生家庭经济情况</t>
  </si>
  <si>
    <t>受助家庭满意度</t>
  </si>
  <si>
    <t>80</t>
  </si>
  <si>
    <t>补助资金按标准下达情况</t>
  </si>
  <si>
    <t>1085.67</t>
  </si>
  <si>
    <t>达到使用1085.67万元满分。</t>
  </si>
  <si>
    <t>617.38</t>
  </si>
  <si>
    <t>达到使用617.38万元满分。</t>
  </si>
  <si>
    <t>646</t>
  </si>
  <si>
    <t>达到使用646万元满分。</t>
  </si>
  <si>
    <t>综合考虑财力保障等因素，按照《云南省省级财政个人劳务服务类支出预算定额标准（试行）》（YCBZ-90002-2016）和《2020年东川区国家义务教育质量监测专项协议》要求，教育督导经费和质量监测经费由东川区财政承担，2026年国家义务教育质量监测经费15万元，2026年国家义务教育质量监测经费10万元，合计25万元。</t>
  </si>
  <si>
    <t>年度考核乡镇街道数量</t>
  </si>
  <si>
    <t>教育督导经费预算报告</t>
  </si>
  <si>
    <t>创建现代示范学校（园）数量</t>
  </si>
  <si>
    <t>办园行为督导数量</t>
  </si>
  <si>
    <t>晋级升等数量</t>
  </si>
  <si>
    <t>常规督导学校园数量</t>
  </si>
  <si>
    <t>专项督导数量</t>
  </si>
  <si>
    <t>22</t>
  </si>
  <si>
    <t>督学工作培训数量</t>
  </si>
  <si>
    <t>国家义务教育质量监测学科数</t>
  </si>
  <si>
    <t>督导东川区履行教育工作职责、规范办学（园）行为</t>
  </si>
  <si>
    <t>《教育督导条例》《云南省教育督导规定》</t>
  </si>
  <si>
    <t>国家义务教育质量监测效果</t>
  </si>
  <si>
    <t>促进发展</t>
  </si>
  <si>
    <t>东川区参加国家义务教育质量检测专项协议</t>
  </si>
  <si>
    <t>项目完成时限</t>
  </si>
  <si>
    <t>2026年12月前</t>
  </si>
  <si>
    <t>促进东川教育事业有力有序向前发展</t>
  </si>
  <si>
    <t>保证督学队伍工作活力</t>
  </si>
  <si>
    <t>社会对教育的认可</t>
  </si>
  <si>
    <t>85</t>
  </si>
  <si>
    <t>学业水平考试报名费补助资金预算</t>
  </si>
  <si>
    <t>资金完成年度</t>
  </si>
  <si>
    <t>改善考试考务工作条件</t>
  </si>
  <si>
    <t>达到使用10万元满分。</t>
  </si>
  <si>
    <t>根据《云南省教育督导评估组关于对东川区人民政府履行教育职责督导评估的意见》，东川区教育费附加未达到30%用于职业教育，教育费附加5%未纳入教师培训经费。按照意见要求将2025年5教育费附加的5%用于教师培训经费纳入预算。</t>
  </si>
  <si>
    <t>东川区2026年在职教师人数</t>
  </si>
  <si>
    <t>3000</t>
  </si>
  <si>
    <t>项目经费下拨到学校时限</t>
  </si>
  <si>
    <t>2026年11月前</t>
  </si>
  <si>
    <t>按照项目绩效要求，项目资金到位时限</t>
  </si>
  <si>
    <t>东川教师业务水平提升情况</t>
  </si>
  <si>
    <t>有提升</t>
  </si>
  <si>
    <t>项目资金下拨后的社会效益情况</t>
  </si>
  <si>
    <t>东川区中小学校教职工对项目实施情况的满意度</t>
  </si>
  <si>
    <t>项目受益人群满意度调查</t>
  </si>
  <si>
    <t>按照国家助学金相关政策规定标准和要求，分学期按时足额完成我区三所普通高中学校，普通高中学生国家助学金发放工作，受助学生占高中在校生比例达40%以上。保障学生就学基本需要，改善困难学生生活质量。</t>
  </si>
  <si>
    <t>享受一等助学金人数</t>
  </si>
  <si>
    <t>2500</t>
  </si>
  <si>
    <t>参考实际发放普通高中国家助学金学生人数和秋季学期招生情况</t>
  </si>
  <si>
    <t>享受二等助学金人数</t>
  </si>
  <si>
    <t>500</t>
  </si>
  <si>
    <t>项目资金下达情况及完成情况</t>
  </si>
  <si>
    <t>普通高中资助年限</t>
  </si>
  <si>
    <t>贫困学生就读高中阶段均能受助</t>
  </si>
  <si>
    <t>2020年至2023年车辆运行欠费3495934.93元（大写：叁佰肆拾玖万伍仟玖佰叁拾肆元玖角叁分），2025年车辆运行费欠费692000.00元（大写：陆拾玖万贰仟元整），2021年、2022年对门山搬迁学生乘车费欠费645132.00元（大写：陆拾肆万伍仟壹佰叁拾贰元整）。
1.解决历年欠款资金预算。恳请区财政在预算中安排资金，用于解决历年欠款，共计4833066.93元（大写：肆佰捌拾叁万叁仟零陆拾陆元玖角三分）。
2.2026年校车运行经费预算：2026年需区财政按照每辆校车55000元的运行经费标准安排预算资金，9辆校车共需预算安排资金495000.00元（大写：肆拾玖万伍仟元整）。
综上，2026年区财政需安排的预算资金总计为5328066.93元。</t>
  </si>
  <si>
    <t>2026年运营校车数量</t>
  </si>
  <si>
    <t>辆</t>
  </si>
  <si>
    <t>运营补贴发放完成时间</t>
  </si>
  <si>
    <t>项目预算资金下达完成时间</t>
  </si>
  <si>
    <t>避免学生乘坐非法营运车辆</t>
  </si>
  <si>
    <t>得以避免</t>
  </si>
  <si>
    <t>避免学生乘坐非法营运车辆情况</t>
  </si>
  <si>
    <t>避免发生学生在家校往返途中发生交通事故</t>
  </si>
  <si>
    <t>得到避免</t>
  </si>
  <si>
    <t>避免发生学生在家校往返途中发生交通事故情况</t>
  </si>
  <si>
    <t>巩固脱贫攻坚成果</t>
  </si>
  <si>
    <t>得到巩固</t>
  </si>
  <si>
    <t>巩固脱贫攻坚成果情况</t>
  </si>
  <si>
    <t>学生家长满意度</t>
  </si>
  <si>
    <t>学生家长满意度情况</t>
  </si>
  <si>
    <t>乘坐校车学生满意度</t>
  </si>
  <si>
    <t>根据2025年春季学期全国学生资助管理信息系统5月份主管部门审核通过的人数（665人）增幅20%测算的人数×2300元每生每年计算得出2026年东川区中职国家助学金受助人数为798人，资助标准每生2300元，资助总资金183.54万元，按1.6%的标准计算，区级配套部分为2.9366万元。</t>
  </si>
  <si>
    <t>符合补助标准学生人数覆盖率</t>
  </si>
  <si>
    <t>减轻受助学生家庭经济负担情况</t>
  </si>
  <si>
    <t>符合资助条件学生覆盖率</t>
  </si>
  <si>
    <t>改善东川区中等职业学校家庭经济困难学生家庭经济状况</t>
  </si>
  <si>
    <t>群众满意度</t>
  </si>
  <si>
    <t>单位资金收支专户利息资金，上缴国库</t>
  </si>
  <si>
    <t>项目完成时间</t>
  </si>
  <si>
    <t>当年完成</t>
  </si>
  <si>
    <t>提升资金使用效率</t>
  </si>
  <si>
    <t>837.5</t>
  </si>
  <si>
    <t>达到使用837.5万元满分。</t>
  </si>
  <si>
    <t>为保证师生生命财产安全，各级政府和行业主管部门高度重视中小学、幼儿园校舍安全隐患排查，要求定期或不定期常态化做好校舍安全隐患排查整治。为保证工作的正常开展，工作取得实现，需委托第三方对排查有安全隐患和完成加固校舍进行检测。2026年该项目经费需求20万元。</t>
  </si>
  <si>
    <t>检测合格率</t>
  </si>
  <si>
    <t>提升校舍安全隐患情况</t>
  </si>
  <si>
    <t>为进一步完善家庭经济困难学生资助政策体系，切实解决家庭经济困难学生的就学问题，优化教育结构，维护教育公平，促进教育持续健康发展，根据《国务院关于建立健全普通本科高校、高等职业学校和中等职业学校家庭经济困难学生资助政策体系的意见》(国发(2007)13号)和《财政部银监会关于大力开展生源地信用助学贷款的通知》(财教(2008)196号)有关精神，经省人民政府同意，省教育厅、省财政厅、中国银行业监督管理委员会云南监管局决定自2009年起，在全省施行生源地信用助学贷款政策。
  根据《云南省教育厅云南省财政厅中国银行业监督管理委员会云南监管局关于印发云南省生源地信用助学贷款实施暂行办法的通知》（云教贷[2009]9号）规定，考入地方高校在本省就读的学生，办理生源地助学贷款其生源地信用助学贷款风险补偿金由中央与地方各负担50%。地方负担部分，由省财政、州（市）财政、县（市区）财政、高校按4:2:2:2比例分担。</t>
  </si>
  <si>
    <t>就读省内高校学生人数</t>
  </si>
  <si>
    <t>2000</t>
  </si>
  <si>
    <t>元</t>
  </si>
  <si>
    <t>当年就读省内高校且办理助学贷款学生人数。</t>
  </si>
  <si>
    <t>办理助学贷的学生毕业率。</t>
  </si>
  <si>
    <t>缓解家庭经济困难学生的就学问题</t>
  </si>
  <si>
    <t>有效缓解</t>
  </si>
  <si>
    <t>缓解家庭经济困难学生的就学问题，减轻家庭经济压力。</t>
  </si>
  <si>
    <t>学生或家长满意度</t>
  </si>
  <si>
    <t>贷款学生或家长对助学贷款政策的满意程度。</t>
  </si>
  <si>
    <t>258</t>
  </si>
  <si>
    <t>达到使用258万元满分。</t>
  </si>
  <si>
    <t>取得东川区第二幼儿园建设用地规划许可证。</t>
  </si>
  <si>
    <t>2026年年底前办理完相关手续</t>
  </si>
  <si>
    <t>完成时间</t>
  </si>
  <si>
    <t>增加东川区公办幼儿园学位</t>
  </si>
  <si>
    <t>学位数</t>
  </si>
  <si>
    <t>学前教育家庭满意度情况</t>
  </si>
  <si>
    <t>2025年，东川区有幼儿园30所，在园幼儿6600余人，其中符合减免保教费的幼儿数（5-7岁）是2937人。</t>
  </si>
  <si>
    <t>幼儿园学前一年在园儿童数免除率</t>
  </si>
  <si>
    <t>免保育教育费资金使用合规程度</t>
  </si>
  <si>
    <t>补助资金到位及时率</t>
  </si>
  <si>
    <t>学前三年毛入园率</t>
  </si>
  <si>
    <t>94</t>
  </si>
  <si>
    <t>完成2026东川泥石流汽车越野赛赛事工作，提高东川泥石流赛事品牌，打造东川赛事名片，促进东川旅游业发展，提高东川三产收益。</t>
  </si>
  <si>
    <t>参赛车辆</t>
  </si>
  <si>
    <t>50</t>
  </si>
  <si>
    <t>专业车辆</t>
  </si>
  <si>
    <t>参赛人数</t>
  </si>
  <si>
    <t>120</t>
  </si>
  <si>
    <t>车手、领航</t>
  </si>
  <si>
    <t>赛事规模</t>
  </si>
  <si>
    <t>省级赛事</t>
  </si>
  <si>
    <t>省级</t>
  </si>
  <si>
    <t>比赛完成时间</t>
  </si>
  <si>
    <t>2026年5月</t>
  </si>
  <si>
    <t>提高旅游收入</t>
  </si>
  <si>
    <t>大幅提高</t>
  </si>
  <si>
    <t>提高餐饮收入</t>
  </si>
  <si>
    <t>提高住宿收入</t>
  </si>
  <si>
    <t>提高城市形象</t>
  </si>
  <si>
    <t>小幅提高</t>
  </si>
  <si>
    <t>参赛人员满意度</t>
  </si>
  <si>
    <t>满意度</t>
  </si>
  <si>
    <t>区属各义务教育学校按照生活补助相关政策规定标准和要求，分学期按时足额完成补助资金发放工作，保障学生就学基本需要，改善困难学生生活质量。</t>
  </si>
  <si>
    <t>符合标准受助学生人数覆盖率情况</t>
  </si>
  <si>
    <t>项目实施完成时间</t>
  </si>
  <si>
    <t>2026年项目预算要求</t>
  </si>
  <si>
    <t>补助资金标准落实情况</t>
  </si>
  <si>
    <t>按照上级文件要求和资金预算安排，分学期按时足额将资助资金发放到受助学生手中，缓解经济困难家庭教育支出，保障学生就学基本需要。2025年教育事业统计学前阶段人数为8546人，按76%计算2026年预计东川区需资助学前教育家庭经济困难学生6500人，共需发放学前教育家庭经济困难学生资助资金195万元，其中东川区级财政需配套承担3.12万元。</t>
  </si>
  <si>
    <t>学前教育家庭经济困难儿童精准率</t>
  </si>
  <si>
    <t>学前教育家庭经济困难儿童精准率情况</t>
  </si>
  <si>
    <t>补助资金减轻受助家庭经济负担情况</t>
  </si>
  <si>
    <t>得到减轻</t>
  </si>
  <si>
    <t>　 项目执行完成年度</t>
  </si>
  <si>
    <t>当年</t>
  </si>
  <si>
    <t>改善学前教育家庭经济困难儿童家庭经济状况</t>
  </si>
  <si>
    <t>受助学生或家长满意度</t>
  </si>
  <si>
    <t>通过问卷调查等方式统计。</t>
  </si>
  <si>
    <t>补助资金标准达标情况</t>
  </si>
  <si>
    <t>提高了义务教育阶段学校学生身体素质，减轻了农村义务教育学校学生家庭经济负担。家长、学生满意度达到百分之百。</t>
  </si>
  <si>
    <t>东川区2026年享受营养改善计划小学数</t>
  </si>
  <si>
    <t>2025年秋季实施营养改善计划学校数</t>
  </si>
  <si>
    <t>减轻学生家庭经济负担情况</t>
  </si>
  <si>
    <t>营养改善计划执行天数</t>
  </si>
  <si>
    <t>规定享受天数</t>
  </si>
  <si>
    <t>促进学生身体健康情况</t>
  </si>
  <si>
    <t>服务对象满意度指标</t>
  </si>
  <si>
    <t>营养改善计划实施教师、学生、家长满意率</t>
  </si>
  <si>
    <t>每生每天补助标准</t>
  </si>
  <si>
    <t>元/天</t>
  </si>
  <si>
    <t>符合补助标准学生人数覆盖率情况</t>
  </si>
  <si>
    <t>129.98</t>
  </si>
  <si>
    <t>达到使用129.98万元满分。</t>
  </si>
  <si>
    <t>东川区2026年初中营养改善计划学校数</t>
  </si>
  <si>
    <t>参考2024年实际发放义务教育生活补助学生人数和秋季学期招生情况。</t>
  </si>
  <si>
    <t>提升学生体质水平情况</t>
  </si>
  <si>
    <t>项目资金落实完成年限</t>
  </si>
  <si>
    <t>2026年补助项目受益小学生人数</t>
  </si>
  <si>
    <t>17902</t>
  </si>
  <si>
    <t>补助项目受益小学生人数</t>
  </si>
  <si>
    <t>不足100人学校在校学生人数</t>
  </si>
  <si>
    <t>791</t>
  </si>
  <si>
    <t>2821</t>
  </si>
  <si>
    <t>每年10月前</t>
  </si>
  <si>
    <t>小学生均公用经费标准</t>
  </si>
  <si>
    <t>720</t>
  </si>
  <si>
    <t>173</t>
  </si>
  <si>
    <t>达到使用173万元满分。</t>
  </si>
  <si>
    <t>做好本部门人员、公用经费保障，按规定落实干部职工各项待遇，支持部门正常履职。</t>
  </si>
  <si>
    <t>工资福利发放行政人数</t>
  </si>
  <si>
    <t>19</t>
  </si>
  <si>
    <t xml:space="preserve">反映部门（单位）实际发放工资人员数量。工资福利包括：行政人员工资、社会保险、住房公积金、职业年金等。
</t>
  </si>
  <si>
    <t>工资福利发放事业人数</t>
  </si>
  <si>
    <t xml:space="preserve">反映部门（单位）实际发放事业编制人员数量。工资福利包括：事业人员工资、社会保险、住房公积金、职业年金等。
</t>
  </si>
  <si>
    <t>供养离（退）休人员数</t>
  </si>
  <si>
    <t>27</t>
  </si>
  <si>
    <t xml:space="preserve">反映财政供养部门（单位）离（退）休人员数量。
</t>
  </si>
  <si>
    <t>部门运转</t>
  </si>
  <si>
    <t>正常运转</t>
  </si>
  <si>
    <t xml:space="preserve">反映部门（单位）运转情况。
</t>
  </si>
  <si>
    <t>单位人员满意度</t>
  </si>
  <si>
    <t xml:space="preserve">反映部门（单位）人员对工资福利发放的满意程度。
</t>
  </si>
  <si>
    <t>1823.11</t>
  </si>
  <si>
    <t>达到使用1823.11万元满分。</t>
  </si>
  <si>
    <t>省级银龄7人，其中正高1人（100000元/人/年）副高级6人（80000元/人/年）义务教育阶段额外享受中央补助20000元，区级承担：正高级（8000元/人/年），副高级（6400元/人/年）；
市级银龄：4人，其中正高级1人（200000元/人/年）副高级3人（150000元/人/年），区级承担：正高级（80000元/人/年），副高级（30000元/人/年）。市级银龄含第五小学李东焰30000元。
朱跃利2026年1-12月特殊人才生活补助470773.33元（含2026年个人所得税）、集团化办学所需工作经费400000元（2025年20万元、2026年20万元）；周影2025年9-2026年9月特殊人才生活补助541546.66元（含2025年、2026个人所得税141546.66元）。</t>
  </si>
  <si>
    <t>东川区引进银龄讲师人数</t>
  </si>
  <si>
    <t>引进银龄教师进校园时间</t>
  </si>
  <si>
    <t>引进银龄教师进校园时间从2020年起</t>
  </si>
  <si>
    <t>提升教育质量情况</t>
  </si>
  <si>
    <t>加强教育科研和对中青年教师的传、帮、带情况</t>
  </si>
  <si>
    <t>困难学生家庭经济压力减轻情况</t>
  </si>
  <si>
    <t>空困难学生家庭经济压力得到减轻</t>
  </si>
  <si>
    <t>综合考虑东川区公办幼儿园日常办学成本、财力保障等因素，按照《昆明市财政局  昆明市教育局关于建立完善公办幼儿园生均公用经费财政拨款制度的实施意见》（昆财教〔2018〕137号）要求，从2021年起东川区公办幼儿园生均公用经费财政拨款标准不低于600元/生.年。
截止2025年9月底，东川区有8所乡镇中心学校开办公办幼儿园，2所城区公办示范幼儿园，在园幼儿数共为3558人。2026年东川区公办幼儿园生均公用经费依此预算资金合计为：3558人 × 600元/人 =2134800元。</t>
  </si>
  <si>
    <t>2026年公办幼儿园在园预算人数</t>
  </si>
  <si>
    <t>3558</t>
  </si>
  <si>
    <t>2026年9月在园学生人数</t>
  </si>
  <si>
    <t>2026年公办幼儿园生均公用经费拨付到园时间</t>
  </si>
  <si>
    <t>2026年11月</t>
  </si>
  <si>
    <t>项目资金下拨到园时限为2026年11月前</t>
  </si>
  <si>
    <t>提升东川区公办幼儿园办园优势情况</t>
  </si>
  <si>
    <t>有效提升</t>
  </si>
  <si>
    <t>项目资金拨到幼儿园后改善办园条件，同时提升办园优势。</t>
  </si>
  <si>
    <t>项目经费受益幼儿园师生满意度</t>
  </si>
  <si>
    <t>项目园师生对项目资金执行情况的民意调查满意度情况</t>
  </si>
  <si>
    <t>228</t>
  </si>
  <si>
    <t>达到使用228万元满分。</t>
  </si>
  <si>
    <t>2021年12月-2022年2月，另据2022年1月17日昆明市东川区人民政府常务会议纪要，东川区人民政府区长郝国栋主持召开六届区人民政府第1次常务会议研究决定，东川区乌龙镇中心学校维修改造项目资金从“其他财政资金渠道保障乌龙中心学校改造”，现维修改造项目已完成施工，按施工合同现急需向施工方及民工支付维修改造项目款项资金。</t>
  </si>
  <si>
    <t>资金下达及时率</t>
  </si>
  <si>
    <t>资金下达及时情况</t>
  </si>
  <si>
    <t>解决乌龙九年一贯制学校合并问题</t>
  </si>
  <si>
    <t>得到解决</t>
  </si>
  <si>
    <t>预算06表</t>
  </si>
  <si>
    <t>政府性基金预算支出预算表</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</si>
  <si>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</si>
  <si>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</si>
  <si>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</si>
  <si>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</si>
  <si>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</si>
  <si>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</si>
  <si>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</si>
  <si>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</si>
  <si>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</si>
  <si>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</si>
  <si>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</si>
  <si>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</si>
  <si>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t>
  </si>
  <si>
    <t>汽油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</si>
  <si>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</si>
  <si>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</si>
  <si>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</si>
  <si>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</si>
  <si>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</si>
  <si>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</si>
  <si>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</si>
  <si>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</si>
  <si>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备注：昆明市东川区教育体育局（机关）2026年度无2026年政府购买服务预算，此表无数据。</t>
  </si>
  <si>
    <t>预算09-1表</t>
  </si>
  <si>
    <t>单位名称（项目）</t>
  </si>
  <si>
    <t>地区</t>
  </si>
  <si>
    <t>备注：昆明市东川区教育体育局（机关）2026年度无对下转移支付预算表支出情况，此表无数据。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</si>
  <si>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</si>
  <si>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</si>
  <si>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</si>
  <si>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</si>
  <si>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</si>
  <si>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</si>
  <si>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</si>
  <si>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</si>
  <si>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</si>
  <si>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r>
      <t>备注：昆明市东川区教育体育局（机关）</t>
    </r>
    <r>
      <rPr>
        <sz val="11"/>
        <rFont val="Microsoft Sans Serif"/>
        <charset val="134"/>
      </rPr>
      <t>2026</t>
    </r>
    <r>
      <rPr>
        <sz val="11"/>
        <rFont val="宋体"/>
        <charset val="134"/>
      </rPr>
      <t>年度无</t>
    </r>
    <r>
      <rPr>
        <sz val="11"/>
        <rFont val="Microsoft Sans Serif"/>
        <charset val="134"/>
      </rPr>
      <t>2026</t>
    </r>
    <r>
      <rPr>
        <sz val="11"/>
        <rFont val="宋体"/>
        <charset val="134"/>
      </rPr>
      <t>年新增资产配置预算，此表无数据。</t>
    </r>
  </si>
  <si>
    <t>预算11表</t>
  </si>
  <si>
    <t>上级补助</t>
  </si>
  <si>
    <t>备注：昆明市东川区教育体育局（机关）2026年度无2026年上级补助项目支出预算，此表无数据。</t>
  </si>
  <si>
    <t>预算12表</t>
  </si>
  <si>
    <t>项目级次</t>
  </si>
  <si>
    <t>1112 事业人员支出工资</t>
  </si>
  <si>
    <t>本级</t>
  </si>
  <si>
    <t>311 专项业务类</t>
  </si>
  <si>
    <t>312 民生类</t>
  </si>
  <si>
    <t>313 事业发展类</t>
  </si>
  <si>
    <t/>
  </si>
  <si>
    <t>预算6表</t>
  </si>
  <si>
    <t>部门编码</t>
  </si>
  <si>
    <t>部门名称</t>
  </si>
  <si>
    <t>内容</t>
  </si>
  <si>
    <t>说明</t>
  </si>
  <si>
    <t>部门总体目标</t>
  </si>
  <si>
    <t>部门职责</t>
  </si>
  <si>
    <t>1、贯彻落实党的路线方针政策和国家、省、市有关教育体育法律法规；拟订教育体育工作的规范性文件，并组织实施；对区属相关部门、乡镇(街道)人民政府（办事处）执行教育法律、法规、规章和国家教育方针、政策的督导，对学校和其他教育机构教育教学工作开展督导。
2、指导各级各类学校、负责体育基础设施布局、教育体育事业发展规划、结构调整以及推进人事制度改革、统筹教师培训工作并组织实施。
3、领导教育体育局所属事业单位、负责各类学校招生考试、学籍学历管理、校园安全管理、经费管理、资产管理、学生资助管理工作。
4、负责党风廉政建设、思想政治、意识形态和精神文明建设、教育体育事业宣传和信息化工作。
5、统筹规划全区群众健身活动、体育竞赛运动项目，推进青少年体育工作和运动队伍建设。
6、完成区委、区政府和上级部门交办的其他任务。</t>
  </si>
  <si>
    <t>根据三定方案归纳</t>
  </si>
  <si>
    <t>1、坚持以习近平新时代中国特色社会主义思想为指导，加强党的全面领导，坚持党的示范引领，全面贯彻党的教育方针。落实“立德树人”根本任务，以“提升质量”为中心，为完成东川“十大攻坚”任务，加快建设“五个东川”提供智力保障和人才支持。
2、坚持“12345”教育发展思路；加快学前教育发展，推进义务教育优质均衡发展，促进高中教育跨越发展为重点，进一步提升职业教育质量，努力构建终生教育体系；最终实现办人民满意的教育这一目标。
3、指导开展教育科学研究和教学研究，完善教科研机构建设体系和教科研工作运行机制。
4、完善学校及校园周边安全监管机制，完成我区校园安全行动规划。
5、通过实施农村中小学标准化建设、校安工程、农村义务教育薄弱学校改造计划、农村学前教育推进工程、C级不安全校舍改造、全面改善义务教育薄弱学校建设等重大教育基础设施建设工程，使全区学校校舍面貌焕然一新，实现项目建设和教育信息化行动规划。
6、持续加强心理健康教育、抓好艺术教育工作、做好体育工作；完成卫生、艺术和体育教育规划。</t>
  </si>
  <si>
    <t>根据部门职责，中长期规划，各级党委，各级政府要求归纳</t>
  </si>
  <si>
    <t>部门年度目标</t>
  </si>
  <si>
    <t>2026年，东川区教育体育局将坚持以习近平新时代中国特色社会主义思想为指导，全面贯彻党的教育方针，深入贯彻《昆明教育现代化2035》《昆明市加快教育体育事业高质量发展的实施意见》，全力推进东川教育突破发展。
1、加强加强党对教育体育工作的全面领导；
2、落实立德树人根本任务；
3、提升教育教学质量；
4、抓实教育科研工作；
5、加强教师队伍建设；
6、抓好体育工作；
7、抓好基建项目建设。</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</si>
  <si>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</si>
  <si>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</si>
  <si>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</si>
  <si>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</si>
  <si>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</si>
  <si>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</si>
  <si>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</si>
  <si>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</si>
  <si>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</si>
  <si>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住房公积金缴费</t>
  </si>
  <si>
    <t>单位职工住房公积金</t>
  </si>
  <si>
    <t>职工医保、养老保险、失业保险等支出</t>
  </si>
  <si>
    <t>离退休费用</t>
  </si>
  <si>
    <t>离退休人员费用支出</t>
  </si>
  <si>
    <t>公务业务费用支出</t>
  </si>
  <si>
    <t>公务接待及公车运行费用支出</t>
  </si>
  <si>
    <t>绩效奖励</t>
  </si>
  <si>
    <t>事业人员绩效奖励、行政人员绩效奖励等支出</t>
  </si>
  <si>
    <t>职工工资福利</t>
  </si>
  <si>
    <t>教育行政部门及各中小学校教师工资支出</t>
  </si>
  <si>
    <t>营养改善计划项目</t>
  </si>
  <si>
    <t>农村义务教育阶段学校营养改善计划资金</t>
  </si>
  <si>
    <t>教育其他支出项目</t>
  </si>
  <si>
    <t>家庭经济困难学生生活补助、中小学校校舍维修改造建设等支出</t>
  </si>
  <si>
    <t>上级转移性支付项目</t>
  </si>
  <si>
    <t>上级转移性支付资金</t>
  </si>
  <si>
    <t>三、部门整体支出绩效指标</t>
  </si>
  <si>
    <t>绩效指标</t>
  </si>
  <si>
    <t>评（扣）分标准</t>
  </si>
  <si>
    <t>绩效指标设定依据及指标值数据来源</t>
  </si>
  <si>
    <t xml:space="preserve">二级指标 </t>
  </si>
  <si>
    <t>公用经费学生覆盖率</t>
  </si>
  <si>
    <t>根据项目实施情况进行综合评价后，依据各项指标占比情况逐条评分。</t>
  </si>
  <si>
    <t>反映义务教育公用经费对应补助义务教育学生的覆盖情况。公用经费学生覆盖率=公用经费实际保障学生数/公用经费应保障学生数*100%</t>
  </si>
  <si>
    <t>设定依据：《财政部 教育部关于印发&lt;城乡义务教育补助经费管理办法&gt;的通知》（财科教〔2016〕7号）数据来源：义务教育公用经费对应补助学生的覆盖情况统计。</t>
  </si>
  <si>
    <t>公用经费学校覆盖率</t>
  </si>
  <si>
    <t>反映义务教育公用经费对应补助学校的覆盖情况。公用经费学校覆盖率=公用经费实际保障学校数/公用经费应保障学校数*100%</t>
  </si>
  <si>
    <t>设定依据：《财政部 教育部关于印发&lt;城乡义务教育补助经费管理办法&gt;的通知》（财科教〔2016〕7号）数据来源：义务教育公用经费对应补助学校的覆盖情况统计。</t>
  </si>
  <si>
    <t>公用经费使用合规</t>
  </si>
  <si>
    <t>合格使用</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</si>
  <si>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</si>
  <si>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设定依据：《国务院关于进一步完善城乡义务教育经费保障机制的通知》（国发〔2015〕67号）数据来源：公用经费使用情况统计。</t>
  </si>
  <si>
    <t>参训教师培训合格率</t>
  </si>
  <si>
    <t>参训教师培训合格率=教师培训合格数/参与培训教师数*100%“合规”标准具体根据培训形式判断。</t>
  </si>
  <si>
    <t>设定依据：《财政部 教育部关于印发&lt;城乡义务教育补助经费管理办法&gt;的通知》（财科教〔2016〕7号）数据来源：培训情况统计。</t>
  </si>
  <si>
    <t>反映城乡义务教育学校公用经费资金及时、足额落实到补助学校的情况。补助资金到位及时率=在规定时间内实际到位资金/应到位资金*100%</t>
  </si>
  <si>
    <t>设定依据：《财政部 教育部关于印发&lt;城乡义务教育补助经费管理办法&gt;的通知》（财科教〔2016〕7号）数据来源：义务教育公用经费补助资金到位情况统计。</t>
  </si>
  <si>
    <t>补助对象政策知晓率</t>
  </si>
  <si>
    <t>反映受助对象对义务教育学校公用经费政策知晓情况。</t>
  </si>
  <si>
    <t>设定依据：《国务院关于进一步完善城乡义务教育经费保障机制的通知》（国发〔2015〕67号）数据来源：问卷调查。</t>
  </si>
  <si>
    <t>学校日常运转</t>
  </si>
  <si>
    <t>保证正常运转</t>
  </si>
  <si>
    <t>反映项目实施对学校运转的影响。</t>
  </si>
  <si>
    <t>设定依据：《财政部 教育部关于印发&lt;城乡义务教育补助经费管理办法&gt;的通知》（财科教〔2016〕7号）数据来源：学校运转情况，通过实地调研等分析得出。</t>
  </si>
  <si>
    <t>教师专业素质能力</t>
  </si>
  <si>
    <t>逐步得到提升</t>
  </si>
  <si>
    <t>反映项目的实施对教师专业化水平和综合素质提升的效果情况。</t>
  </si>
  <si>
    <t>设定依据：《财政部 教育部关于印发&lt;城乡义务教育补助经费管理办法&gt;的通知》（财科教〔2016〕7号）数据来源：整体评价、问卷调查、访谈。</t>
  </si>
  <si>
    <t>学生满意度</t>
  </si>
  <si>
    <t>通过问卷调查的形式开展结果评分。</t>
  </si>
  <si>
    <t>反映学生对公用经费维持学校运转效果等方面的满意程度。</t>
  </si>
  <si>
    <t>数据来源：问卷调查。</t>
  </si>
  <si>
    <t>教师满意度</t>
  </si>
  <si>
    <t>反映教师对公用经费支出的合理性、有效性满意程度。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</si>
</sst>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theme="1"/>
      <name val="宋体"/>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sz val="11"/>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Microsoft Sans Serif"/>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xf numFmtId="0" fontId="40" fillId="0" borderId="0">
      <alignment vertical="top"/>
      <protection locked="0"/>
    </xf>
    <xf numFmtId="0" fontId="10" fillId="0" borderId="0"/>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176" fontId="8"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8"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57" applyFont="1" applyFill="1" applyBorder="1" applyAlignment="1" applyProtection="1"/>
    <xf numFmtId="0" fontId="3" fillId="0" borderId="1" xfId="0" applyFont="1" applyBorder="1" applyAlignment="1" applyProtection="1">
      <alignment horizontal="center" vertical="center"/>
      <protection locked="0"/>
    </xf>
    <xf numFmtId="4" fontId="8"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57" applyFont="1" applyFill="1" applyBorder="1" applyAlignment="1" applyProtection="1"/>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0" fillId="0" borderId="0" xfId="57" applyFont="1" applyFill="1" applyBorder="1" applyAlignment="1" applyProtection="1">
      <alignment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8" fillId="0" borderId="1" xfId="56" applyNumberFormat="1" applyFont="1" applyBorder="1" applyAlignment="1">
      <alignment horizontal="center" vertical="center"/>
    </xf>
    <xf numFmtId="180" fontId="8"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8"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11" fillId="2" borderId="0" xfId="0" applyFont="1" applyFill="1" applyBorder="1" applyAlignment="1">
      <alignment horizontal="left" vertical="center"/>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 sqref="A3:B3"/>
    </sheetView>
  </sheetViews>
  <sheetFormatPr defaultColWidth="8.575" defaultRowHeight="12.75" customHeight="1" outlineLevelCol="3"/>
  <cols>
    <col min="1" max="4" width="41" customWidth="1"/>
  </cols>
  <sheetData>
    <row r="1" ht="15" customHeight="1" spans="1:4">
      <c r="A1" s="81"/>
      <c r="B1" s="81"/>
      <c r="C1" s="81"/>
      <c r="D1" s="96" t="s">
        <v>0</v>
      </c>
    </row>
    <row r="2" ht="41.25" customHeight="1" spans="1:1">
      <c r="A2" s="76" t="str">
        <f>"2026"&amp;"年部门财务收支预算总表"</f>
        <v>2026年部门财务收支预算总表</v>
      </c>
    </row>
    <row r="3" ht="17.25" customHeight="1" spans="1:4">
      <c r="A3" s="79" t="s">
        <v>1</v>
      </c>
      <c r="B3" s="185"/>
      <c r="D3" s="171" t="s">
        <v>2</v>
      </c>
    </row>
    <row r="4" ht="23.25" customHeight="1" spans="1:4">
      <c r="A4" s="192" t="s">
        <v>3</v>
      </c>
      <c r="B4" s="193"/>
      <c r="C4" s="192" t="s">
        <v>4</v>
      </c>
      <c r="D4" s="193"/>
    </row>
    <row r="5" ht="24" customHeight="1" spans="1:4">
      <c r="A5" s="192" t="s">
        <v>5</v>
      </c>
      <c r="B5" s="192" t="s">
        <v>6</v>
      </c>
      <c r="C5" s="192" t="s">
        <v>7</v>
      </c>
      <c r="D5" s="192" t="s">
        <v>6</v>
      </c>
    </row>
    <row r="6" ht="17.25" customHeight="1" spans="1:4">
      <c r="A6" s="194" t="s">
        <v>8</v>
      </c>
      <c r="B6" s="39">
        <v>222410807.22</v>
      </c>
      <c r="C6" s="194" t="s">
        <v>9</v>
      </c>
      <c r="D6" s="39"/>
    </row>
    <row r="7" ht="17.25" customHeight="1" spans="1:4">
      <c r="A7" s="194" t="s">
        <v>10</v>
      </c>
      <c r="B7" s="39">
        <v>1000000</v>
      </c>
      <c r="C7" s="194" t="s">
        <v>11</v>
      </c>
      <c r="D7" s="39"/>
    </row>
    <row r="8" ht="17.25" customHeight="1" spans="1:4">
      <c r="A8" s="194" t="s">
        <v>12</v>
      </c>
      <c r="B8" s="39"/>
      <c r="C8" s="225" t="s">
        <v>13</v>
      </c>
      <c r="D8" s="39"/>
    </row>
    <row r="9" ht="17.25" customHeight="1" spans="1:4">
      <c r="A9" s="194" t="s">
        <v>14</v>
      </c>
      <c r="B9" s="39"/>
      <c r="C9" s="225" t="s">
        <v>15</v>
      </c>
      <c r="D9" s="39"/>
    </row>
    <row r="10" ht="17.25" customHeight="1" spans="1:4">
      <c r="A10" s="194" t="s">
        <v>16</v>
      </c>
      <c r="B10" s="39">
        <v>10006000</v>
      </c>
      <c r="C10" s="225" t="s">
        <v>17</v>
      </c>
      <c r="D10" s="39">
        <v>230209787.24</v>
      </c>
    </row>
    <row r="11" ht="17.25" customHeight="1" spans="1:4">
      <c r="A11" s="194" t="s">
        <v>18</v>
      </c>
      <c r="B11" s="39"/>
      <c r="C11" s="225" t="s">
        <v>19</v>
      </c>
      <c r="D11" s="39"/>
    </row>
    <row r="12" ht="17.25" customHeight="1" spans="1:4">
      <c r="A12" s="194" t="s">
        <v>20</v>
      </c>
      <c r="B12" s="39"/>
      <c r="C12" s="66" t="s">
        <v>21</v>
      </c>
      <c r="D12" s="39">
        <v>200000</v>
      </c>
    </row>
    <row r="13" ht="17.25" customHeight="1" spans="1:4">
      <c r="A13" s="194" t="s">
        <v>22</v>
      </c>
      <c r="B13" s="39"/>
      <c r="C13" s="66" t="s">
        <v>23</v>
      </c>
      <c r="D13" s="39">
        <v>1161791.98</v>
      </c>
    </row>
    <row r="14" ht="17.25" customHeight="1" spans="1:4">
      <c r="A14" s="194" t="s">
        <v>24</v>
      </c>
      <c r="B14" s="39"/>
      <c r="C14" s="66" t="s">
        <v>25</v>
      </c>
      <c r="D14" s="39">
        <v>497182</v>
      </c>
    </row>
    <row r="15" ht="17.25" customHeight="1" spans="1:4">
      <c r="A15" s="194" t="s">
        <v>26</v>
      </c>
      <c r="B15" s="39">
        <v>10006000</v>
      </c>
      <c r="C15" s="66" t="s">
        <v>27</v>
      </c>
      <c r="D15" s="39"/>
    </row>
    <row r="16" ht="17.25" customHeight="1" spans="1:4">
      <c r="A16" s="21"/>
      <c r="B16" s="39"/>
      <c r="C16" s="66" t="s">
        <v>28</v>
      </c>
      <c r="D16" s="39"/>
    </row>
    <row r="17" ht="17.25" customHeight="1" spans="1:4">
      <c r="A17" s="195"/>
      <c r="B17" s="39"/>
      <c r="C17" s="66" t="s">
        <v>29</v>
      </c>
      <c r="D17" s="39"/>
    </row>
    <row r="18" ht="17.25" customHeight="1" spans="1:4">
      <c r="A18" s="195"/>
      <c r="B18" s="39"/>
      <c r="C18" s="66" t="s">
        <v>30</v>
      </c>
      <c r="D18" s="39"/>
    </row>
    <row r="19" ht="17.25" customHeight="1" spans="1:4">
      <c r="A19" s="195"/>
      <c r="B19" s="39"/>
      <c r="C19" s="66" t="s">
        <v>31</v>
      </c>
      <c r="D19" s="39"/>
    </row>
    <row r="20" ht="17.25" customHeight="1" spans="1:4">
      <c r="A20" s="195"/>
      <c r="B20" s="39"/>
      <c r="C20" s="66" t="s">
        <v>32</v>
      </c>
      <c r="D20" s="39"/>
    </row>
    <row r="21" ht="17.25" customHeight="1" spans="1:4">
      <c r="A21" s="195"/>
      <c r="B21" s="39"/>
      <c r="C21" s="66" t="s">
        <v>33</v>
      </c>
      <c r="D21" s="39">
        <v>6000</v>
      </c>
    </row>
    <row r="22" ht="17.25" customHeight="1" spans="1:4">
      <c r="A22" s="195"/>
      <c r="B22" s="39"/>
      <c r="C22" s="66" t="s">
        <v>34</v>
      </c>
      <c r="D22" s="39"/>
    </row>
    <row r="23" ht="17.25" customHeight="1" spans="1:4">
      <c r="A23" s="195"/>
      <c r="B23" s="39"/>
      <c r="C23" s="66" t="s">
        <v>35</v>
      </c>
      <c r="D23" s="39"/>
    </row>
    <row r="24" ht="17.25" customHeight="1" spans="1:4">
      <c r="A24" s="195"/>
      <c r="B24" s="39"/>
      <c r="C24" s="66" t="s">
        <v>36</v>
      </c>
      <c r="D24" s="39">
        <v>342046</v>
      </c>
    </row>
    <row r="25" ht="17.25" customHeight="1" spans="1:4">
      <c r="A25" s="195"/>
      <c r="B25" s="39"/>
      <c r="C25" s="66" t="s">
        <v>37</v>
      </c>
      <c r="D25" s="39"/>
    </row>
    <row r="26" ht="17.25" customHeight="1" spans="1:4">
      <c r="A26" s="195"/>
      <c r="B26" s="39"/>
      <c r="C26" s="21" t="s">
        <v>38</v>
      </c>
      <c r="D26" s="39"/>
    </row>
    <row r="27" ht="17.25" customHeight="1" spans="1:4">
      <c r="A27" s="195"/>
      <c r="B27" s="39"/>
      <c r="C27" s="66" t="s">
        <v>39</v>
      </c>
      <c r="D27" s="39"/>
    </row>
    <row r="28" ht="16.5" customHeight="1" spans="1:4">
      <c r="A28" s="195"/>
      <c r="B28" s="39"/>
      <c r="C28" s="66" t="s">
        <v>40</v>
      </c>
      <c r="D28" s="39"/>
    </row>
    <row r="29" ht="16.5" customHeight="1" spans="1:4">
      <c r="A29" s="195"/>
      <c r="B29" s="39"/>
      <c r="C29" s="21" t="s">
        <v>41</v>
      </c>
      <c r="D29" s="39">
        <v>1000000</v>
      </c>
    </row>
    <row r="30" ht="17.25" customHeight="1" spans="1:4">
      <c r="A30" s="195"/>
      <c r="B30" s="39"/>
      <c r="C30" s="21" t="s">
        <v>42</v>
      </c>
      <c r="D30" s="39"/>
    </row>
    <row r="31" ht="17.25" customHeight="1" spans="1:4">
      <c r="A31" s="195"/>
      <c r="B31" s="39"/>
      <c r="C31" s="66" t="s">
        <v>43</v>
      </c>
      <c r="D31" s="39"/>
    </row>
    <row r="32" ht="16.5" customHeight="1" spans="1:4">
      <c r="A32" s="195" t="s">
        <v>44</v>
      </c>
      <c r="B32" s="39">
        <v>233416807.22</v>
      </c>
      <c r="C32" s="195" t="s">
        <v>45</v>
      </c>
      <c r="D32" s="39">
        <v>233416807.22</v>
      </c>
    </row>
    <row r="33" ht="16.5" customHeight="1" spans="1:4">
      <c r="A33" s="21" t="s">
        <v>46</v>
      </c>
      <c r="B33" s="39"/>
      <c r="C33" s="21" t="s">
        <v>47</v>
      </c>
      <c r="D33" s="39"/>
    </row>
    <row r="34" ht="16.5" customHeight="1" spans="1:4">
      <c r="A34" s="66" t="s">
        <v>48</v>
      </c>
      <c r="B34" s="39"/>
      <c r="C34" s="66" t="s">
        <v>48</v>
      </c>
      <c r="D34" s="39"/>
    </row>
    <row r="35" ht="16.5" customHeight="1" spans="1:4">
      <c r="A35" s="66" t="s">
        <v>49</v>
      </c>
      <c r="B35" s="39"/>
      <c r="C35" s="66" t="s">
        <v>50</v>
      </c>
      <c r="D35" s="39"/>
    </row>
    <row r="36" ht="16.5" customHeight="1" spans="1:4">
      <c r="A36" s="196" t="s">
        <v>51</v>
      </c>
      <c r="B36" s="39">
        <v>233416807.22</v>
      </c>
      <c r="C36" s="196" t="s">
        <v>52</v>
      </c>
      <c r="D36" s="39">
        <v>233416807.22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1062</v>
      </c>
    </row>
    <row r="2" ht="42" customHeight="1" spans="1:6">
      <c r="A2" s="152" t="str">
        <f>"2026"&amp;"年部门政府性基金预算支出预算表"</f>
        <v>2026年部门政府性基金预算支出预算表</v>
      </c>
      <c r="B2" s="152" t="s">
        <v>1063</v>
      </c>
      <c r="C2" s="153"/>
      <c r="D2" s="154"/>
      <c r="E2" s="154"/>
      <c r="F2" s="154"/>
    </row>
    <row r="3" ht="13.5" customHeight="1" spans="1:6">
      <c r="A3" s="44" t="s">
        <v>1</v>
      </c>
      <c r="B3" s="44"/>
      <c r="C3" s="149"/>
      <c r="D3" s="151"/>
      <c r="E3" s="151"/>
      <c r="F3" s="148" t="s">
        <v>2</v>
      </c>
    </row>
    <row r="4" ht="19.5" customHeight="1" spans="1:6">
      <c r="A4" s="155" t="s">
        <v>227</v>
      </c>
      <c r="B4" s="156" t="s">
        <v>73</v>
      </c>
      <c r="C4" s="155" t="s">
        <v>74</v>
      </c>
      <c r="D4" s="12" t="s">
        <v>1064</v>
      </c>
      <c r="E4" s="13"/>
      <c r="F4" s="35"/>
    </row>
    <row r="5" ht="18.75" customHeight="1" spans="1:6">
      <c r="A5" s="157"/>
      <c r="B5" s="158"/>
      <c r="C5" s="157"/>
      <c r="D5" s="52" t="s">
        <v>56</v>
      </c>
      <c r="E5" s="12" t="s">
        <v>76</v>
      </c>
      <c r="F5" s="52" t="s">
        <v>77</v>
      </c>
    </row>
    <row r="6" ht="18.75" customHeight="1" spans="1:6">
      <c r="A6" s="99">
        <v>1</v>
      </c>
      <c r="B6" s="159" t="s">
        <v>84</v>
      </c>
      <c r="C6" s="99">
        <v>3</v>
      </c>
      <c r="D6" s="14">
        <v>4</v>
      </c>
      <c r="E6" s="14">
        <v>5</v>
      </c>
      <c r="F6" s="14">
        <v>6</v>
      </c>
    </row>
    <row r="7" ht="21" customHeight="1" spans="1:6">
      <c r="A7" s="32" t="s">
        <v>71</v>
      </c>
      <c r="B7" s="32"/>
      <c r="C7" s="32"/>
      <c r="D7" s="39">
        <v>1000000</v>
      </c>
      <c r="E7" s="39"/>
      <c r="F7" s="39">
        <v>1000000</v>
      </c>
    </row>
    <row r="8" ht="21" customHeight="1" spans="1:6">
      <c r="A8" s="32" t="s">
        <v>71</v>
      </c>
      <c r="B8" s="32" t="s">
        <v>174</v>
      </c>
      <c r="C8" s="32" t="s">
        <v>82</v>
      </c>
      <c r="D8" s="39">
        <v>1000000</v>
      </c>
      <c r="E8" s="39"/>
      <c r="F8" s="39">
        <v>1000000</v>
      </c>
    </row>
    <row r="9" ht="21" customHeight="1" spans="1:6">
      <c r="A9" s="32" t="s">
        <v>71</v>
      </c>
      <c r="B9" s="160" t="s">
        <v>175</v>
      </c>
      <c r="C9" s="160" t="s">
        <v>176</v>
      </c>
      <c r="D9" s="39">
        <v>1000000</v>
      </c>
      <c r="E9" s="39"/>
      <c r="F9" s="39">
        <v>1000000</v>
      </c>
    </row>
    <row r="10" ht="21" customHeight="1" spans="1:6">
      <c r="A10" s="32" t="s">
        <v>71</v>
      </c>
      <c r="B10" s="161" t="s">
        <v>177</v>
      </c>
      <c r="C10" s="161" t="s">
        <v>178</v>
      </c>
      <c r="D10" s="39">
        <v>1000000</v>
      </c>
      <c r="E10" s="39"/>
      <c r="F10" s="39">
        <v>1000000</v>
      </c>
    </row>
    <row r="11" ht="18.75" customHeight="1" spans="1:6">
      <c r="A11" s="162" t="s">
        <v>217</v>
      </c>
      <c r="B11" s="162" t="s">
        <v>217</v>
      </c>
      <c r="C11" s="163" t="s">
        <v>217</v>
      </c>
      <c r="D11" s="39">
        <v>1000000</v>
      </c>
      <c r="E11" s="39"/>
      <c r="F11" s="39">
        <v>1000000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3"/>
      <c r="C1" s="113"/>
      <c r="R1" s="42"/>
      <c r="S1" s="42" t="s">
        <v>1065</v>
      </c>
    </row>
    <row r="2" ht="41.25" customHeight="1" spans="1:19">
      <c r="A2" s="104" t="str">
        <f>"2026"&amp;"年部门政府采购预算表"</f>
        <v>2026年部门政府采购预算表</v>
      </c>
      <c r="B2" s="98"/>
      <c r="C2" s="98"/>
      <c r="D2" s="43"/>
      <c r="E2" s="43"/>
      <c r="F2" s="43"/>
      <c r="G2" s="43"/>
      <c r="H2" s="43"/>
      <c r="I2" s="43"/>
      <c r="J2" s="43"/>
      <c r="K2" s="43"/>
      <c r="L2" s="43"/>
      <c r="M2" s="98"/>
      <c r="N2" s="43"/>
      <c r="O2" s="43"/>
      <c r="P2" s="98"/>
      <c r="Q2" s="43"/>
      <c r="R2" s="98"/>
      <c r="S2" s="98"/>
    </row>
    <row r="3" ht="18.75" customHeight="1" spans="1:19">
      <c r="A3" s="141" t="s">
        <v>1</v>
      </c>
      <c r="B3" s="115"/>
      <c r="C3" s="115"/>
      <c r="D3" s="46"/>
      <c r="E3" s="46"/>
      <c r="F3" s="46"/>
      <c r="G3" s="46"/>
      <c r="H3" s="46"/>
      <c r="I3" s="46"/>
      <c r="J3" s="46"/>
      <c r="K3" s="46"/>
      <c r="L3" s="46"/>
      <c r="R3" s="47"/>
      <c r="S3" s="148" t="s">
        <v>2</v>
      </c>
    </row>
    <row r="4" ht="15.75" customHeight="1" spans="1:19">
      <c r="A4" s="49" t="s">
        <v>226</v>
      </c>
      <c r="B4" s="116" t="s">
        <v>227</v>
      </c>
      <c r="C4" s="116" t="s">
        <v>1066</v>
      </c>
      <c r="D4" s="117" t="s">
        <v>1067</v>
      </c>
      <c r="E4" s="117" t="s">
        <v>1068</v>
      </c>
      <c r="F4" s="117" t="s">
        <v>1069</v>
      </c>
      <c r="G4" s="117" t="s">
        <v>1070</v>
      </c>
      <c r="H4" s="117" t="s">
        <v>1071</v>
      </c>
      <c r="I4" s="130" t="s">
        <v>234</v>
      </c>
      <c r="J4" s="130"/>
      <c r="K4" s="130"/>
      <c r="L4" s="130"/>
      <c r="M4" s="131"/>
      <c r="N4" s="130"/>
      <c r="O4" s="130"/>
      <c r="P4" s="138"/>
      <c r="Q4" s="130"/>
      <c r="R4" s="131"/>
      <c r="S4" s="111"/>
    </row>
    <row r="5" ht="17.25" customHeight="1" spans="1:19">
      <c r="A5" s="51"/>
      <c r="B5" s="118"/>
      <c r="C5" s="118"/>
      <c r="D5" s="119"/>
      <c r="E5" s="119"/>
      <c r="F5" s="119"/>
      <c r="G5" s="119"/>
      <c r="H5" s="119"/>
      <c r="I5" s="119" t="s">
        <v>56</v>
      </c>
      <c r="J5" s="119" t="s">
        <v>59</v>
      </c>
      <c r="K5" s="119" t="s">
        <v>1072</v>
      </c>
      <c r="L5" s="119" t="s">
        <v>1073</v>
      </c>
      <c r="M5" s="132" t="s">
        <v>1074</v>
      </c>
      <c r="N5" s="133" t="s">
        <v>1075</v>
      </c>
      <c r="O5" s="133"/>
      <c r="P5" s="139"/>
      <c r="Q5" s="133"/>
      <c r="R5" s="140"/>
      <c r="S5" s="120"/>
    </row>
    <row r="6" ht="54" customHeight="1" spans="1:19">
      <c r="A6" s="54"/>
      <c r="B6" s="120"/>
      <c r="C6" s="120"/>
      <c r="D6" s="121"/>
      <c r="E6" s="121"/>
      <c r="F6" s="121"/>
      <c r="G6" s="121"/>
      <c r="H6" s="121"/>
      <c r="I6" s="121"/>
      <c r="J6" s="121" t="s">
        <v>58</v>
      </c>
      <c r="K6" s="121"/>
      <c r="L6" s="121"/>
      <c r="M6" s="134"/>
      <c r="N6" s="121" t="s">
        <v>58</v>
      </c>
      <c r="O6" s="121" t="s">
        <v>65</v>
      </c>
      <c r="P6" s="120" t="s">
        <v>66</v>
      </c>
      <c r="Q6" s="121" t="s">
        <v>67</v>
      </c>
      <c r="R6" s="134" t="s">
        <v>68</v>
      </c>
      <c r="S6" s="120" t="s">
        <v>69</v>
      </c>
    </row>
    <row r="7" ht="18"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2" t="s">
        <v>71</v>
      </c>
      <c r="B8" s="123" t="s">
        <v>71</v>
      </c>
      <c r="C8" s="123" t="s">
        <v>275</v>
      </c>
      <c r="D8" s="124" t="s">
        <v>1076</v>
      </c>
      <c r="E8" s="124" t="s">
        <v>1077</v>
      </c>
      <c r="F8" s="124" t="s">
        <v>932</v>
      </c>
      <c r="G8" s="144">
        <v>1</v>
      </c>
      <c r="H8" s="39">
        <v>12000</v>
      </c>
      <c r="I8" s="39">
        <v>12000</v>
      </c>
      <c r="J8" s="39">
        <v>12000</v>
      </c>
      <c r="K8" s="39"/>
      <c r="L8" s="39"/>
      <c r="M8" s="39"/>
      <c r="N8" s="39"/>
      <c r="O8" s="39"/>
      <c r="P8" s="39"/>
      <c r="Q8" s="39"/>
      <c r="R8" s="39"/>
      <c r="S8" s="39"/>
    </row>
    <row r="9" ht="21" customHeight="1" spans="1:19">
      <c r="A9" s="125" t="s">
        <v>217</v>
      </c>
      <c r="B9" s="126"/>
      <c r="C9" s="126"/>
      <c r="D9" s="127"/>
      <c r="E9" s="127"/>
      <c r="F9" s="127"/>
      <c r="G9" s="145"/>
      <c r="H9" s="39">
        <v>12000</v>
      </c>
      <c r="I9" s="39">
        <v>12000</v>
      </c>
      <c r="J9" s="39">
        <v>12000</v>
      </c>
      <c r="K9" s="39"/>
      <c r="L9" s="39"/>
      <c r="M9" s="39"/>
      <c r="N9" s="39"/>
      <c r="O9" s="39"/>
      <c r="P9" s="39"/>
      <c r="Q9" s="39"/>
      <c r="R9" s="39"/>
      <c r="S9" s="39"/>
    </row>
    <row r="10" ht="21" customHeight="1" spans="1:19">
      <c r="A10" s="141" t="s">
        <v>1078</v>
      </c>
      <c r="B10" s="44"/>
      <c r="C10" s="44"/>
      <c r="D10" s="141"/>
      <c r="E10" s="141"/>
      <c r="F10" s="141"/>
      <c r="G10" s="146"/>
      <c r="H10" s="147"/>
      <c r="I10" s="147"/>
      <c r="J10" s="147"/>
      <c r="K10" s="147"/>
      <c r="L10" s="147"/>
      <c r="M10" s="147"/>
      <c r="N10" s="147"/>
      <c r="O10" s="147"/>
      <c r="P10" s="147"/>
      <c r="Q10" s="147"/>
      <c r="R10" s="147"/>
      <c r="S10" s="14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8"/>
      <c r="B1" s="113"/>
      <c r="C1" s="113"/>
      <c r="D1" s="113"/>
      <c r="E1" s="113"/>
      <c r="F1" s="113"/>
      <c r="G1" s="113"/>
      <c r="H1" s="108"/>
      <c r="I1" s="108"/>
      <c r="J1" s="108"/>
      <c r="K1" s="108"/>
      <c r="L1" s="108"/>
      <c r="M1" s="108"/>
      <c r="N1" s="128"/>
      <c r="O1" s="108"/>
      <c r="P1" s="108"/>
      <c r="Q1" s="113"/>
      <c r="R1" s="108"/>
      <c r="S1" s="136"/>
      <c r="T1" s="136" t="s">
        <v>1079</v>
      </c>
    </row>
    <row r="2" ht="41.25" customHeight="1" spans="1:20">
      <c r="A2" s="104" t="str">
        <f>"2026"&amp;"年部门政府购买服务预算表"</f>
        <v>2026年部门政府购买服务预算表</v>
      </c>
      <c r="B2" s="98"/>
      <c r="C2" s="98"/>
      <c r="D2" s="98"/>
      <c r="E2" s="98"/>
      <c r="F2" s="98"/>
      <c r="G2" s="98"/>
      <c r="H2" s="114"/>
      <c r="I2" s="114"/>
      <c r="J2" s="114"/>
      <c r="K2" s="114"/>
      <c r="L2" s="114"/>
      <c r="M2" s="114"/>
      <c r="N2" s="129"/>
      <c r="O2" s="114"/>
      <c r="P2" s="114"/>
      <c r="Q2" s="98"/>
      <c r="R2" s="114"/>
      <c r="S2" s="129"/>
      <c r="T2" s="98"/>
    </row>
    <row r="3" ht="22.5" customHeight="1" spans="1:20">
      <c r="A3" s="105" t="s">
        <v>1</v>
      </c>
      <c r="B3" s="115"/>
      <c r="C3" s="115"/>
      <c r="D3" s="115"/>
      <c r="E3" s="115"/>
      <c r="F3" s="115"/>
      <c r="G3" s="115"/>
      <c r="H3" s="106"/>
      <c r="I3" s="106"/>
      <c r="J3" s="106"/>
      <c r="K3" s="106"/>
      <c r="L3" s="106"/>
      <c r="M3" s="106"/>
      <c r="N3" s="128"/>
      <c r="O3" s="108"/>
      <c r="P3" s="108"/>
      <c r="Q3" s="113"/>
      <c r="R3" s="108"/>
      <c r="S3" s="137"/>
      <c r="T3" s="136" t="s">
        <v>2</v>
      </c>
    </row>
    <row r="4" ht="24" customHeight="1" spans="1:20">
      <c r="A4" s="49" t="s">
        <v>226</v>
      </c>
      <c r="B4" s="116" t="s">
        <v>227</v>
      </c>
      <c r="C4" s="116" t="s">
        <v>1066</v>
      </c>
      <c r="D4" s="116" t="s">
        <v>1080</v>
      </c>
      <c r="E4" s="116" t="s">
        <v>1081</v>
      </c>
      <c r="F4" s="116" t="s">
        <v>1082</v>
      </c>
      <c r="G4" s="116" t="s">
        <v>1083</v>
      </c>
      <c r="H4" s="117" t="s">
        <v>1084</v>
      </c>
      <c r="I4" s="117" t="s">
        <v>1085</v>
      </c>
      <c r="J4" s="130" t="s">
        <v>234</v>
      </c>
      <c r="K4" s="130"/>
      <c r="L4" s="130"/>
      <c r="M4" s="130"/>
      <c r="N4" s="131"/>
      <c r="O4" s="130"/>
      <c r="P4" s="130"/>
      <c r="Q4" s="138"/>
      <c r="R4" s="130"/>
      <c r="S4" s="131"/>
      <c r="T4" s="111"/>
    </row>
    <row r="5" ht="24" customHeight="1" spans="1:20">
      <c r="A5" s="51"/>
      <c r="B5" s="118"/>
      <c r="C5" s="118"/>
      <c r="D5" s="118"/>
      <c r="E5" s="118"/>
      <c r="F5" s="118"/>
      <c r="G5" s="118"/>
      <c r="H5" s="119"/>
      <c r="I5" s="119"/>
      <c r="J5" s="119" t="s">
        <v>56</v>
      </c>
      <c r="K5" s="119" t="s">
        <v>59</v>
      </c>
      <c r="L5" s="119" t="s">
        <v>1072</v>
      </c>
      <c r="M5" s="119" t="s">
        <v>1073</v>
      </c>
      <c r="N5" s="132" t="s">
        <v>1074</v>
      </c>
      <c r="O5" s="133" t="s">
        <v>1075</v>
      </c>
      <c r="P5" s="133"/>
      <c r="Q5" s="139"/>
      <c r="R5" s="133"/>
      <c r="S5" s="140"/>
      <c r="T5" s="120"/>
    </row>
    <row r="6" ht="54" customHeight="1" spans="1:20">
      <c r="A6" s="54"/>
      <c r="B6" s="120"/>
      <c r="C6" s="120"/>
      <c r="D6" s="120"/>
      <c r="E6" s="120"/>
      <c r="F6" s="120"/>
      <c r="G6" s="120"/>
      <c r="H6" s="121"/>
      <c r="I6" s="121"/>
      <c r="J6" s="121"/>
      <c r="K6" s="121" t="s">
        <v>58</v>
      </c>
      <c r="L6" s="121"/>
      <c r="M6" s="121"/>
      <c r="N6" s="134"/>
      <c r="O6" s="121" t="s">
        <v>58</v>
      </c>
      <c r="P6" s="121" t="s">
        <v>65</v>
      </c>
      <c r="Q6" s="120" t="s">
        <v>66</v>
      </c>
      <c r="R6" s="121" t="s">
        <v>67</v>
      </c>
      <c r="S6" s="134" t="s">
        <v>68</v>
      </c>
      <c r="T6" s="120" t="s">
        <v>69</v>
      </c>
    </row>
    <row r="7" ht="17.25" customHeight="1" spans="1:20">
      <c r="A7" s="55">
        <v>1</v>
      </c>
      <c r="B7" s="120">
        <v>2</v>
      </c>
      <c r="C7" s="55">
        <v>3</v>
      </c>
      <c r="D7" s="55">
        <v>4</v>
      </c>
      <c r="E7" s="120">
        <v>5</v>
      </c>
      <c r="F7" s="55">
        <v>6</v>
      </c>
      <c r="G7" s="55">
        <v>7</v>
      </c>
      <c r="H7" s="120">
        <v>8</v>
      </c>
      <c r="I7" s="55">
        <v>9</v>
      </c>
      <c r="J7" s="55">
        <v>10</v>
      </c>
      <c r="K7" s="120">
        <v>11</v>
      </c>
      <c r="L7" s="55">
        <v>12</v>
      </c>
      <c r="M7" s="55">
        <v>13</v>
      </c>
      <c r="N7" s="120">
        <v>14</v>
      </c>
      <c r="O7" s="55">
        <v>15</v>
      </c>
      <c r="P7" s="55">
        <v>16</v>
      </c>
      <c r="Q7" s="120">
        <v>17</v>
      </c>
      <c r="R7" s="55">
        <v>18</v>
      </c>
      <c r="S7" s="55">
        <v>19</v>
      </c>
      <c r="T7" s="55">
        <v>20</v>
      </c>
    </row>
    <row r="8" ht="21" customHeight="1" spans="1:20">
      <c r="A8" s="122"/>
      <c r="B8" s="123"/>
      <c r="C8" s="123"/>
      <c r="D8" s="123"/>
      <c r="E8" s="123"/>
      <c r="F8" s="123"/>
      <c r="G8" s="123"/>
      <c r="H8" s="124"/>
      <c r="I8" s="124"/>
      <c r="J8" s="39"/>
      <c r="K8" s="39"/>
      <c r="L8" s="39"/>
      <c r="M8" s="39"/>
      <c r="N8" s="39"/>
      <c r="O8" s="39"/>
      <c r="P8" s="39"/>
      <c r="Q8" s="39"/>
      <c r="R8" s="39"/>
      <c r="S8" s="39"/>
      <c r="T8" s="39"/>
    </row>
    <row r="9" ht="21" customHeight="1" spans="1:20">
      <c r="A9" s="125" t="s">
        <v>217</v>
      </c>
      <c r="B9" s="126"/>
      <c r="C9" s="126"/>
      <c r="D9" s="126"/>
      <c r="E9" s="126"/>
      <c r="F9" s="126"/>
      <c r="G9" s="126"/>
      <c r="H9" s="127"/>
      <c r="I9" s="135"/>
      <c r="J9" s="39"/>
      <c r="K9" s="39"/>
      <c r="L9" s="39"/>
      <c r="M9" s="39"/>
      <c r="N9" s="39"/>
      <c r="O9" s="39"/>
      <c r="P9" s="39"/>
      <c r="Q9" s="39"/>
      <c r="R9" s="39"/>
      <c r="S9" s="39"/>
      <c r="T9" s="39"/>
    </row>
    <row r="10" customHeight="1" spans="1:1">
      <c r="A10" s="70" t="s">
        <v>1086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3"/>
      <c r="M1" s="42" t="s">
        <v>1087</v>
      </c>
    </row>
    <row r="2" ht="41.25" customHeight="1" spans="1:13">
      <c r="A2" s="104" t="str">
        <f>"2026"&amp;"年对下转移支付预算表"</f>
        <v>2026年对下转移支付预算表</v>
      </c>
      <c r="B2" s="43"/>
      <c r="C2" s="43"/>
      <c r="D2" s="43"/>
      <c r="E2" s="43"/>
      <c r="F2" s="43"/>
      <c r="G2" s="43"/>
      <c r="H2" s="43"/>
      <c r="I2" s="43"/>
      <c r="J2" s="43"/>
      <c r="K2" s="43"/>
      <c r="L2" s="43"/>
      <c r="M2" s="98"/>
    </row>
    <row r="3" ht="18" customHeight="1" spans="1:13">
      <c r="A3" s="105" t="s">
        <v>1</v>
      </c>
      <c r="B3" s="106"/>
      <c r="C3" s="106"/>
      <c r="D3" s="107"/>
      <c r="E3" s="108"/>
      <c r="F3" s="108"/>
      <c r="G3" s="108"/>
      <c r="H3" s="108"/>
      <c r="I3" s="108"/>
      <c r="M3" s="47" t="s">
        <v>2</v>
      </c>
    </row>
    <row r="4" ht="19.5" customHeight="1" spans="1:13">
      <c r="A4" s="63" t="s">
        <v>1088</v>
      </c>
      <c r="B4" s="12" t="s">
        <v>234</v>
      </c>
      <c r="C4" s="13"/>
      <c r="D4" s="13"/>
      <c r="E4" s="12" t="s">
        <v>1089</v>
      </c>
      <c r="F4" s="13"/>
      <c r="G4" s="13"/>
      <c r="H4" s="13"/>
      <c r="I4" s="13"/>
      <c r="J4" s="13"/>
      <c r="K4" s="13"/>
      <c r="L4" s="13"/>
      <c r="M4" s="111"/>
    </row>
    <row r="5" ht="40.5" customHeight="1" spans="1:13">
      <c r="A5" s="55"/>
      <c r="B5" s="64" t="s">
        <v>56</v>
      </c>
      <c r="C5" s="49" t="s">
        <v>59</v>
      </c>
      <c r="D5" s="109" t="s">
        <v>1072</v>
      </c>
      <c r="E5" s="83"/>
      <c r="F5" s="83"/>
      <c r="G5" s="83"/>
      <c r="H5" s="83"/>
      <c r="I5" s="83"/>
      <c r="J5" s="83"/>
      <c r="K5" s="83"/>
      <c r="L5" s="83"/>
      <c r="M5" s="112"/>
    </row>
    <row r="6" ht="19.5" customHeight="1" spans="1:13">
      <c r="A6" s="56">
        <v>1</v>
      </c>
      <c r="B6" s="56">
        <v>2</v>
      </c>
      <c r="C6" s="56">
        <v>3</v>
      </c>
      <c r="D6" s="110">
        <v>4</v>
      </c>
      <c r="E6" s="71">
        <v>5</v>
      </c>
      <c r="F6" s="56">
        <v>6</v>
      </c>
      <c r="G6" s="56">
        <v>7</v>
      </c>
      <c r="H6" s="110">
        <v>8</v>
      </c>
      <c r="I6" s="56">
        <v>9</v>
      </c>
      <c r="J6" s="56">
        <v>10</v>
      </c>
      <c r="K6" s="56">
        <v>11</v>
      </c>
      <c r="L6" s="56">
        <v>13</v>
      </c>
      <c r="M6" s="71">
        <v>24</v>
      </c>
    </row>
    <row r="7" ht="19.5" customHeight="1" spans="1:13">
      <c r="A7" s="18"/>
      <c r="B7" s="39"/>
      <c r="C7" s="39"/>
      <c r="D7" s="39"/>
      <c r="E7" s="39"/>
      <c r="F7" s="39"/>
      <c r="G7" s="39"/>
      <c r="H7" s="39"/>
      <c r="I7" s="39"/>
      <c r="J7" s="39"/>
      <c r="K7" s="39"/>
      <c r="L7" s="39"/>
      <c r="M7" s="39"/>
    </row>
    <row r="8" ht="19.5" customHeight="1" spans="1:13">
      <c r="A8" s="100"/>
      <c r="B8" s="39"/>
      <c r="C8" s="39"/>
      <c r="D8" s="39"/>
      <c r="E8" s="39"/>
      <c r="F8" s="39"/>
      <c r="G8" s="39"/>
      <c r="H8" s="39"/>
      <c r="I8" s="39"/>
      <c r="J8" s="39"/>
      <c r="K8" s="39"/>
      <c r="L8" s="39"/>
      <c r="M8" s="39"/>
    </row>
    <row r="9" customHeight="1" spans="1:1">
      <c r="A9" s="102" t="s">
        <v>1090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1091</v>
      </c>
    </row>
    <row r="2" ht="41.25" customHeight="1" spans="1:10">
      <c r="A2" s="97" t="str">
        <f>"2026"&amp;"年对下转移支付绩效目标表"</f>
        <v>2026年对下转移支付绩效目标表</v>
      </c>
      <c r="B2" s="43"/>
      <c r="C2" s="43"/>
      <c r="D2" s="43"/>
      <c r="E2" s="43"/>
      <c r="F2" s="98"/>
      <c r="G2" s="43"/>
      <c r="H2" s="98"/>
      <c r="I2" s="98"/>
      <c r="J2" s="43"/>
    </row>
    <row r="3" ht="17.25" customHeight="1" spans="1:1">
      <c r="A3" s="44" t="s">
        <v>1</v>
      </c>
    </row>
    <row r="4" ht="44.25" customHeight="1" spans="1:10">
      <c r="A4" s="17" t="s">
        <v>1088</v>
      </c>
      <c r="B4" s="17" t="s">
        <v>619</v>
      </c>
      <c r="C4" s="17" t="s">
        <v>620</v>
      </c>
      <c r="D4" s="17" t="s">
        <v>621</v>
      </c>
      <c r="E4" s="17" t="s">
        <v>622</v>
      </c>
      <c r="F4" s="99" t="s">
        <v>623</v>
      </c>
      <c r="G4" s="17" t="s">
        <v>624</v>
      </c>
      <c r="H4" s="99" t="s">
        <v>625</v>
      </c>
      <c r="I4" s="99" t="s">
        <v>626</v>
      </c>
      <c r="J4" s="17" t="s">
        <v>627</v>
      </c>
    </row>
    <row r="5" ht="14.25" customHeight="1" spans="1:10">
      <c r="A5" s="17">
        <v>1</v>
      </c>
      <c r="B5" s="17">
        <v>2</v>
      </c>
      <c r="C5" s="17">
        <v>3</v>
      </c>
      <c r="D5" s="17">
        <v>4</v>
      </c>
      <c r="E5" s="17">
        <v>5</v>
      </c>
      <c r="F5" s="99">
        <v>6</v>
      </c>
      <c r="G5" s="17">
        <v>7</v>
      </c>
      <c r="H5" s="99">
        <v>8</v>
      </c>
      <c r="I5" s="99">
        <v>9</v>
      </c>
      <c r="J5" s="17">
        <v>10</v>
      </c>
    </row>
    <row r="6" ht="42" customHeight="1" spans="1:10">
      <c r="A6" s="18"/>
      <c r="B6" s="100"/>
      <c r="C6" s="100"/>
      <c r="D6" s="100"/>
      <c r="E6" s="33"/>
      <c r="F6" s="101"/>
      <c r="G6" s="33"/>
      <c r="H6" s="101"/>
      <c r="I6" s="101"/>
      <c r="J6" s="33"/>
    </row>
    <row r="7" ht="42" customHeight="1" spans="1:10">
      <c r="A7" s="18"/>
      <c r="B7" s="32"/>
      <c r="C7" s="32"/>
      <c r="D7" s="32"/>
      <c r="E7" s="18"/>
      <c r="F7" s="32"/>
      <c r="G7" s="18"/>
      <c r="H7" s="32"/>
      <c r="I7" s="32"/>
      <c r="J7" s="18"/>
    </row>
    <row r="8" customHeight="1" spans="1:1">
      <c r="A8" s="102" t="s">
        <v>1090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t="s">
        <v>1092</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
        <v>1</v>
      </c>
      <c r="B3" s="80"/>
      <c r="C3" s="80"/>
      <c r="D3" s="81"/>
      <c r="F3" s="78"/>
      <c r="G3" s="77"/>
      <c r="H3" s="77"/>
      <c r="I3" s="96" t="s">
        <v>2</v>
      </c>
    </row>
    <row r="4" ht="28.5" customHeight="1" spans="1:9">
      <c r="A4" s="82" t="s">
        <v>226</v>
      </c>
      <c r="B4" s="83" t="s">
        <v>227</v>
      </c>
      <c r="C4" s="84" t="s">
        <v>1093</v>
      </c>
      <c r="D4" s="82" t="s">
        <v>1094</v>
      </c>
      <c r="E4" s="82" t="s">
        <v>1095</v>
      </c>
      <c r="F4" s="82" t="s">
        <v>1096</v>
      </c>
      <c r="G4" s="83" t="s">
        <v>1097</v>
      </c>
      <c r="H4" s="71"/>
      <c r="I4" s="82"/>
    </row>
    <row r="5" ht="21" customHeight="1" spans="1:9">
      <c r="A5" s="84"/>
      <c r="B5" s="85"/>
      <c r="C5" s="85"/>
      <c r="D5" s="86"/>
      <c r="E5" s="85"/>
      <c r="F5" s="85"/>
      <c r="G5" s="83" t="s">
        <v>1070</v>
      </c>
      <c r="H5" s="83" t="s">
        <v>1098</v>
      </c>
      <c r="I5" s="83" t="s">
        <v>1099</v>
      </c>
    </row>
    <row r="6" ht="17.25" customHeight="1" spans="1:9">
      <c r="A6" s="87" t="s">
        <v>83</v>
      </c>
      <c r="B6" s="31" t="s">
        <v>84</v>
      </c>
      <c r="C6" s="87" t="s">
        <v>85</v>
      </c>
      <c r="D6" s="33" t="s">
        <v>86</v>
      </c>
      <c r="E6" s="87" t="s">
        <v>87</v>
      </c>
      <c r="F6" s="31" t="s">
        <v>88</v>
      </c>
      <c r="G6" s="88" t="s">
        <v>89</v>
      </c>
      <c r="H6" s="33" t="s">
        <v>90</v>
      </c>
      <c r="I6" s="33">
        <v>9</v>
      </c>
    </row>
    <row r="7" ht="19.5" customHeight="1" spans="1:9">
      <c r="A7" s="89"/>
      <c r="B7" s="66"/>
      <c r="C7" s="66"/>
      <c r="D7" s="18"/>
      <c r="E7" s="32"/>
      <c r="F7" s="88"/>
      <c r="G7" s="90"/>
      <c r="H7" s="91"/>
      <c r="I7" s="91"/>
    </row>
    <row r="8" ht="19.5" customHeight="1" spans="1:9">
      <c r="A8" s="20" t="s">
        <v>56</v>
      </c>
      <c r="B8" s="92"/>
      <c r="C8" s="92"/>
      <c r="D8" s="93"/>
      <c r="E8" s="94"/>
      <c r="F8" s="94"/>
      <c r="G8" s="90"/>
      <c r="H8" s="91"/>
      <c r="I8" s="91"/>
    </row>
    <row r="9" customHeight="1" spans="1:1">
      <c r="A9" s="95" t="s">
        <v>1100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8" sqref="C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1101</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
        <v>1</v>
      </c>
      <c r="B3" s="45"/>
      <c r="C3" s="45"/>
      <c r="D3" s="45"/>
      <c r="E3" s="45"/>
      <c r="F3" s="45"/>
      <c r="G3" s="45"/>
      <c r="H3" s="46"/>
      <c r="I3" s="46"/>
      <c r="J3" s="46"/>
      <c r="K3" s="47" t="s">
        <v>2</v>
      </c>
    </row>
    <row r="4" ht="21.75" customHeight="1" spans="1:11">
      <c r="A4" s="48" t="s">
        <v>320</v>
      </c>
      <c r="B4" s="48" t="s">
        <v>229</v>
      </c>
      <c r="C4" s="48" t="s">
        <v>321</v>
      </c>
      <c r="D4" s="49" t="s">
        <v>230</v>
      </c>
      <c r="E4" s="49" t="s">
        <v>231</v>
      </c>
      <c r="F4" s="49" t="s">
        <v>322</v>
      </c>
      <c r="G4" s="49" t="s">
        <v>323</v>
      </c>
      <c r="H4" s="63" t="s">
        <v>56</v>
      </c>
      <c r="I4" s="12" t="s">
        <v>1102</v>
      </c>
      <c r="J4" s="13"/>
      <c r="K4" s="35"/>
    </row>
    <row r="5" ht="21.75" customHeight="1" spans="1:11">
      <c r="A5" s="50"/>
      <c r="B5" s="50"/>
      <c r="C5" s="50"/>
      <c r="D5" s="51"/>
      <c r="E5" s="51"/>
      <c r="F5" s="51"/>
      <c r="G5" s="51"/>
      <c r="H5" s="64"/>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71">
        <v>10</v>
      </c>
      <c r="K7" s="71">
        <v>11</v>
      </c>
    </row>
    <row r="8" ht="18.75" customHeight="1" spans="1:11">
      <c r="A8" s="18"/>
      <c r="B8" s="32"/>
      <c r="C8" s="18"/>
      <c r="D8" s="18"/>
      <c r="E8" s="18"/>
      <c r="F8" s="18"/>
      <c r="G8" s="18"/>
      <c r="H8" s="65"/>
      <c r="I8" s="72"/>
      <c r="J8" s="72"/>
      <c r="K8" s="65"/>
    </row>
    <row r="9" ht="18.75" customHeight="1" spans="1:11">
      <c r="A9" s="66"/>
      <c r="B9" s="32"/>
      <c r="C9" s="32"/>
      <c r="D9" s="32"/>
      <c r="E9" s="32"/>
      <c r="F9" s="32"/>
      <c r="G9" s="32"/>
      <c r="H9" s="58"/>
      <c r="I9" s="58"/>
      <c r="J9" s="58"/>
      <c r="K9" s="65"/>
    </row>
    <row r="10" ht="18.75" customHeight="1" spans="1:11">
      <c r="A10" s="67" t="s">
        <v>217</v>
      </c>
      <c r="B10" s="68"/>
      <c r="C10" s="68"/>
      <c r="D10" s="68"/>
      <c r="E10" s="68"/>
      <c r="F10" s="68"/>
      <c r="G10" s="69"/>
      <c r="H10" s="58"/>
      <c r="I10" s="58"/>
      <c r="J10" s="58"/>
      <c r="K10" s="65"/>
    </row>
    <row r="11" customHeight="1" spans="1:1">
      <c r="A11" s="70" t="s">
        <v>1103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1"/>
  <sheetViews>
    <sheetView showZeros="0"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1104</v>
      </c>
    </row>
    <row r="2" ht="41.25" customHeight="1" spans="1:7">
      <c r="A2" s="43" t="str">
        <f>"2026"&amp;"年部门项目中期规划预算表"</f>
        <v>2026年部门项目中期规划预算表</v>
      </c>
      <c r="B2" s="43"/>
      <c r="C2" s="43"/>
      <c r="D2" s="43"/>
      <c r="E2" s="43"/>
      <c r="F2" s="43"/>
      <c r="G2" s="43"/>
    </row>
    <row r="3" ht="13.5" customHeight="1" spans="1:7">
      <c r="A3" s="44" t="s">
        <v>1</v>
      </c>
      <c r="B3" s="45"/>
      <c r="C3" s="45"/>
      <c r="D3" s="45"/>
      <c r="E3" s="46"/>
      <c r="F3" s="46"/>
      <c r="G3" s="47" t="s">
        <v>2</v>
      </c>
    </row>
    <row r="4" ht="21.75" customHeight="1" spans="1:7">
      <c r="A4" s="48" t="s">
        <v>321</v>
      </c>
      <c r="B4" s="48" t="s">
        <v>320</v>
      </c>
      <c r="C4" s="48" t="s">
        <v>229</v>
      </c>
      <c r="D4" s="49" t="s">
        <v>1105</v>
      </c>
      <c r="E4" s="12" t="s">
        <v>59</v>
      </c>
      <c r="F4" s="13"/>
      <c r="G4" s="3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32" t="s">
        <v>71</v>
      </c>
      <c r="B8" s="57"/>
      <c r="C8" s="57"/>
      <c r="D8" s="32"/>
      <c r="E8" s="58">
        <v>141997588.84</v>
      </c>
      <c r="F8" s="58">
        <v>5100000</v>
      </c>
      <c r="G8" s="58"/>
    </row>
    <row r="9" ht="18.75" customHeight="1" spans="1:7">
      <c r="A9" s="32"/>
      <c r="B9" s="32" t="s">
        <v>1106</v>
      </c>
      <c r="C9" s="32" t="s">
        <v>328</v>
      </c>
      <c r="D9" s="32" t="s">
        <v>1107</v>
      </c>
      <c r="E9" s="58">
        <v>2044640</v>
      </c>
      <c r="F9" s="58"/>
      <c r="G9" s="58"/>
    </row>
    <row r="10" ht="18.75" customHeight="1" spans="1:7">
      <c r="A10" s="59"/>
      <c r="B10" s="32" t="s">
        <v>1108</v>
      </c>
      <c r="C10" s="32" t="s">
        <v>331</v>
      </c>
      <c r="D10" s="32" t="s">
        <v>1107</v>
      </c>
      <c r="E10" s="58">
        <v>150000</v>
      </c>
      <c r="F10" s="58"/>
      <c r="G10" s="58"/>
    </row>
    <row r="11" ht="18.75" customHeight="1" spans="1:7">
      <c r="A11" s="59"/>
      <c r="B11" s="32" t="s">
        <v>1108</v>
      </c>
      <c r="C11" s="32" t="s">
        <v>333</v>
      </c>
      <c r="D11" s="32" t="s">
        <v>1107</v>
      </c>
      <c r="E11" s="58">
        <v>1600000</v>
      </c>
      <c r="F11" s="58">
        <v>4000000</v>
      </c>
      <c r="G11" s="58"/>
    </row>
    <row r="12" ht="18.75" customHeight="1" spans="1:7">
      <c r="A12" s="59"/>
      <c r="B12" s="32" t="s">
        <v>1108</v>
      </c>
      <c r="C12" s="32" t="s">
        <v>335</v>
      </c>
      <c r="D12" s="32" t="s">
        <v>1107</v>
      </c>
      <c r="E12" s="58">
        <v>172000</v>
      </c>
      <c r="F12" s="58"/>
      <c r="G12" s="58"/>
    </row>
    <row r="13" ht="18.75" customHeight="1" spans="1:7">
      <c r="A13" s="59"/>
      <c r="B13" s="32" t="s">
        <v>1108</v>
      </c>
      <c r="C13" s="32" t="s">
        <v>337</v>
      </c>
      <c r="D13" s="32" t="s">
        <v>1107</v>
      </c>
      <c r="E13" s="58">
        <v>90160</v>
      </c>
      <c r="F13" s="58"/>
      <c r="G13" s="58"/>
    </row>
    <row r="14" ht="18.75" customHeight="1" spans="1:7">
      <c r="A14" s="59"/>
      <c r="B14" s="32" t="s">
        <v>1108</v>
      </c>
      <c r="C14" s="32" t="s">
        <v>339</v>
      </c>
      <c r="D14" s="32" t="s">
        <v>1107</v>
      </c>
      <c r="E14" s="58">
        <v>360000</v>
      </c>
      <c r="F14" s="58">
        <v>700000</v>
      </c>
      <c r="G14" s="58"/>
    </row>
    <row r="15" ht="18.75" customHeight="1" spans="1:7">
      <c r="A15" s="59"/>
      <c r="B15" s="32" t="s">
        <v>1109</v>
      </c>
      <c r="C15" s="32" t="s">
        <v>344</v>
      </c>
      <c r="D15" s="32" t="s">
        <v>1107</v>
      </c>
      <c r="E15" s="58">
        <v>31200</v>
      </c>
      <c r="F15" s="58"/>
      <c r="G15" s="58"/>
    </row>
    <row r="16" ht="18.75" customHeight="1" spans="1:7">
      <c r="A16" s="59"/>
      <c r="B16" s="32" t="s">
        <v>1109</v>
      </c>
      <c r="C16" s="32" t="s">
        <v>348</v>
      </c>
      <c r="D16" s="32" t="s">
        <v>1107</v>
      </c>
      <c r="E16" s="58">
        <v>113344</v>
      </c>
      <c r="F16" s="58"/>
      <c r="G16" s="58"/>
    </row>
    <row r="17" ht="18.75" customHeight="1" spans="1:7">
      <c r="A17" s="59"/>
      <c r="B17" s="32" t="s">
        <v>1109</v>
      </c>
      <c r="C17" s="32" t="s">
        <v>350</v>
      </c>
      <c r="D17" s="32" t="s">
        <v>1107</v>
      </c>
      <c r="E17" s="58">
        <v>328400</v>
      </c>
      <c r="F17" s="58"/>
      <c r="G17" s="58"/>
    </row>
    <row r="18" ht="18.75" customHeight="1" spans="1:7">
      <c r="A18" s="59"/>
      <c r="B18" s="32" t="s">
        <v>1109</v>
      </c>
      <c r="C18" s="32" t="s">
        <v>352</v>
      </c>
      <c r="D18" s="32" t="s">
        <v>1107</v>
      </c>
      <c r="E18" s="58">
        <v>317500</v>
      </c>
      <c r="F18" s="58"/>
      <c r="G18" s="58"/>
    </row>
    <row r="19" ht="18.75" customHeight="1" spans="1:7">
      <c r="A19" s="59"/>
      <c r="B19" s="32" t="s">
        <v>1109</v>
      </c>
      <c r="C19" s="32" t="s">
        <v>354</v>
      </c>
      <c r="D19" s="32" t="s">
        <v>1107</v>
      </c>
      <c r="E19" s="58">
        <v>4120000</v>
      </c>
      <c r="F19" s="58"/>
      <c r="G19" s="58"/>
    </row>
    <row r="20" ht="18.75" customHeight="1" spans="1:7">
      <c r="A20" s="59"/>
      <c r="B20" s="32" t="s">
        <v>1109</v>
      </c>
      <c r="C20" s="32" t="s">
        <v>356</v>
      </c>
      <c r="D20" s="32" t="s">
        <v>1107</v>
      </c>
      <c r="E20" s="58">
        <v>1707840</v>
      </c>
      <c r="F20" s="58"/>
      <c r="G20" s="58"/>
    </row>
    <row r="21" ht="18.75" customHeight="1" spans="1:7">
      <c r="A21" s="59"/>
      <c r="B21" s="32" t="s">
        <v>1109</v>
      </c>
      <c r="C21" s="32" t="s">
        <v>358</v>
      </c>
      <c r="D21" s="32" t="s">
        <v>1107</v>
      </c>
      <c r="E21" s="58">
        <v>420000</v>
      </c>
      <c r="F21" s="58"/>
      <c r="G21" s="58"/>
    </row>
    <row r="22" ht="18.75" customHeight="1" spans="1:7">
      <c r="A22" s="59"/>
      <c r="B22" s="32" t="s">
        <v>1109</v>
      </c>
      <c r="C22" s="32" t="s">
        <v>360</v>
      </c>
      <c r="D22" s="32" t="s">
        <v>1107</v>
      </c>
      <c r="E22" s="58">
        <v>28800</v>
      </c>
      <c r="F22" s="58"/>
      <c r="G22" s="58"/>
    </row>
    <row r="23" ht="18.75" customHeight="1" spans="1:7">
      <c r="A23" s="59"/>
      <c r="B23" s="32" t="s">
        <v>1109</v>
      </c>
      <c r="C23" s="32" t="s">
        <v>362</v>
      </c>
      <c r="D23" s="32" t="s">
        <v>1107</v>
      </c>
      <c r="E23" s="58">
        <v>160535.68</v>
      </c>
      <c r="F23" s="58">
        <v>150000</v>
      </c>
      <c r="G23" s="58"/>
    </row>
    <row r="24" ht="18.75" customHeight="1" spans="1:7">
      <c r="A24" s="59"/>
      <c r="B24" s="32" t="s">
        <v>1109</v>
      </c>
      <c r="C24" s="32" t="s">
        <v>364</v>
      </c>
      <c r="D24" s="32" t="s">
        <v>1107</v>
      </c>
      <c r="E24" s="58">
        <v>285000</v>
      </c>
      <c r="F24" s="58"/>
      <c r="G24" s="58"/>
    </row>
    <row r="25" ht="18.75" customHeight="1" spans="1:7">
      <c r="A25" s="59"/>
      <c r="B25" s="32" t="s">
        <v>1109</v>
      </c>
      <c r="C25" s="32" t="s">
        <v>366</v>
      </c>
      <c r="D25" s="32" t="s">
        <v>1107</v>
      </c>
      <c r="E25" s="58">
        <v>49376</v>
      </c>
      <c r="F25" s="58"/>
      <c r="G25" s="58"/>
    </row>
    <row r="26" ht="18.75" customHeight="1" spans="1:7">
      <c r="A26" s="59"/>
      <c r="B26" s="32" t="s">
        <v>1109</v>
      </c>
      <c r="C26" s="32" t="s">
        <v>368</v>
      </c>
      <c r="D26" s="32" t="s">
        <v>1107</v>
      </c>
      <c r="E26" s="58">
        <v>36288</v>
      </c>
      <c r="F26" s="58">
        <v>30000</v>
      </c>
      <c r="G26" s="58"/>
    </row>
    <row r="27" ht="18.75" customHeight="1" spans="1:7">
      <c r="A27" s="59"/>
      <c r="B27" s="32" t="s">
        <v>1109</v>
      </c>
      <c r="C27" s="32" t="s">
        <v>370</v>
      </c>
      <c r="D27" s="32" t="s">
        <v>1107</v>
      </c>
      <c r="E27" s="58">
        <v>227939.52</v>
      </c>
      <c r="F27" s="58">
        <v>220000</v>
      </c>
      <c r="G27" s="58"/>
    </row>
    <row r="28" ht="18.75" customHeight="1" spans="1:7">
      <c r="A28" s="59"/>
      <c r="B28" s="32" t="s">
        <v>1109</v>
      </c>
      <c r="C28" s="32" t="s">
        <v>372</v>
      </c>
      <c r="D28" s="32" t="s">
        <v>1107</v>
      </c>
      <c r="E28" s="58">
        <v>84800</v>
      </c>
      <c r="F28" s="58"/>
      <c r="G28" s="58"/>
    </row>
    <row r="29" ht="18.75" customHeight="1" spans="1:7">
      <c r="A29" s="59"/>
      <c r="B29" s="32" t="s">
        <v>1109</v>
      </c>
      <c r="C29" s="32" t="s">
        <v>374</v>
      </c>
      <c r="D29" s="32" t="s">
        <v>1107</v>
      </c>
      <c r="E29" s="58">
        <v>40300</v>
      </c>
      <c r="F29" s="58"/>
      <c r="G29" s="58"/>
    </row>
    <row r="30" ht="18.75" customHeight="1" spans="1:7">
      <c r="A30" s="59"/>
      <c r="B30" s="32" t="s">
        <v>1109</v>
      </c>
      <c r="C30" s="32" t="s">
        <v>376</v>
      </c>
      <c r="D30" s="32" t="s">
        <v>1107</v>
      </c>
      <c r="E30" s="58">
        <v>1150</v>
      </c>
      <c r="F30" s="58"/>
      <c r="G30" s="58"/>
    </row>
    <row r="31" ht="18.75" customHeight="1" spans="1:7">
      <c r="A31" s="59"/>
      <c r="B31" s="32" t="s">
        <v>1109</v>
      </c>
      <c r="C31" s="32" t="s">
        <v>378</v>
      </c>
      <c r="D31" s="32" t="s">
        <v>1107</v>
      </c>
      <c r="E31" s="58">
        <v>706550</v>
      </c>
      <c r="F31" s="58"/>
      <c r="G31" s="58"/>
    </row>
    <row r="32" ht="18.75" customHeight="1" spans="1:7">
      <c r="A32" s="59"/>
      <c r="B32" s="32" t="s">
        <v>1109</v>
      </c>
      <c r="C32" s="32" t="s">
        <v>380</v>
      </c>
      <c r="D32" s="32" t="s">
        <v>1107</v>
      </c>
      <c r="E32" s="58">
        <v>1311.92</v>
      </c>
      <c r="F32" s="58"/>
      <c r="G32" s="58"/>
    </row>
    <row r="33" ht="18.75" customHeight="1" spans="1:7">
      <c r="A33" s="59"/>
      <c r="B33" s="32" t="s">
        <v>1109</v>
      </c>
      <c r="C33" s="32" t="s">
        <v>382</v>
      </c>
      <c r="D33" s="32" t="s">
        <v>1107</v>
      </c>
      <c r="E33" s="58">
        <v>1359732.15</v>
      </c>
      <c r="F33" s="58"/>
      <c r="G33" s="58"/>
    </row>
    <row r="34" ht="18.75" customHeight="1" spans="1:7">
      <c r="A34" s="59"/>
      <c r="B34" s="32" t="s">
        <v>1109</v>
      </c>
      <c r="C34" s="32" t="s">
        <v>384</v>
      </c>
      <c r="D34" s="32" t="s">
        <v>1107</v>
      </c>
      <c r="E34" s="58">
        <v>210700</v>
      </c>
      <c r="F34" s="58"/>
      <c r="G34" s="58"/>
    </row>
    <row r="35" ht="18.75" customHeight="1" spans="1:7">
      <c r="A35" s="59"/>
      <c r="B35" s="32" t="s">
        <v>1109</v>
      </c>
      <c r="C35" s="32" t="s">
        <v>386</v>
      </c>
      <c r="D35" s="32" t="s">
        <v>1107</v>
      </c>
      <c r="E35" s="58">
        <v>6439</v>
      </c>
      <c r="F35" s="58"/>
      <c r="G35" s="58"/>
    </row>
    <row r="36" ht="18.75" customHeight="1" spans="1:7">
      <c r="A36" s="59"/>
      <c r="B36" s="32" t="s">
        <v>1109</v>
      </c>
      <c r="C36" s="32" t="s">
        <v>388</v>
      </c>
      <c r="D36" s="32" t="s">
        <v>1107</v>
      </c>
      <c r="E36" s="58">
        <v>538800</v>
      </c>
      <c r="F36" s="58"/>
      <c r="G36" s="58"/>
    </row>
    <row r="37" ht="18.75" customHeight="1" spans="1:7">
      <c r="A37" s="59"/>
      <c r="B37" s="32" t="s">
        <v>1109</v>
      </c>
      <c r="C37" s="32" t="s">
        <v>390</v>
      </c>
      <c r="D37" s="32" t="s">
        <v>1107</v>
      </c>
      <c r="E37" s="58">
        <v>67300</v>
      </c>
      <c r="F37" s="58"/>
      <c r="G37" s="58"/>
    </row>
    <row r="38" ht="18.75" customHeight="1" spans="1:7">
      <c r="A38" s="59"/>
      <c r="B38" s="32" t="s">
        <v>1109</v>
      </c>
      <c r="C38" s="32" t="s">
        <v>392</v>
      </c>
      <c r="D38" s="32" t="s">
        <v>1107</v>
      </c>
      <c r="E38" s="58">
        <v>336700</v>
      </c>
      <c r="F38" s="58"/>
      <c r="G38" s="58"/>
    </row>
    <row r="39" ht="18.75" customHeight="1" spans="1:7">
      <c r="A39" s="59"/>
      <c r="B39" s="32" t="s">
        <v>1109</v>
      </c>
      <c r="C39" s="32" t="s">
        <v>394</v>
      </c>
      <c r="D39" s="32" t="s">
        <v>1107</v>
      </c>
      <c r="E39" s="58">
        <v>16000</v>
      </c>
      <c r="F39" s="58"/>
      <c r="G39" s="58"/>
    </row>
    <row r="40" ht="18.75" customHeight="1" spans="1:7">
      <c r="A40" s="59"/>
      <c r="B40" s="32" t="s">
        <v>1109</v>
      </c>
      <c r="C40" s="32" t="s">
        <v>396</v>
      </c>
      <c r="D40" s="32" t="s">
        <v>1107</v>
      </c>
      <c r="E40" s="58">
        <v>65500</v>
      </c>
      <c r="F40" s="58"/>
      <c r="G40" s="58"/>
    </row>
    <row r="41" ht="18.75" customHeight="1" spans="1:7">
      <c r="A41" s="59"/>
      <c r="B41" s="32" t="s">
        <v>1109</v>
      </c>
      <c r="C41" s="32" t="s">
        <v>398</v>
      </c>
      <c r="D41" s="32" t="s">
        <v>1107</v>
      </c>
      <c r="E41" s="58">
        <v>12500</v>
      </c>
      <c r="F41" s="58"/>
      <c r="G41" s="58"/>
    </row>
    <row r="42" ht="18.75" customHeight="1" spans="1:7">
      <c r="A42" s="59"/>
      <c r="B42" s="32" t="s">
        <v>1109</v>
      </c>
      <c r="C42" s="32" t="s">
        <v>400</v>
      </c>
      <c r="D42" s="32" t="s">
        <v>1107</v>
      </c>
      <c r="E42" s="58">
        <v>41800</v>
      </c>
      <c r="F42" s="58"/>
      <c r="G42" s="58"/>
    </row>
    <row r="43" ht="18.75" customHeight="1" spans="1:7">
      <c r="A43" s="59"/>
      <c r="B43" s="32" t="s">
        <v>1109</v>
      </c>
      <c r="C43" s="32" t="s">
        <v>402</v>
      </c>
      <c r="D43" s="32" t="s">
        <v>1107</v>
      </c>
      <c r="E43" s="58">
        <v>207800</v>
      </c>
      <c r="F43" s="58"/>
      <c r="G43" s="58"/>
    </row>
    <row r="44" ht="18.75" customHeight="1" spans="1:7">
      <c r="A44" s="59"/>
      <c r="B44" s="32" t="s">
        <v>1109</v>
      </c>
      <c r="C44" s="32" t="s">
        <v>404</v>
      </c>
      <c r="D44" s="32" t="s">
        <v>1107</v>
      </c>
      <c r="E44" s="58">
        <v>10400</v>
      </c>
      <c r="F44" s="58"/>
      <c r="G44" s="58"/>
    </row>
    <row r="45" ht="18.75" customHeight="1" spans="1:7">
      <c r="A45" s="59"/>
      <c r="B45" s="32" t="s">
        <v>1109</v>
      </c>
      <c r="C45" s="32" t="s">
        <v>406</v>
      </c>
      <c r="D45" s="32" t="s">
        <v>1107</v>
      </c>
      <c r="E45" s="58">
        <v>110100</v>
      </c>
      <c r="F45" s="58"/>
      <c r="G45" s="58"/>
    </row>
    <row r="46" ht="18.75" customHeight="1" spans="1:7">
      <c r="A46" s="59"/>
      <c r="B46" s="32" t="s">
        <v>1109</v>
      </c>
      <c r="C46" s="32" t="s">
        <v>408</v>
      </c>
      <c r="D46" s="32" t="s">
        <v>1107</v>
      </c>
      <c r="E46" s="58">
        <v>21000</v>
      </c>
      <c r="F46" s="58"/>
      <c r="G46" s="58"/>
    </row>
    <row r="47" ht="18.75" customHeight="1" spans="1:7">
      <c r="A47" s="59"/>
      <c r="B47" s="32" t="s">
        <v>1109</v>
      </c>
      <c r="C47" s="32" t="s">
        <v>410</v>
      </c>
      <c r="D47" s="32" t="s">
        <v>1107</v>
      </c>
      <c r="E47" s="58">
        <v>1135600</v>
      </c>
      <c r="F47" s="58"/>
      <c r="G47" s="58"/>
    </row>
    <row r="48" ht="18.75" customHeight="1" spans="1:7">
      <c r="A48" s="59"/>
      <c r="B48" s="32" t="s">
        <v>1109</v>
      </c>
      <c r="C48" s="32" t="s">
        <v>412</v>
      </c>
      <c r="D48" s="32" t="s">
        <v>1107</v>
      </c>
      <c r="E48" s="58">
        <v>100450</v>
      </c>
      <c r="F48" s="58"/>
      <c r="G48" s="58"/>
    </row>
    <row r="49" ht="18.75" customHeight="1" spans="1:7">
      <c r="A49" s="59"/>
      <c r="B49" s="32" t="s">
        <v>1109</v>
      </c>
      <c r="C49" s="32" t="s">
        <v>414</v>
      </c>
      <c r="D49" s="32" t="s">
        <v>1107</v>
      </c>
      <c r="E49" s="58">
        <v>49700</v>
      </c>
      <c r="F49" s="58"/>
      <c r="G49" s="58"/>
    </row>
    <row r="50" ht="18.75" customHeight="1" spans="1:7">
      <c r="A50" s="59"/>
      <c r="B50" s="32" t="s">
        <v>1109</v>
      </c>
      <c r="C50" s="32" t="s">
        <v>416</v>
      </c>
      <c r="D50" s="32" t="s">
        <v>1107</v>
      </c>
      <c r="E50" s="58">
        <v>78200</v>
      </c>
      <c r="F50" s="58"/>
      <c r="G50" s="58"/>
    </row>
    <row r="51" ht="18.75" customHeight="1" spans="1:7">
      <c r="A51" s="59"/>
      <c r="B51" s="32" t="s">
        <v>1109</v>
      </c>
      <c r="C51" s="32" t="s">
        <v>418</v>
      </c>
      <c r="D51" s="32" t="s">
        <v>1107</v>
      </c>
      <c r="E51" s="58">
        <v>96500</v>
      </c>
      <c r="F51" s="58"/>
      <c r="G51" s="58"/>
    </row>
    <row r="52" ht="18.75" customHeight="1" spans="1:7">
      <c r="A52" s="59"/>
      <c r="B52" s="32" t="s">
        <v>1109</v>
      </c>
      <c r="C52" s="32" t="s">
        <v>420</v>
      </c>
      <c r="D52" s="32" t="s">
        <v>1107</v>
      </c>
      <c r="E52" s="58">
        <v>826388.5</v>
      </c>
      <c r="F52" s="58"/>
      <c r="G52" s="58"/>
    </row>
    <row r="53" ht="18.75" customHeight="1" spans="1:7">
      <c r="A53" s="59"/>
      <c r="B53" s="32" t="s">
        <v>1109</v>
      </c>
      <c r="C53" s="32" t="s">
        <v>422</v>
      </c>
      <c r="D53" s="32" t="s">
        <v>1107</v>
      </c>
      <c r="E53" s="58">
        <v>479451.39</v>
      </c>
      <c r="F53" s="58"/>
      <c r="G53" s="58"/>
    </row>
    <row r="54" ht="18.75" customHeight="1" spans="1:7">
      <c r="A54" s="59"/>
      <c r="B54" s="32" t="s">
        <v>1109</v>
      </c>
      <c r="C54" s="32" t="s">
        <v>424</v>
      </c>
      <c r="D54" s="32" t="s">
        <v>1107</v>
      </c>
      <c r="E54" s="58">
        <v>202578.11</v>
      </c>
      <c r="F54" s="58"/>
      <c r="G54" s="58"/>
    </row>
    <row r="55" ht="18.75" customHeight="1" spans="1:7">
      <c r="A55" s="59"/>
      <c r="B55" s="32" t="s">
        <v>1109</v>
      </c>
      <c r="C55" s="32" t="s">
        <v>426</v>
      </c>
      <c r="D55" s="32" t="s">
        <v>1107</v>
      </c>
      <c r="E55" s="58">
        <v>296100</v>
      </c>
      <c r="F55" s="58"/>
      <c r="G55" s="58"/>
    </row>
    <row r="56" ht="18.75" customHeight="1" spans="1:7">
      <c r="A56" s="59"/>
      <c r="B56" s="32" t="s">
        <v>1110</v>
      </c>
      <c r="C56" s="32" t="s">
        <v>429</v>
      </c>
      <c r="D56" s="32" t="s">
        <v>1107</v>
      </c>
      <c r="E56" s="58">
        <v>396000</v>
      </c>
      <c r="F56" s="58"/>
      <c r="G56" s="58"/>
    </row>
    <row r="57" ht="18.75" customHeight="1" spans="1:7">
      <c r="A57" s="59"/>
      <c r="B57" s="32" t="s">
        <v>1110</v>
      </c>
      <c r="C57" s="32" t="s">
        <v>431</v>
      </c>
      <c r="D57" s="32" t="s">
        <v>1107</v>
      </c>
      <c r="E57" s="58">
        <v>8625000</v>
      </c>
      <c r="F57" s="58"/>
      <c r="G57" s="58"/>
    </row>
    <row r="58" ht="18.75" customHeight="1" spans="1:7">
      <c r="A58" s="59"/>
      <c r="B58" s="32" t="s">
        <v>1110</v>
      </c>
      <c r="C58" s="32" t="s">
        <v>433</v>
      </c>
      <c r="D58" s="32" t="s">
        <v>1107</v>
      </c>
      <c r="E58" s="58">
        <v>1658720</v>
      </c>
      <c r="F58" s="58"/>
      <c r="G58" s="58"/>
    </row>
    <row r="59" ht="18.75" customHeight="1" spans="1:7">
      <c r="A59" s="59"/>
      <c r="B59" s="32" t="s">
        <v>1110</v>
      </c>
      <c r="C59" s="32" t="s">
        <v>435</v>
      </c>
      <c r="D59" s="32" t="s">
        <v>1107</v>
      </c>
      <c r="E59" s="58">
        <v>1140000</v>
      </c>
      <c r="F59" s="58"/>
      <c r="G59" s="58"/>
    </row>
    <row r="60" ht="18.75" customHeight="1" spans="1:7">
      <c r="A60" s="59"/>
      <c r="B60" s="32" t="s">
        <v>1110</v>
      </c>
      <c r="C60" s="32" t="s">
        <v>437</v>
      </c>
      <c r="D60" s="32" t="s">
        <v>1107</v>
      </c>
      <c r="E60" s="58">
        <v>3220000</v>
      </c>
      <c r="F60" s="58"/>
      <c r="G60" s="58"/>
    </row>
    <row r="61" ht="18.75" customHeight="1" spans="1:7">
      <c r="A61" s="59"/>
      <c r="B61" s="32" t="s">
        <v>1110</v>
      </c>
      <c r="C61" s="32" t="s">
        <v>439</v>
      </c>
      <c r="D61" s="32" t="s">
        <v>1107</v>
      </c>
      <c r="E61" s="58">
        <v>836880</v>
      </c>
      <c r="F61" s="58"/>
      <c r="G61" s="58"/>
    </row>
    <row r="62" ht="18.75" customHeight="1" spans="1:7">
      <c r="A62" s="59"/>
      <c r="B62" s="32" t="s">
        <v>1110</v>
      </c>
      <c r="C62" s="32" t="s">
        <v>446</v>
      </c>
      <c r="D62" s="32" t="s">
        <v>1107</v>
      </c>
      <c r="E62" s="58">
        <v>344000</v>
      </c>
      <c r="F62" s="58"/>
      <c r="G62" s="58"/>
    </row>
    <row r="63" ht="18.75" customHeight="1" spans="1:7">
      <c r="A63" s="59"/>
      <c r="B63" s="32" t="s">
        <v>1110</v>
      </c>
      <c r="C63" s="32" t="s">
        <v>448</v>
      </c>
      <c r="D63" s="32" t="s">
        <v>1107</v>
      </c>
      <c r="E63" s="58">
        <v>4800000</v>
      </c>
      <c r="F63" s="58"/>
      <c r="G63" s="58"/>
    </row>
    <row r="64" ht="18.75" customHeight="1" spans="1:7">
      <c r="A64" s="59"/>
      <c r="B64" s="32" t="s">
        <v>1110</v>
      </c>
      <c r="C64" s="32" t="s">
        <v>452</v>
      </c>
      <c r="D64" s="32" t="s">
        <v>1107</v>
      </c>
      <c r="E64" s="58">
        <v>120000</v>
      </c>
      <c r="F64" s="58"/>
      <c r="G64" s="58"/>
    </row>
    <row r="65" ht="18.75" customHeight="1" spans="1:7">
      <c r="A65" s="59"/>
      <c r="B65" s="32" t="s">
        <v>1110</v>
      </c>
      <c r="C65" s="32" t="s">
        <v>454</v>
      </c>
      <c r="D65" s="32" t="s">
        <v>1107</v>
      </c>
      <c r="E65" s="58">
        <v>80000</v>
      </c>
      <c r="F65" s="58"/>
      <c r="G65" s="58"/>
    </row>
    <row r="66" ht="18.75" customHeight="1" spans="1:7">
      <c r="A66" s="59"/>
      <c r="B66" s="32" t="s">
        <v>1110</v>
      </c>
      <c r="C66" s="32" t="s">
        <v>456</v>
      </c>
      <c r="D66" s="32" t="s">
        <v>1107</v>
      </c>
      <c r="E66" s="58">
        <v>60000.19</v>
      </c>
      <c r="F66" s="58"/>
      <c r="G66" s="58"/>
    </row>
    <row r="67" ht="18.75" customHeight="1" spans="1:7">
      <c r="A67" s="59"/>
      <c r="B67" s="32" t="s">
        <v>1110</v>
      </c>
      <c r="C67" s="32" t="s">
        <v>458</v>
      </c>
      <c r="D67" s="32" t="s">
        <v>1107</v>
      </c>
      <c r="E67" s="58">
        <v>29366.4</v>
      </c>
      <c r="F67" s="58"/>
      <c r="G67" s="58"/>
    </row>
    <row r="68" ht="18.75" customHeight="1" spans="1:7">
      <c r="A68" s="59"/>
      <c r="B68" s="32" t="s">
        <v>1110</v>
      </c>
      <c r="C68" s="32" t="s">
        <v>460</v>
      </c>
      <c r="D68" s="32" t="s">
        <v>1107</v>
      </c>
      <c r="E68" s="58">
        <v>1800</v>
      </c>
      <c r="F68" s="58"/>
      <c r="G68" s="58"/>
    </row>
    <row r="69" ht="18.75" customHeight="1" spans="1:7">
      <c r="A69" s="59"/>
      <c r="B69" s="32" t="s">
        <v>1110</v>
      </c>
      <c r="C69" s="32" t="s">
        <v>462</v>
      </c>
      <c r="D69" s="32" t="s">
        <v>1107</v>
      </c>
      <c r="E69" s="58">
        <v>1299800</v>
      </c>
      <c r="F69" s="58"/>
      <c r="G69" s="58"/>
    </row>
    <row r="70" ht="18.75" customHeight="1" spans="1:7">
      <c r="A70" s="59"/>
      <c r="B70" s="32" t="s">
        <v>1110</v>
      </c>
      <c r="C70" s="32" t="s">
        <v>464</v>
      </c>
      <c r="D70" s="32" t="s">
        <v>1107</v>
      </c>
      <c r="E70" s="58">
        <v>879000</v>
      </c>
      <c r="F70" s="58"/>
      <c r="G70" s="58"/>
    </row>
    <row r="71" ht="18.75" customHeight="1" spans="1:7">
      <c r="A71" s="59"/>
      <c r="B71" s="32" t="s">
        <v>1110</v>
      </c>
      <c r="C71" s="32" t="s">
        <v>466</v>
      </c>
      <c r="D71" s="32" t="s">
        <v>1107</v>
      </c>
      <c r="E71" s="58">
        <v>6173762.41</v>
      </c>
      <c r="F71" s="58"/>
      <c r="G71" s="58"/>
    </row>
    <row r="72" ht="18.75" customHeight="1" spans="1:7">
      <c r="A72" s="59"/>
      <c r="B72" s="32" t="s">
        <v>1110</v>
      </c>
      <c r="C72" s="32" t="s">
        <v>468</v>
      </c>
      <c r="D72" s="32" t="s">
        <v>1107</v>
      </c>
      <c r="E72" s="58">
        <v>10856700</v>
      </c>
      <c r="F72" s="58"/>
      <c r="G72" s="58"/>
    </row>
    <row r="73" ht="18.75" customHeight="1" spans="1:7">
      <c r="A73" s="59"/>
      <c r="B73" s="32" t="s">
        <v>1110</v>
      </c>
      <c r="C73" s="32" t="s">
        <v>470</v>
      </c>
      <c r="D73" s="32" t="s">
        <v>1107</v>
      </c>
      <c r="E73" s="58">
        <v>2280000</v>
      </c>
      <c r="F73" s="58"/>
      <c r="G73" s="58"/>
    </row>
    <row r="74" ht="18.75" customHeight="1" spans="1:7">
      <c r="A74" s="59"/>
      <c r="B74" s="32" t="s">
        <v>1110</v>
      </c>
      <c r="C74" s="32" t="s">
        <v>472</v>
      </c>
      <c r="D74" s="32" t="s">
        <v>1107</v>
      </c>
      <c r="E74" s="58">
        <v>100000</v>
      </c>
      <c r="F74" s="58"/>
      <c r="G74" s="58"/>
    </row>
    <row r="75" ht="18.75" customHeight="1" spans="1:7">
      <c r="A75" s="59"/>
      <c r="B75" s="32" t="s">
        <v>1110</v>
      </c>
      <c r="C75" s="32" t="s">
        <v>474</v>
      </c>
      <c r="D75" s="32" t="s">
        <v>1107</v>
      </c>
      <c r="E75" s="58">
        <v>5140000</v>
      </c>
      <c r="F75" s="58"/>
      <c r="G75" s="58"/>
    </row>
    <row r="76" ht="18.75" customHeight="1" spans="1:7">
      <c r="A76" s="59"/>
      <c r="B76" s="32" t="s">
        <v>1110</v>
      </c>
      <c r="C76" s="32" t="s">
        <v>476</v>
      </c>
      <c r="D76" s="32" t="s">
        <v>1107</v>
      </c>
      <c r="E76" s="58">
        <v>100000</v>
      </c>
      <c r="F76" s="58"/>
      <c r="G76" s="58"/>
    </row>
    <row r="77" ht="18.75" customHeight="1" spans="1:7">
      <c r="A77" s="59"/>
      <c r="B77" s="32" t="s">
        <v>1110</v>
      </c>
      <c r="C77" s="32" t="s">
        <v>478</v>
      </c>
      <c r="D77" s="32" t="s">
        <v>1107</v>
      </c>
      <c r="E77" s="58">
        <v>6460000</v>
      </c>
      <c r="F77" s="58"/>
      <c r="G77" s="58"/>
    </row>
    <row r="78" ht="18.75" customHeight="1" spans="1:7">
      <c r="A78" s="59"/>
      <c r="B78" s="32" t="s">
        <v>1110</v>
      </c>
      <c r="C78" s="32" t="s">
        <v>480</v>
      </c>
      <c r="D78" s="32" t="s">
        <v>1107</v>
      </c>
      <c r="E78" s="58">
        <v>8100</v>
      </c>
      <c r="F78" s="58"/>
      <c r="G78" s="58"/>
    </row>
    <row r="79" ht="18.75" customHeight="1" spans="1:7">
      <c r="A79" s="59"/>
      <c r="B79" s="32" t="s">
        <v>1110</v>
      </c>
      <c r="C79" s="32" t="s">
        <v>482</v>
      </c>
      <c r="D79" s="32" t="s">
        <v>1107</v>
      </c>
      <c r="E79" s="58">
        <v>4050</v>
      </c>
      <c r="F79" s="58"/>
      <c r="G79" s="58"/>
    </row>
    <row r="80" ht="18.75" customHeight="1" spans="1:7">
      <c r="A80" s="59"/>
      <c r="B80" s="32" t="s">
        <v>1110</v>
      </c>
      <c r="C80" s="32" t="s">
        <v>484</v>
      </c>
      <c r="D80" s="32" t="s">
        <v>1107</v>
      </c>
      <c r="E80" s="58">
        <v>18231100</v>
      </c>
      <c r="F80" s="58"/>
      <c r="G80" s="58"/>
    </row>
    <row r="81" ht="18.75" customHeight="1" spans="1:7">
      <c r="A81" s="59"/>
      <c r="B81" s="32" t="s">
        <v>1110</v>
      </c>
      <c r="C81" s="32" t="s">
        <v>486</v>
      </c>
      <c r="D81" s="32" t="s">
        <v>1107</v>
      </c>
      <c r="E81" s="58">
        <v>1730000</v>
      </c>
      <c r="F81" s="58"/>
      <c r="G81" s="58"/>
    </row>
    <row r="82" ht="18.75" customHeight="1" spans="1:7">
      <c r="A82" s="59"/>
      <c r="B82" s="32" t="s">
        <v>1110</v>
      </c>
      <c r="C82" s="32" t="s">
        <v>488</v>
      </c>
      <c r="D82" s="32" t="s">
        <v>1107</v>
      </c>
      <c r="E82" s="58">
        <v>3262500</v>
      </c>
      <c r="F82" s="58"/>
      <c r="G82" s="58"/>
    </row>
    <row r="83" ht="18.75" customHeight="1" spans="1:7">
      <c r="A83" s="59"/>
      <c r="B83" s="32" t="s">
        <v>1110</v>
      </c>
      <c r="C83" s="32" t="s">
        <v>490</v>
      </c>
      <c r="D83" s="32" t="s">
        <v>1107</v>
      </c>
      <c r="E83" s="58">
        <v>2000000</v>
      </c>
      <c r="F83" s="58"/>
      <c r="G83" s="58"/>
    </row>
    <row r="84" ht="18.75" customHeight="1" spans="1:7">
      <c r="A84" s="59"/>
      <c r="B84" s="32" t="s">
        <v>1110</v>
      </c>
      <c r="C84" s="32" t="s">
        <v>492</v>
      </c>
      <c r="D84" s="32" t="s">
        <v>1107</v>
      </c>
      <c r="E84" s="58">
        <v>8375000</v>
      </c>
      <c r="F84" s="58"/>
      <c r="G84" s="58"/>
    </row>
    <row r="85" ht="18.75" customHeight="1" spans="1:7">
      <c r="A85" s="59"/>
      <c r="B85" s="32" t="s">
        <v>1110</v>
      </c>
      <c r="C85" s="32" t="s">
        <v>494</v>
      </c>
      <c r="D85" s="32" t="s">
        <v>1107</v>
      </c>
      <c r="E85" s="58">
        <v>679000</v>
      </c>
      <c r="F85" s="58"/>
      <c r="G85" s="58"/>
    </row>
    <row r="86" ht="18.75" customHeight="1" spans="1:7">
      <c r="A86" s="59"/>
      <c r="B86" s="32" t="s">
        <v>1110</v>
      </c>
      <c r="C86" s="32" t="s">
        <v>496</v>
      </c>
      <c r="D86" s="32" t="s">
        <v>1107</v>
      </c>
      <c r="E86" s="58">
        <v>2580000</v>
      </c>
      <c r="F86" s="58"/>
      <c r="G86" s="58"/>
    </row>
    <row r="87" ht="18.75" customHeight="1" spans="1:7">
      <c r="A87" s="59"/>
      <c r="B87" s="32" t="s">
        <v>1110</v>
      </c>
      <c r="C87" s="32" t="s">
        <v>498</v>
      </c>
      <c r="D87" s="32" t="s">
        <v>1107</v>
      </c>
      <c r="E87" s="58">
        <v>709900</v>
      </c>
      <c r="F87" s="58"/>
      <c r="G87" s="58"/>
    </row>
    <row r="88" ht="18.75" customHeight="1" spans="1:7">
      <c r="A88" s="59"/>
      <c r="B88" s="32" t="s">
        <v>1110</v>
      </c>
      <c r="C88" s="32" t="s">
        <v>500</v>
      </c>
      <c r="D88" s="32" t="s">
        <v>1107</v>
      </c>
      <c r="E88" s="58">
        <v>300</v>
      </c>
      <c r="F88" s="58"/>
      <c r="G88" s="58"/>
    </row>
    <row r="89" ht="18.75" customHeight="1" spans="1:7">
      <c r="A89" s="59"/>
      <c r="B89" s="32" t="s">
        <v>1110</v>
      </c>
      <c r="C89" s="32" t="s">
        <v>502</v>
      </c>
      <c r="D89" s="32" t="s">
        <v>1107</v>
      </c>
      <c r="E89" s="58">
        <v>1280000</v>
      </c>
      <c r="F89" s="58"/>
      <c r="G89" s="58"/>
    </row>
    <row r="90" ht="18.75" customHeight="1" spans="1:7">
      <c r="A90" s="59"/>
      <c r="B90" s="32" t="s">
        <v>1110</v>
      </c>
      <c r="C90" s="32" t="s">
        <v>504</v>
      </c>
      <c r="D90" s="32" t="s">
        <v>1107</v>
      </c>
      <c r="E90" s="58">
        <v>9550</v>
      </c>
      <c r="F90" s="58"/>
      <c r="G90" s="58"/>
    </row>
    <row r="91" ht="18.75" customHeight="1" spans="1:7">
      <c r="A91" s="59"/>
      <c r="B91" s="32" t="s">
        <v>1110</v>
      </c>
      <c r="C91" s="32" t="s">
        <v>506</v>
      </c>
      <c r="D91" s="32" t="s">
        <v>1107</v>
      </c>
      <c r="E91" s="58">
        <v>26450</v>
      </c>
      <c r="F91" s="58"/>
      <c r="G91" s="58"/>
    </row>
    <row r="92" ht="18.75" customHeight="1" spans="1:7">
      <c r="A92" s="59"/>
      <c r="B92" s="32" t="s">
        <v>1110</v>
      </c>
      <c r="C92" s="32" t="s">
        <v>508</v>
      </c>
      <c r="D92" s="32" t="s">
        <v>1107</v>
      </c>
      <c r="E92" s="58">
        <v>370700</v>
      </c>
      <c r="F92" s="58"/>
      <c r="G92" s="58"/>
    </row>
    <row r="93" ht="18.75" customHeight="1" spans="1:7">
      <c r="A93" s="59"/>
      <c r="B93" s="32" t="s">
        <v>1110</v>
      </c>
      <c r="C93" s="32" t="s">
        <v>510</v>
      </c>
      <c r="D93" s="32" t="s">
        <v>1107</v>
      </c>
      <c r="E93" s="58">
        <v>3400</v>
      </c>
      <c r="F93" s="58"/>
      <c r="G93" s="58"/>
    </row>
    <row r="94" ht="18.75" customHeight="1" spans="1:7">
      <c r="A94" s="59"/>
      <c r="B94" s="32" t="s">
        <v>1110</v>
      </c>
      <c r="C94" s="32" t="s">
        <v>512</v>
      </c>
      <c r="D94" s="32" t="s">
        <v>1107</v>
      </c>
      <c r="E94" s="58">
        <v>61351</v>
      </c>
      <c r="F94" s="58"/>
      <c r="G94" s="58"/>
    </row>
    <row r="95" ht="18.75" customHeight="1" spans="1:7">
      <c r="A95" s="59"/>
      <c r="B95" s="32" t="s">
        <v>1110</v>
      </c>
      <c r="C95" s="32" t="s">
        <v>514</v>
      </c>
      <c r="D95" s="32" t="s">
        <v>1107</v>
      </c>
      <c r="E95" s="58">
        <v>98000</v>
      </c>
      <c r="F95" s="58"/>
      <c r="G95" s="58"/>
    </row>
    <row r="96" ht="18.75" customHeight="1" spans="1:7">
      <c r="A96" s="59"/>
      <c r="B96" s="32" t="s">
        <v>1110</v>
      </c>
      <c r="C96" s="32" t="s">
        <v>516</v>
      </c>
      <c r="D96" s="32" t="s">
        <v>1107</v>
      </c>
      <c r="E96" s="58">
        <v>2197948</v>
      </c>
      <c r="F96" s="58"/>
      <c r="G96" s="58"/>
    </row>
    <row r="97" ht="18.75" customHeight="1" spans="1:7">
      <c r="A97" s="59"/>
      <c r="B97" s="32" t="s">
        <v>1110</v>
      </c>
      <c r="C97" s="32" t="s">
        <v>518</v>
      </c>
      <c r="D97" s="32" t="s">
        <v>1107</v>
      </c>
      <c r="E97" s="58">
        <v>115200</v>
      </c>
      <c r="F97" s="58"/>
      <c r="G97" s="58"/>
    </row>
    <row r="98" ht="18.75" customHeight="1" spans="1:7">
      <c r="A98" s="59"/>
      <c r="B98" s="32" t="s">
        <v>1110</v>
      </c>
      <c r="C98" s="32" t="s">
        <v>520</v>
      </c>
      <c r="D98" s="32" t="s">
        <v>1107</v>
      </c>
      <c r="E98" s="58">
        <v>75000</v>
      </c>
      <c r="F98" s="58"/>
      <c r="G98" s="58"/>
    </row>
    <row r="99" ht="18.75" customHeight="1" spans="1:7">
      <c r="A99" s="59"/>
      <c r="B99" s="32" t="s">
        <v>1110</v>
      </c>
      <c r="C99" s="32" t="s">
        <v>522</v>
      </c>
      <c r="D99" s="32" t="s">
        <v>1107</v>
      </c>
      <c r="E99" s="58">
        <v>28000</v>
      </c>
      <c r="F99" s="58"/>
      <c r="G99" s="58"/>
    </row>
    <row r="100" ht="18.75" customHeight="1" spans="1:7">
      <c r="A100" s="59"/>
      <c r="B100" s="32" t="s">
        <v>1110</v>
      </c>
      <c r="C100" s="32" t="s">
        <v>524</v>
      </c>
      <c r="D100" s="32" t="s">
        <v>1107</v>
      </c>
      <c r="E100" s="58">
        <v>40000</v>
      </c>
      <c r="F100" s="58"/>
      <c r="G100" s="58"/>
    </row>
    <row r="101" ht="18.75" customHeight="1" spans="1:7">
      <c r="A101" s="59"/>
      <c r="B101" s="32" t="s">
        <v>1110</v>
      </c>
      <c r="C101" s="32" t="s">
        <v>526</v>
      </c>
      <c r="D101" s="32" t="s">
        <v>1107</v>
      </c>
      <c r="E101" s="58">
        <v>150000</v>
      </c>
      <c r="F101" s="58"/>
      <c r="G101" s="58"/>
    </row>
    <row r="102" ht="18.75" customHeight="1" spans="1:7">
      <c r="A102" s="59"/>
      <c r="B102" s="32" t="s">
        <v>1110</v>
      </c>
      <c r="C102" s="32" t="s">
        <v>528</v>
      </c>
      <c r="D102" s="32" t="s">
        <v>1107</v>
      </c>
      <c r="E102" s="58">
        <v>245800</v>
      </c>
      <c r="F102" s="58"/>
      <c r="G102" s="58"/>
    </row>
    <row r="103" ht="18.75" customHeight="1" spans="1:7">
      <c r="A103" s="59"/>
      <c r="B103" s="32" t="s">
        <v>1110</v>
      </c>
      <c r="C103" s="32" t="s">
        <v>530</v>
      </c>
      <c r="D103" s="32" t="s">
        <v>1107</v>
      </c>
      <c r="E103" s="58">
        <v>100000</v>
      </c>
      <c r="F103" s="58"/>
      <c r="G103" s="58"/>
    </row>
    <row r="104" ht="18.75" customHeight="1" spans="1:7">
      <c r="A104" s="59"/>
      <c r="B104" s="32" t="s">
        <v>1110</v>
      </c>
      <c r="C104" s="32" t="s">
        <v>532</v>
      </c>
      <c r="D104" s="32" t="s">
        <v>1107</v>
      </c>
      <c r="E104" s="58">
        <v>954000</v>
      </c>
      <c r="F104" s="58"/>
      <c r="G104" s="58"/>
    </row>
    <row r="105" ht="18.75" customHeight="1" spans="1:7">
      <c r="A105" s="59"/>
      <c r="B105" s="32" t="s">
        <v>1110</v>
      </c>
      <c r="C105" s="32" t="s">
        <v>534</v>
      </c>
      <c r="D105" s="32" t="s">
        <v>1107</v>
      </c>
      <c r="E105" s="58">
        <v>3676165.83</v>
      </c>
      <c r="F105" s="58"/>
      <c r="G105" s="58"/>
    </row>
    <row r="106" ht="18.75" customHeight="1" spans="1:7">
      <c r="A106" s="59"/>
      <c r="B106" s="32" t="s">
        <v>1110</v>
      </c>
      <c r="C106" s="32" t="s">
        <v>536</v>
      </c>
      <c r="D106" s="32" t="s">
        <v>1107</v>
      </c>
      <c r="E106" s="58">
        <v>916669.66</v>
      </c>
      <c r="F106" s="58"/>
      <c r="G106" s="58"/>
    </row>
    <row r="107" ht="18.75" customHeight="1" spans="1:7">
      <c r="A107" s="59"/>
      <c r="B107" s="32" t="s">
        <v>1110</v>
      </c>
      <c r="C107" s="32" t="s">
        <v>538</v>
      </c>
      <c r="D107" s="32" t="s">
        <v>1107</v>
      </c>
      <c r="E107" s="58">
        <v>2118707.94</v>
      </c>
      <c r="F107" s="58"/>
      <c r="G107" s="58"/>
    </row>
    <row r="108" ht="18.75" customHeight="1" spans="1:7">
      <c r="A108" s="59"/>
      <c r="B108" s="32" t="s">
        <v>1110</v>
      </c>
      <c r="C108" s="32" t="s">
        <v>540</v>
      </c>
      <c r="D108" s="32" t="s">
        <v>1107</v>
      </c>
      <c r="E108" s="58">
        <v>660500</v>
      </c>
      <c r="F108" s="58"/>
      <c r="G108" s="58"/>
    </row>
    <row r="109" ht="18.75" customHeight="1" spans="1:7">
      <c r="A109" s="59"/>
      <c r="B109" s="32" t="s">
        <v>1110</v>
      </c>
      <c r="C109" s="32" t="s">
        <v>542</v>
      </c>
      <c r="D109" s="32" t="s">
        <v>1107</v>
      </c>
      <c r="E109" s="58">
        <v>803600</v>
      </c>
      <c r="F109" s="58"/>
      <c r="G109" s="58"/>
    </row>
    <row r="110" ht="18.75" customHeight="1" spans="1:7">
      <c r="A110" s="59"/>
      <c r="B110" s="32" t="s">
        <v>1110</v>
      </c>
      <c r="C110" s="32" t="s">
        <v>544</v>
      </c>
      <c r="D110" s="32" t="s">
        <v>1107</v>
      </c>
      <c r="E110" s="58">
        <v>1810200</v>
      </c>
      <c r="F110" s="58"/>
      <c r="G110" s="58"/>
    </row>
    <row r="111" ht="18.75" customHeight="1" spans="1:7">
      <c r="A111" s="59"/>
      <c r="B111" s="32" t="s">
        <v>1110</v>
      </c>
      <c r="C111" s="32" t="s">
        <v>546</v>
      </c>
      <c r="D111" s="32" t="s">
        <v>1107</v>
      </c>
      <c r="E111" s="58">
        <v>3750</v>
      </c>
      <c r="F111" s="58"/>
      <c r="G111" s="58"/>
    </row>
    <row r="112" ht="18.75" customHeight="1" spans="1:7">
      <c r="A112" s="59"/>
      <c r="B112" s="32" t="s">
        <v>1110</v>
      </c>
      <c r="C112" s="32" t="s">
        <v>548</v>
      </c>
      <c r="D112" s="32" t="s">
        <v>1107</v>
      </c>
      <c r="E112" s="58">
        <v>2697800</v>
      </c>
      <c r="F112" s="58"/>
      <c r="G112" s="58"/>
    </row>
    <row r="113" ht="18.75" customHeight="1" spans="1:7">
      <c r="A113" s="59"/>
      <c r="B113" s="32" t="s">
        <v>1110</v>
      </c>
      <c r="C113" s="32" t="s">
        <v>550</v>
      </c>
      <c r="D113" s="32" t="s">
        <v>1107</v>
      </c>
      <c r="E113" s="58">
        <v>430086.5</v>
      </c>
      <c r="F113" s="58"/>
      <c r="G113" s="58"/>
    </row>
    <row r="114" ht="18.75" customHeight="1" spans="1:7">
      <c r="A114" s="59"/>
      <c r="B114" s="32" t="s">
        <v>1110</v>
      </c>
      <c r="C114" s="32" t="s">
        <v>552</v>
      </c>
      <c r="D114" s="32" t="s">
        <v>1107</v>
      </c>
      <c r="E114" s="58">
        <v>1530468.25</v>
      </c>
      <c r="F114" s="58"/>
      <c r="G114" s="58"/>
    </row>
    <row r="115" ht="18.75" customHeight="1" spans="1:7">
      <c r="A115" s="59"/>
      <c r="B115" s="32" t="s">
        <v>1110</v>
      </c>
      <c r="C115" s="32" t="s">
        <v>554</v>
      </c>
      <c r="D115" s="32" t="s">
        <v>1107</v>
      </c>
      <c r="E115" s="58">
        <v>2149952.25</v>
      </c>
      <c r="F115" s="58"/>
      <c r="G115" s="58"/>
    </row>
    <row r="116" ht="18.75" customHeight="1" spans="1:7">
      <c r="A116" s="59"/>
      <c r="B116" s="32" t="s">
        <v>1110</v>
      </c>
      <c r="C116" s="32" t="s">
        <v>556</v>
      </c>
      <c r="D116" s="32" t="s">
        <v>1107</v>
      </c>
      <c r="E116" s="58">
        <v>325800</v>
      </c>
      <c r="F116" s="58"/>
      <c r="G116" s="58"/>
    </row>
    <row r="117" ht="18.75" customHeight="1" spans="1:7">
      <c r="A117" s="59"/>
      <c r="B117" s="32" t="s">
        <v>1110</v>
      </c>
      <c r="C117" s="32" t="s">
        <v>558</v>
      </c>
      <c r="D117" s="32" t="s">
        <v>1107</v>
      </c>
      <c r="E117" s="58">
        <v>307358</v>
      </c>
      <c r="F117" s="58"/>
      <c r="G117" s="58"/>
    </row>
    <row r="118" ht="18.75" customHeight="1" spans="1:7">
      <c r="A118" s="59"/>
      <c r="B118" s="32" t="s">
        <v>1110</v>
      </c>
      <c r="C118" s="32" t="s">
        <v>560</v>
      </c>
      <c r="D118" s="32" t="s">
        <v>1107</v>
      </c>
      <c r="E118" s="58">
        <v>400</v>
      </c>
      <c r="F118" s="58"/>
      <c r="G118" s="58"/>
    </row>
    <row r="119" ht="18.75" customHeight="1" spans="1:7">
      <c r="A119" s="59"/>
      <c r="B119" s="32" t="s">
        <v>1110</v>
      </c>
      <c r="C119" s="32" t="s">
        <v>562</v>
      </c>
      <c r="D119" s="32" t="s">
        <v>1107</v>
      </c>
      <c r="E119" s="58">
        <v>260000</v>
      </c>
      <c r="F119" s="58"/>
      <c r="G119" s="58"/>
    </row>
    <row r="120" ht="18.75" customHeight="1" spans="1:7">
      <c r="A120" s="59"/>
      <c r="B120" s="32" t="s">
        <v>1110</v>
      </c>
      <c r="C120" s="32" t="s">
        <v>564</v>
      </c>
      <c r="D120" s="32" t="s">
        <v>1107</v>
      </c>
      <c r="E120" s="58">
        <v>905600</v>
      </c>
      <c r="F120" s="58"/>
      <c r="G120" s="58"/>
    </row>
    <row r="121" ht="18.75" customHeight="1" spans="1:7">
      <c r="A121" s="59"/>
      <c r="B121" s="32" t="s">
        <v>1110</v>
      </c>
      <c r="C121" s="32" t="s">
        <v>566</v>
      </c>
      <c r="D121" s="32" t="s">
        <v>1107</v>
      </c>
      <c r="E121" s="58">
        <v>10000</v>
      </c>
      <c r="F121" s="58"/>
      <c r="G121" s="58"/>
    </row>
    <row r="122" ht="18.75" customHeight="1" spans="1:7">
      <c r="A122" s="59"/>
      <c r="B122" s="32" t="s">
        <v>1110</v>
      </c>
      <c r="C122" s="32" t="s">
        <v>568</v>
      </c>
      <c r="D122" s="32" t="s">
        <v>1107</v>
      </c>
      <c r="E122" s="58">
        <v>989289.92</v>
      </c>
      <c r="F122" s="58"/>
      <c r="G122" s="58"/>
    </row>
    <row r="123" ht="18.75" customHeight="1" spans="1:7">
      <c r="A123" s="59"/>
      <c r="B123" s="32" t="s">
        <v>1110</v>
      </c>
      <c r="C123" s="32" t="s">
        <v>570</v>
      </c>
      <c r="D123" s="32" t="s">
        <v>1107</v>
      </c>
      <c r="E123" s="58">
        <v>1348635.97</v>
      </c>
      <c r="F123" s="58"/>
      <c r="G123" s="58"/>
    </row>
    <row r="124" ht="18.75" customHeight="1" spans="1:7">
      <c r="A124" s="59"/>
      <c r="B124" s="32" t="s">
        <v>1110</v>
      </c>
      <c r="C124" s="32" t="s">
        <v>572</v>
      </c>
      <c r="D124" s="32" t="s">
        <v>1107</v>
      </c>
      <c r="E124" s="58">
        <v>12500</v>
      </c>
      <c r="F124" s="58"/>
      <c r="G124" s="58"/>
    </row>
    <row r="125" ht="18.75" customHeight="1" spans="1:7">
      <c r="A125" s="59"/>
      <c r="B125" s="32" t="s">
        <v>1110</v>
      </c>
      <c r="C125" s="32" t="s">
        <v>574</v>
      </c>
      <c r="D125" s="32" t="s">
        <v>1107</v>
      </c>
      <c r="E125" s="58">
        <v>30316</v>
      </c>
      <c r="F125" s="58"/>
      <c r="G125" s="58"/>
    </row>
    <row r="126" ht="18.75" customHeight="1" spans="1:7">
      <c r="A126" s="59"/>
      <c r="B126" s="32" t="s">
        <v>1110</v>
      </c>
      <c r="C126" s="32" t="s">
        <v>576</v>
      </c>
      <c r="D126" s="32" t="s">
        <v>1107</v>
      </c>
      <c r="E126" s="58">
        <v>29885.25</v>
      </c>
      <c r="F126" s="58"/>
      <c r="G126" s="58"/>
    </row>
    <row r="127" ht="18.75" customHeight="1" spans="1:7">
      <c r="A127" s="59"/>
      <c r="B127" s="32" t="s">
        <v>1110</v>
      </c>
      <c r="C127" s="32" t="s">
        <v>578</v>
      </c>
      <c r="D127" s="32" t="s">
        <v>1107</v>
      </c>
      <c r="E127" s="58">
        <v>200000</v>
      </c>
      <c r="F127" s="58"/>
      <c r="G127" s="58"/>
    </row>
    <row r="128" ht="18.75" customHeight="1" spans="1:7">
      <c r="A128" s="59"/>
      <c r="B128" s="32" t="s">
        <v>1110</v>
      </c>
      <c r="C128" s="32" t="s">
        <v>580</v>
      </c>
      <c r="D128" s="32" t="s">
        <v>1107</v>
      </c>
      <c r="E128" s="58">
        <v>20000</v>
      </c>
      <c r="F128" s="58"/>
      <c r="G128" s="58"/>
    </row>
    <row r="129" ht="18.75" customHeight="1" spans="1:7">
      <c r="A129" s="59"/>
      <c r="B129" s="32" t="s">
        <v>1110</v>
      </c>
      <c r="C129" s="32" t="s">
        <v>582</v>
      </c>
      <c r="D129" s="32" t="s">
        <v>1107</v>
      </c>
      <c r="E129" s="58">
        <v>4500</v>
      </c>
      <c r="F129" s="58"/>
      <c r="G129" s="58"/>
    </row>
    <row r="130" ht="18.75" customHeight="1" spans="1:7">
      <c r="A130" s="59"/>
      <c r="B130" s="32" t="s">
        <v>1110</v>
      </c>
      <c r="C130" s="32" t="s">
        <v>584</v>
      </c>
      <c r="D130" s="32" t="s">
        <v>1107</v>
      </c>
      <c r="E130" s="58">
        <v>520000</v>
      </c>
      <c r="F130" s="58"/>
      <c r="G130" s="58"/>
    </row>
    <row r="131" ht="18.75" customHeight="1" spans="1:7">
      <c r="A131" s="59"/>
      <c r="B131" s="32" t="s">
        <v>1110</v>
      </c>
      <c r="C131" s="32" t="s">
        <v>586</v>
      </c>
      <c r="D131" s="32" t="s">
        <v>1107</v>
      </c>
      <c r="E131" s="58">
        <v>201983</v>
      </c>
      <c r="F131" s="58"/>
      <c r="G131" s="58"/>
    </row>
    <row r="132" ht="18.75" customHeight="1" spans="1:7">
      <c r="A132" s="59"/>
      <c r="B132" s="32" t="s">
        <v>1110</v>
      </c>
      <c r="C132" s="32" t="s">
        <v>588</v>
      </c>
      <c r="D132" s="32" t="s">
        <v>1107</v>
      </c>
      <c r="E132" s="58">
        <v>1500000</v>
      </c>
      <c r="F132" s="58"/>
      <c r="G132" s="58"/>
    </row>
    <row r="133" ht="18.75" customHeight="1" spans="1:7">
      <c r="A133" s="59"/>
      <c r="B133" s="32" t="s">
        <v>1110</v>
      </c>
      <c r="C133" s="32" t="s">
        <v>590</v>
      </c>
      <c r="D133" s="32" t="s">
        <v>1107</v>
      </c>
      <c r="E133" s="58">
        <v>125000</v>
      </c>
      <c r="F133" s="58"/>
      <c r="G133" s="58"/>
    </row>
    <row r="134" ht="18.75" customHeight="1" spans="1:7">
      <c r="A134" s="59"/>
      <c r="B134" s="32" t="s">
        <v>1110</v>
      </c>
      <c r="C134" s="32" t="s">
        <v>592</v>
      </c>
      <c r="D134" s="32" t="s">
        <v>1107</v>
      </c>
      <c r="E134" s="58">
        <v>20000</v>
      </c>
      <c r="F134" s="58"/>
      <c r="G134" s="58"/>
    </row>
    <row r="135" ht="18.75" customHeight="1" spans="1:7">
      <c r="A135" s="59"/>
      <c r="B135" s="32" t="s">
        <v>1110</v>
      </c>
      <c r="C135" s="32" t="s">
        <v>594</v>
      </c>
      <c r="D135" s="32" t="s">
        <v>1107</v>
      </c>
      <c r="E135" s="58">
        <v>51668</v>
      </c>
      <c r="F135" s="58"/>
      <c r="G135" s="58"/>
    </row>
    <row r="136" ht="18.75" customHeight="1" spans="1:7">
      <c r="A136" s="59"/>
      <c r="B136" s="32" t="s">
        <v>1110</v>
      </c>
      <c r="C136" s="32" t="s">
        <v>596</v>
      </c>
      <c r="D136" s="32" t="s">
        <v>1107</v>
      </c>
      <c r="E136" s="58">
        <v>33000</v>
      </c>
      <c r="F136" s="58"/>
      <c r="G136" s="58"/>
    </row>
    <row r="137" ht="18.75" customHeight="1" spans="1:7">
      <c r="A137" s="59"/>
      <c r="B137" s="32" t="s">
        <v>1110</v>
      </c>
      <c r="C137" s="32" t="s">
        <v>598</v>
      </c>
      <c r="D137" s="32" t="s">
        <v>1107</v>
      </c>
      <c r="E137" s="58">
        <v>200000</v>
      </c>
      <c r="F137" s="58"/>
      <c r="G137" s="58"/>
    </row>
    <row r="138" ht="18.75" customHeight="1" spans="1:7">
      <c r="A138" s="59"/>
      <c r="B138" s="32" t="s">
        <v>1110</v>
      </c>
      <c r="C138" s="32" t="s">
        <v>600</v>
      </c>
      <c r="D138" s="32" t="s">
        <v>1107</v>
      </c>
      <c r="E138" s="58">
        <v>23800</v>
      </c>
      <c r="F138" s="58"/>
      <c r="G138" s="58"/>
    </row>
    <row r="139" ht="18.75" customHeight="1" spans="1:7">
      <c r="A139" s="59"/>
      <c r="B139" s="32" t="s">
        <v>1110</v>
      </c>
      <c r="C139" s="32" t="s">
        <v>602</v>
      </c>
      <c r="D139" s="32" t="s">
        <v>1107</v>
      </c>
      <c r="E139" s="58">
        <v>30000</v>
      </c>
      <c r="F139" s="58"/>
      <c r="G139" s="58"/>
    </row>
    <row r="140" ht="18.75" customHeight="1" spans="1:7">
      <c r="A140" s="59"/>
      <c r="B140" s="32" t="s">
        <v>1110</v>
      </c>
      <c r="C140" s="32" t="s">
        <v>604</v>
      </c>
      <c r="D140" s="32" t="s">
        <v>1107</v>
      </c>
      <c r="E140" s="58">
        <v>766700</v>
      </c>
      <c r="F140" s="58"/>
      <c r="G140" s="58"/>
    </row>
    <row r="141" ht="18.75" customHeight="1" spans="1:7">
      <c r="A141" s="60" t="s">
        <v>56</v>
      </c>
      <c r="B141" s="61" t="s">
        <v>1111</v>
      </c>
      <c r="C141" s="61"/>
      <c r="D141" s="62"/>
      <c r="E141" s="58">
        <v>141997588.84</v>
      </c>
      <c r="F141" s="58">
        <v>5100000</v>
      </c>
      <c r="G141" s="58"/>
    </row>
  </sheetData>
  <mergeCells count="11">
    <mergeCell ref="A2:G2"/>
    <mergeCell ref="A3:D3"/>
    <mergeCell ref="E4:G4"/>
    <mergeCell ref="A141:D14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workbookViewId="0">
      <selection activeCell="A45" sqref="A4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1112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
        <v>1</v>
      </c>
      <c r="B3" s="3"/>
      <c r="C3" s="4"/>
      <c r="D3" s="5"/>
      <c r="E3" s="5"/>
      <c r="F3" s="5"/>
      <c r="G3" s="5"/>
      <c r="H3" s="5"/>
      <c r="I3" s="5"/>
      <c r="J3" s="227" t="s">
        <v>2</v>
      </c>
    </row>
    <row r="4" ht="30" customHeight="1" spans="1:10">
      <c r="A4" s="6" t="s">
        <v>1113</v>
      </c>
      <c r="B4" s="7"/>
      <c r="C4" s="8"/>
      <c r="D4" s="8"/>
      <c r="E4" s="9"/>
      <c r="F4" s="10" t="s">
        <v>1114</v>
      </c>
      <c r="G4" s="9"/>
      <c r="H4" s="11"/>
      <c r="I4" s="8"/>
      <c r="J4" s="9"/>
    </row>
    <row r="5" ht="32.25" customHeight="1" spans="1:10">
      <c r="A5" s="12" t="s">
        <v>1115</v>
      </c>
      <c r="B5" s="13"/>
      <c r="C5" s="13"/>
      <c r="D5" s="13"/>
      <c r="E5" s="13"/>
      <c r="F5" s="13"/>
      <c r="G5" s="13"/>
      <c r="H5" s="13"/>
      <c r="I5" s="35"/>
      <c r="J5" s="36" t="s">
        <v>1116</v>
      </c>
    </row>
    <row r="6" ht="99.75" customHeight="1" spans="1:10">
      <c r="A6" s="14" t="s">
        <v>1117</v>
      </c>
      <c r="B6" s="15" t="s">
        <v>1118</v>
      </c>
      <c r="C6" s="16" t="s">
        <v>1119</v>
      </c>
      <c r="D6" s="16"/>
      <c r="E6" s="16"/>
      <c r="F6" s="16"/>
      <c r="G6" s="16"/>
      <c r="H6" s="16"/>
      <c r="I6" s="16"/>
      <c r="J6" s="37" t="s">
        <v>1120</v>
      </c>
    </row>
    <row r="7" ht="99.75" customHeight="1" spans="1:10">
      <c r="A7" s="14"/>
      <c r="B7" s="15" t="str">
        <f>"总体绩效目标（"&amp;"2026"&amp;"-"&amp;("2026"+2)&amp;"年期间）"</f>
        <v>总体绩效目标（2026-2028年期间）</v>
      </c>
      <c r="C7" s="16" t="s">
        <v>1121</v>
      </c>
      <c r="D7" s="16"/>
      <c r="E7" s="16"/>
      <c r="F7" s="16"/>
      <c r="G7" s="16"/>
      <c r="H7" s="16"/>
      <c r="I7" s="16"/>
      <c r="J7" s="37" t="s">
        <v>1122</v>
      </c>
    </row>
    <row r="8" ht="75" customHeight="1" spans="1:10">
      <c r="A8" s="15" t="s">
        <v>1123</v>
      </c>
      <c r="B8" s="17" t="str">
        <f>"预算年度（"&amp;"2026"&amp;"年）绩效目标"</f>
        <v>预算年度（2026年）绩效目标</v>
      </c>
      <c r="C8" s="18" t="s">
        <v>1124</v>
      </c>
      <c r="D8" s="18"/>
      <c r="E8" s="18"/>
      <c r="F8" s="18"/>
      <c r="G8" s="18"/>
      <c r="H8" s="18"/>
      <c r="I8" s="18"/>
      <c r="J8" s="38" t="s">
        <v>1125</v>
      </c>
    </row>
    <row r="9" ht="32.25" customHeight="1" spans="1:10">
      <c r="A9" s="19" t="s">
        <v>1126</v>
      </c>
      <c r="B9" s="19"/>
      <c r="C9" s="19"/>
      <c r="D9" s="19"/>
      <c r="E9" s="19"/>
      <c r="F9" s="19"/>
      <c r="G9" s="19"/>
      <c r="H9" s="19"/>
      <c r="I9" s="19"/>
      <c r="J9" s="19"/>
    </row>
    <row r="10" ht="32.25" customHeight="1" spans="1:10">
      <c r="A10" s="15" t="s">
        <v>1127</v>
      </c>
      <c r="B10" s="15"/>
      <c r="C10" s="14" t="s">
        <v>1128</v>
      </c>
      <c r="D10" s="14"/>
      <c r="E10" s="14"/>
      <c r="F10" s="14" t="s">
        <v>1129</v>
      </c>
      <c r="G10" s="14"/>
      <c r="H10" s="14" t="s">
        <v>1130</v>
      </c>
      <c r="I10" s="14"/>
      <c r="J10" s="14"/>
    </row>
    <row r="11" ht="32.25" customHeight="1" spans="1:10">
      <c r="A11" s="15"/>
      <c r="B11" s="15"/>
      <c r="C11" s="14"/>
      <c r="D11" s="14"/>
      <c r="E11" s="14"/>
      <c r="F11" s="14"/>
      <c r="G11" s="14"/>
      <c r="H11" s="15" t="s">
        <v>1131</v>
      </c>
      <c r="I11" s="15" t="s">
        <v>1132</v>
      </c>
      <c r="J11" s="15" t="s">
        <v>1133</v>
      </c>
    </row>
    <row r="12" ht="24" customHeight="1" spans="1:10">
      <c r="A12" s="20" t="s">
        <v>56</v>
      </c>
      <c r="B12" s="21"/>
      <c r="C12" s="21"/>
      <c r="D12" s="21"/>
      <c r="E12" s="21"/>
      <c r="F12" s="21"/>
      <c r="G12" s="22"/>
      <c r="H12" s="23">
        <v>233416807.22</v>
      </c>
      <c r="I12" s="23">
        <v>222410807.22</v>
      </c>
      <c r="J12" s="39">
        <v>11006000</v>
      </c>
    </row>
    <row r="13" ht="34.5" customHeight="1" spans="1:10">
      <c r="A13" s="16" t="s">
        <v>1134</v>
      </c>
      <c r="B13" s="24"/>
      <c r="C13" s="16" t="s">
        <v>1135</v>
      </c>
      <c r="D13" s="24"/>
      <c r="E13" s="24"/>
      <c r="F13" s="24"/>
      <c r="G13" s="24"/>
      <c r="H13" s="25">
        <v>342046</v>
      </c>
      <c r="I13" s="25">
        <v>342046</v>
      </c>
      <c r="J13" s="25"/>
    </row>
    <row r="14" ht="34.5" customHeight="1" spans="1:10">
      <c r="A14" s="16" t="s">
        <v>258</v>
      </c>
      <c r="B14" s="24"/>
      <c r="C14" s="16" t="s">
        <v>1136</v>
      </c>
      <c r="D14" s="24"/>
      <c r="E14" s="24"/>
      <c r="F14" s="24"/>
      <c r="G14" s="24"/>
      <c r="H14" s="25">
        <v>1658973.98</v>
      </c>
      <c r="I14" s="25">
        <v>1658973.98</v>
      </c>
      <c r="J14" s="25"/>
    </row>
    <row r="15" ht="34.5" customHeight="1" spans="1:10">
      <c r="A15" s="16" t="s">
        <v>285</v>
      </c>
      <c r="B15" s="24"/>
      <c r="C15" s="16" t="s">
        <v>285</v>
      </c>
      <c r="D15" s="24"/>
      <c r="E15" s="24"/>
      <c r="F15" s="24"/>
      <c r="G15" s="24"/>
      <c r="H15" s="25">
        <v>64800</v>
      </c>
      <c r="I15" s="25">
        <v>64800</v>
      </c>
      <c r="J15" s="25"/>
    </row>
    <row r="16" ht="34.5" customHeight="1" spans="1:10">
      <c r="A16" s="16" t="s">
        <v>292</v>
      </c>
      <c r="B16" s="24"/>
      <c r="C16" s="16" t="s">
        <v>292</v>
      </c>
      <c r="D16" s="24"/>
      <c r="E16" s="24"/>
      <c r="F16" s="24"/>
      <c r="G16" s="24"/>
      <c r="H16" s="25">
        <v>84720</v>
      </c>
      <c r="I16" s="25">
        <v>84720</v>
      </c>
      <c r="J16" s="25"/>
    </row>
    <row r="17" ht="34.5" customHeight="1" spans="1:10">
      <c r="A17" s="16" t="s">
        <v>1137</v>
      </c>
      <c r="B17" s="24"/>
      <c r="C17" s="16" t="s">
        <v>1138</v>
      </c>
      <c r="D17" s="24"/>
      <c r="E17" s="24"/>
      <c r="F17" s="24"/>
      <c r="G17" s="24"/>
      <c r="H17" s="25">
        <v>18400</v>
      </c>
      <c r="I17" s="25">
        <v>18400</v>
      </c>
      <c r="J17" s="25"/>
    </row>
    <row r="18" ht="34.5" customHeight="1" spans="1:10">
      <c r="A18" s="16" t="s">
        <v>1139</v>
      </c>
      <c r="B18" s="24"/>
      <c r="C18" s="16" t="s">
        <v>1140</v>
      </c>
      <c r="D18" s="24"/>
      <c r="E18" s="24"/>
      <c r="F18" s="24"/>
      <c r="G18" s="24"/>
      <c r="H18" s="25">
        <v>12000</v>
      </c>
      <c r="I18" s="25">
        <v>12000</v>
      </c>
      <c r="J18" s="25"/>
    </row>
    <row r="19" ht="34.5" customHeight="1" spans="1:10">
      <c r="A19" s="16" t="s">
        <v>1141</v>
      </c>
      <c r="B19" s="24"/>
      <c r="C19" s="16" t="s">
        <v>1142</v>
      </c>
      <c r="D19" s="24"/>
      <c r="E19" s="24"/>
      <c r="F19" s="24"/>
      <c r="G19" s="24"/>
      <c r="H19" s="25">
        <v>347160</v>
      </c>
      <c r="I19" s="25">
        <v>347160</v>
      </c>
      <c r="J19" s="25"/>
    </row>
    <row r="20" ht="34.5" customHeight="1" spans="1:10">
      <c r="A20" s="16" t="s">
        <v>1143</v>
      </c>
      <c r="B20" s="24"/>
      <c r="C20" s="16" t="s">
        <v>1144</v>
      </c>
      <c r="D20" s="24"/>
      <c r="E20" s="24"/>
      <c r="F20" s="24"/>
      <c r="G20" s="24"/>
      <c r="H20" s="25">
        <v>2772316</v>
      </c>
      <c r="I20" s="25">
        <v>2772316</v>
      </c>
      <c r="J20" s="25"/>
    </row>
    <row r="21" ht="34.5" customHeight="1" spans="1:10">
      <c r="A21" s="16" t="s">
        <v>1145</v>
      </c>
      <c r="B21" s="24"/>
      <c r="C21" s="16" t="s">
        <v>1146</v>
      </c>
      <c r="D21" s="24"/>
      <c r="E21" s="24"/>
      <c r="F21" s="24"/>
      <c r="G21" s="24"/>
      <c r="H21" s="25">
        <v>8616131.93</v>
      </c>
      <c r="I21" s="25">
        <v>8616131.93</v>
      </c>
      <c r="J21" s="25"/>
    </row>
    <row r="22" ht="34.5" customHeight="1" spans="1:10">
      <c r="A22" s="16" t="s">
        <v>1147</v>
      </c>
      <c r="B22" s="24"/>
      <c r="C22" s="16" t="s">
        <v>1148</v>
      </c>
      <c r="D22" s="24"/>
      <c r="E22" s="24"/>
      <c r="F22" s="24"/>
      <c r="G22" s="24"/>
      <c r="H22" s="25">
        <v>144387456.91</v>
      </c>
      <c r="I22" s="25">
        <v>133381456.91</v>
      </c>
      <c r="J22" s="39">
        <v>11006000</v>
      </c>
    </row>
    <row r="23" ht="34.5" customHeight="1" spans="1:10">
      <c r="A23" s="16" t="s">
        <v>1149</v>
      </c>
      <c r="B23" s="24"/>
      <c r="C23" s="16" t="s">
        <v>1150</v>
      </c>
      <c r="D23" s="24"/>
      <c r="E23" s="24"/>
      <c r="F23" s="24"/>
      <c r="G23" s="24"/>
      <c r="H23" s="25">
        <v>75112802.4</v>
      </c>
      <c r="I23" s="25">
        <v>75112802.4</v>
      </c>
      <c r="J23" s="25"/>
    </row>
    <row r="24" ht="32.25" customHeight="1" spans="1:10">
      <c r="A24" s="19" t="s">
        <v>1151</v>
      </c>
      <c r="B24" s="19"/>
      <c r="C24" s="19"/>
      <c r="D24" s="19"/>
      <c r="E24" s="19"/>
      <c r="F24" s="19"/>
      <c r="G24" s="19"/>
      <c r="H24" s="19"/>
      <c r="I24" s="19"/>
      <c r="J24" s="19"/>
    </row>
    <row r="25" ht="32.25" customHeight="1" spans="1:10">
      <c r="A25" s="26" t="s">
        <v>1152</v>
      </c>
      <c r="B25" s="26"/>
      <c r="C25" s="26"/>
      <c r="D25" s="26"/>
      <c r="E25" s="26"/>
      <c r="F25" s="26"/>
      <c r="G25" s="26"/>
      <c r="H25" s="27" t="s">
        <v>1153</v>
      </c>
      <c r="I25" s="40" t="s">
        <v>627</v>
      </c>
      <c r="J25" s="27" t="s">
        <v>1154</v>
      </c>
    </row>
    <row r="26" ht="36" customHeight="1" spans="1:10">
      <c r="A26" s="28" t="s">
        <v>620</v>
      </c>
      <c r="B26" s="28" t="s">
        <v>1155</v>
      </c>
      <c r="C26" s="29" t="s">
        <v>622</v>
      </c>
      <c r="D26" s="29" t="s">
        <v>623</v>
      </c>
      <c r="E26" s="29" t="s">
        <v>624</v>
      </c>
      <c r="F26" s="29" t="s">
        <v>625</v>
      </c>
      <c r="G26" s="29" t="s">
        <v>626</v>
      </c>
      <c r="H26" s="30"/>
      <c r="I26" s="30"/>
      <c r="J26" s="30"/>
    </row>
    <row r="27" ht="32.25" customHeight="1" spans="1:10">
      <c r="A27" s="31" t="s">
        <v>629</v>
      </c>
      <c r="B27" s="31"/>
      <c r="C27" s="32"/>
      <c r="D27" s="31"/>
      <c r="E27" s="31"/>
      <c r="F27" s="31"/>
      <c r="G27" s="31"/>
      <c r="H27" s="33"/>
      <c r="I27" s="18"/>
      <c r="J27" s="33"/>
    </row>
    <row r="28" ht="13.5" spans="1:10">
      <c r="A28" s="31"/>
      <c r="B28" s="31" t="s">
        <v>630</v>
      </c>
      <c r="C28" s="32"/>
      <c r="D28" s="31"/>
      <c r="E28" s="31"/>
      <c r="F28" s="31"/>
      <c r="G28" s="31"/>
      <c r="H28" s="33"/>
      <c r="I28" s="18"/>
      <c r="J28" s="33"/>
    </row>
    <row r="29" ht="56.25" spans="1:10">
      <c r="A29" s="31"/>
      <c r="B29" s="31"/>
      <c r="C29" s="32" t="s">
        <v>1156</v>
      </c>
      <c r="D29" s="31" t="s">
        <v>632</v>
      </c>
      <c r="E29" s="31" t="s">
        <v>655</v>
      </c>
      <c r="F29" s="31" t="s">
        <v>641</v>
      </c>
      <c r="G29" s="31" t="s">
        <v>635</v>
      </c>
      <c r="H29" s="33" t="s">
        <v>1157</v>
      </c>
      <c r="I29" s="18" t="s">
        <v>1158</v>
      </c>
      <c r="J29" s="33" t="s">
        <v>1159</v>
      </c>
    </row>
    <row r="30" ht="56.25" spans="1:10">
      <c r="A30" s="31"/>
      <c r="B30" s="31"/>
      <c r="C30" s="32" t="s">
        <v>1160</v>
      </c>
      <c r="D30" s="31" t="s">
        <v>632</v>
      </c>
      <c r="E30" s="31" t="s">
        <v>655</v>
      </c>
      <c r="F30" s="31" t="s">
        <v>641</v>
      </c>
      <c r="G30" s="31" t="s">
        <v>635</v>
      </c>
      <c r="H30" s="33" t="s">
        <v>1157</v>
      </c>
      <c r="I30" s="18" t="s">
        <v>1161</v>
      </c>
      <c r="J30" s="33" t="s">
        <v>1162</v>
      </c>
    </row>
    <row r="31" ht="13.5" spans="1:10">
      <c r="A31" s="31"/>
      <c r="B31" s="31" t="s">
        <v>651</v>
      </c>
      <c r="C31" s="32"/>
      <c r="D31" s="31"/>
      <c r="E31" s="31"/>
      <c r="F31" s="31"/>
      <c r="G31" s="31"/>
      <c r="H31" s="33"/>
      <c r="I31" s="18"/>
      <c r="J31" s="33"/>
    </row>
    <row r="32" ht="78.75" spans="1:10">
      <c r="A32" s="31"/>
      <c r="B32" s="31"/>
      <c r="C32" s="32" t="s">
        <v>1163</v>
      </c>
      <c r="D32" s="31" t="s">
        <v>632</v>
      </c>
      <c r="E32" s="31" t="s">
        <v>1164</v>
      </c>
      <c r="F32" s="31"/>
      <c r="G32" s="31" t="s">
        <v>642</v>
      </c>
      <c r="H32" s="33" t="s">
        <v>1157</v>
      </c>
      <c r="I32" s="18" t="s">
        <v>1165</v>
      </c>
      <c r="J32" s="33" t="s">
        <v>1166</v>
      </c>
    </row>
    <row r="33" ht="45" spans="1:10">
      <c r="A33" s="31"/>
      <c r="B33" s="31"/>
      <c r="C33" s="32" t="s">
        <v>1167</v>
      </c>
      <c r="D33" s="31" t="s">
        <v>647</v>
      </c>
      <c r="E33" s="31" t="s">
        <v>658</v>
      </c>
      <c r="F33" s="31" t="s">
        <v>641</v>
      </c>
      <c r="G33" s="31" t="s">
        <v>635</v>
      </c>
      <c r="H33" s="33" t="s">
        <v>1157</v>
      </c>
      <c r="I33" s="18" t="s">
        <v>1168</v>
      </c>
      <c r="J33" s="33" t="s">
        <v>1169</v>
      </c>
    </row>
    <row r="34" ht="13.5" spans="1:10">
      <c r="A34" s="31"/>
      <c r="B34" s="31" t="s">
        <v>661</v>
      </c>
      <c r="C34" s="32"/>
      <c r="D34" s="31"/>
      <c r="E34" s="31"/>
      <c r="F34" s="31"/>
      <c r="G34" s="31"/>
      <c r="H34" s="33"/>
      <c r="I34" s="18"/>
      <c r="J34" s="33"/>
    </row>
    <row r="35" ht="56.25" spans="1:10">
      <c r="A35" s="31"/>
      <c r="B35" s="31"/>
      <c r="C35" s="32" t="s">
        <v>951</v>
      </c>
      <c r="D35" s="31" t="s">
        <v>632</v>
      </c>
      <c r="E35" s="31" t="s">
        <v>655</v>
      </c>
      <c r="F35" s="31" t="s">
        <v>641</v>
      </c>
      <c r="G35" s="31" t="s">
        <v>635</v>
      </c>
      <c r="H35" s="33" t="s">
        <v>1157</v>
      </c>
      <c r="I35" s="18" t="s">
        <v>1170</v>
      </c>
      <c r="J35" s="33" t="s">
        <v>1171</v>
      </c>
    </row>
    <row r="36" ht="13.5" spans="1:10">
      <c r="A36" s="31" t="s">
        <v>637</v>
      </c>
      <c r="B36" s="31"/>
      <c r="C36" s="32"/>
      <c r="D36" s="31"/>
      <c r="E36" s="31"/>
      <c r="F36" s="31"/>
      <c r="G36" s="31"/>
      <c r="H36" s="33"/>
      <c r="I36" s="18"/>
      <c r="J36" s="33"/>
    </row>
    <row r="37" ht="13.5" spans="1:10">
      <c r="A37" s="31"/>
      <c r="B37" s="31" t="s">
        <v>638</v>
      </c>
      <c r="C37" s="32"/>
      <c r="D37" s="31"/>
      <c r="E37" s="31"/>
      <c r="F37" s="31"/>
      <c r="G37" s="31"/>
      <c r="H37" s="33"/>
      <c r="I37" s="18"/>
      <c r="J37" s="33"/>
    </row>
    <row r="38" ht="45" spans="1:10">
      <c r="A38" s="31"/>
      <c r="B38" s="31"/>
      <c r="C38" s="32" t="s">
        <v>1172</v>
      </c>
      <c r="D38" s="31" t="s">
        <v>647</v>
      </c>
      <c r="E38" s="31" t="s">
        <v>843</v>
      </c>
      <c r="F38" s="31" t="s">
        <v>641</v>
      </c>
      <c r="G38" s="31" t="s">
        <v>635</v>
      </c>
      <c r="H38" s="33" t="s">
        <v>1157</v>
      </c>
      <c r="I38" s="18" t="s">
        <v>1173</v>
      </c>
      <c r="J38" s="33" t="s">
        <v>1174</v>
      </c>
    </row>
    <row r="39" ht="56.25" spans="1:10">
      <c r="A39" s="31"/>
      <c r="B39" s="31"/>
      <c r="C39" s="32" t="s">
        <v>1175</v>
      </c>
      <c r="D39" s="31" t="s">
        <v>632</v>
      </c>
      <c r="E39" s="31" t="s">
        <v>1176</v>
      </c>
      <c r="F39" s="31"/>
      <c r="G39" s="31" t="s">
        <v>642</v>
      </c>
      <c r="H39" s="33" t="s">
        <v>1157</v>
      </c>
      <c r="I39" s="18" t="s">
        <v>1177</v>
      </c>
      <c r="J39" s="33" t="s">
        <v>1178</v>
      </c>
    </row>
    <row r="40" ht="56.25" spans="1:10">
      <c r="A40" s="31"/>
      <c r="B40" s="31"/>
      <c r="C40" s="32" t="s">
        <v>1179</v>
      </c>
      <c r="D40" s="31" t="s">
        <v>632</v>
      </c>
      <c r="E40" s="31" t="s">
        <v>1180</v>
      </c>
      <c r="F40" s="31"/>
      <c r="G40" s="31" t="s">
        <v>642</v>
      </c>
      <c r="H40" s="33" t="s">
        <v>1157</v>
      </c>
      <c r="I40" s="18" t="s">
        <v>1181</v>
      </c>
      <c r="J40" s="33" t="s">
        <v>1182</v>
      </c>
    </row>
    <row r="41" ht="13.5" spans="1:10">
      <c r="A41" s="31" t="s">
        <v>644</v>
      </c>
      <c r="B41" s="31"/>
      <c r="C41" s="32"/>
      <c r="D41" s="31"/>
      <c r="E41" s="31"/>
      <c r="F41" s="31"/>
      <c r="G41" s="31"/>
      <c r="H41" s="33"/>
      <c r="I41" s="18"/>
      <c r="J41" s="33"/>
    </row>
    <row r="42" ht="13.5" spans="1:10">
      <c r="A42" s="31"/>
      <c r="B42" s="31" t="s">
        <v>645</v>
      </c>
      <c r="C42" s="32"/>
      <c r="D42" s="31"/>
      <c r="E42" s="31"/>
      <c r="F42" s="31"/>
      <c r="G42" s="31"/>
      <c r="H42" s="33"/>
      <c r="I42" s="18"/>
      <c r="J42" s="33"/>
    </row>
    <row r="43" ht="22.5" spans="1:10">
      <c r="A43" s="31"/>
      <c r="B43" s="31"/>
      <c r="C43" s="32" t="s">
        <v>1183</v>
      </c>
      <c r="D43" s="31" t="s">
        <v>647</v>
      </c>
      <c r="E43" s="31" t="s">
        <v>658</v>
      </c>
      <c r="F43" s="31" t="s">
        <v>641</v>
      </c>
      <c r="G43" s="31" t="s">
        <v>635</v>
      </c>
      <c r="H43" s="33" t="s">
        <v>1184</v>
      </c>
      <c r="I43" s="18" t="s">
        <v>1185</v>
      </c>
      <c r="J43" s="33" t="s">
        <v>1186</v>
      </c>
    </row>
    <row r="44" ht="22.5" spans="1:10">
      <c r="A44" s="31"/>
      <c r="B44" s="31"/>
      <c r="C44" s="32" t="s">
        <v>1187</v>
      </c>
      <c r="D44" s="31" t="s">
        <v>647</v>
      </c>
      <c r="E44" s="31" t="s">
        <v>872</v>
      </c>
      <c r="F44" s="31" t="s">
        <v>641</v>
      </c>
      <c r="G44" s="31" t="s">
        <v>635</v>
      </c>
      <c r="H44" s="33" t="s">
        <v>1184</v>
      </c>
      <c r="I44" s="18" t="s">
        <v>1188</v>
      </c>
      <c r="J44" s="33" t="s">
        <v>1186</v>
      </c>
    </row>
  </sheetData>
  <mergeCells count="42">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J24"/>
    <mergeCell ref="A25:G25"/>
    <mergeCell ref="A6:A7"/>
    <mergeCell ref="H25:H26"/>
    <mergeCell ref="I25:I26"/>
    <mergeCell ref="J25:J2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96" t="s">
        <v>53</v>
      </c>
    </row>
    <row r="2" ht="41.25" customHeight="1" spans="1:1">
      <c r="A2" s="76" t="str">
        <f>"2026"&amp;"年部门收入预算表"</f>
        <v>2026年部门收入预算表</v>
      </c>
    </row>
    <row r="3" ht="17.25" customHeight="1" spans="1:19">
      <c r="A3" s="79" t="s">
        <v>1</v>
      </c>
      <c r="B3" s="185"/>
      <c r="S3" s="81" t="s">
        <v>2</v>
      </c>
    </row>
    <row r="4" ht="21.75" customHeight="1" spans="1:19">
      <c r="A4" s="212" t="s">
        <v>54</v>
      </c>
      <c r="B4" s="213" t="s">
        <v>55</v>
      </c>
      <c r="C4" s="213" t="s">
        <v>56</v>
      </c>
      <c r="D4" s="214" t="s">
        <v>57</v>
      </c>
      <c r="E4" s="214"/>
      <c r="F4" s="214"/>
      <c r="G4" s="214"/>
      <c r="H4" s="214"/>
      <c r="I4" s="162"/>
      <c r="J4" s="214"/>
      <c r="K4" s="214"/>
      <c r="L4" s="214"/>
      <c r="M4" s="214"/>
      <c r="N4" s="220"/>
      <c r="O4" s="214" t="s">
        <v>46</v>
      </c>
      <c r="P4" s="214"/>
      <c r="Q4" s="214"/>
      <c r="R4" s="214"/>
      <c r="S4" s="220"/>
    </row>
    <row r="5" ht="27" customHeight="1" spans="1:19">
      <c r="A5" s="215"/>
      <c r="B5" s="216"/>
      <c r="C5" s="216"/>
      <c r="D5" s="216" t="s">
        <v>58</v>
      </c>
      <c r="E5" s="216" t="s">
        <v>59</v>
      </c>
      <c r="F5" s="216" t="s">
        <v>60</v>
      </c>
      <c r="G5" s="216" t="s">
        <v>61</v>
      </c>
      <c r="H5" s="216" t="s">
        <v>62</v>
      </c>
      <c r="I5" s="221" t="s">
        <v>63</v>
      </c>
      <c r="J5" s="222"/>
      <c r="K5" s="222"/>
      <c r="L5" s="222"/>
      <c r="M5" s="222"/>
      <c r="N5" s="223"/>
      <c r="O5" s="216" t="s">
        <v>58</v>
      </c>
      <c r="P5" s="216" t="s">
        <v>59</v>
      </c>
      <c r="Q5" s="216" t="s">
        <v>60</v>
      </c>
      <c r="R5" s="216" t="s">
        <v>61</v>
      </c>
      <c r="S5" s="216" t="s">
        <v>64</v>
      </c>
    </row>
    <row r="6" ht="30" customHeight="1" spans="1:19">
      <c r="A6" s="217"/>
      <c r="B6" s="135"/>
      <c r="C6" s="145"/>
      <c r="D6" s="145"/>
      <c r="E6" s="145"/>
      <c r="F6" s="145"/>
      <c r="G6" s="145"/>
      <c r="H6" s="145"/>
      <c r="I6" s="101" t="s">
        <v>58</v>
      </c>
      <c r="J6" s="223" t="s">
        <v>65</v>
      </c>
      <c r="K6" s="223" t="s">
        <v>66</v>
      </c>
      <c r="L6" s="223" t="s">
        <v>67</v>
      </c>
      <c r="M6" s="223" t="s">
        <v>68</v>
      </c>
      <c r="N6" s="223" t="s">
        <v>69</v>
      </c>
      <c r="O6" s="224"/>
      <c r="P6" s="224"/>
      <c r="Q6" s="224"/>
      <c r="R6" s="224"/>
      <c r="S6" s="145"/>
    </row>
    <row r="7" ht="15" customHeight="1" spans="1:19">
      <c r="A7" s="218">
        <v>1</v>
      </c>
      <c r="B7" s="218">
        <v>2</v>
      </c>
      <c r="C7" s="218">
        <v>3</v>
      </c>
      <c r="D7" s="218">
        <v>4</v>
      </c>
      <c r="E7" s="218">
        <v>5</v>
      </c>
      <c r="F7" s="218">
        <v>6</v>
      </c>
      <c r="G7" s="218">
        <v>7</v>
      </c>
      <c r="H7" s="218">
        <v>8</v>
      </c>
      <c r="I7" s="101">
        <v>9</v>
      </c>
      <c r="J7" s="218">
        <v>10</v>
      </c>
      <c r="K7" s="218">
        <v>11</v>
      </c>
      <c r="L7" s="218">
        <v>12</v>
      </c>
      <c r="M7" s="218">
        <v>13</v>
      </c>
      <c r="N7" s="218">
        <v>14</v>
      </c>
      <c r="O7" s="218">
        <v>15</v>
      </c>
      <c r="P7" s="218">
        <v>16</v>
      </c>
      <c r="Q7" s="218">
        <v>17</v>
      </c>
      <c r="R7" s="218">
        <v>18</v>
      </c>
      <c r="S7" s="218">
        <v>19</v>
      </c>
    </row>
    <row r="8" ht="18" customHeight="1" spans="1:19">
      <c r="A8" s="32" t="s">
        <v>70</v>
      </c>
      <c r="B8" s="32" t="s">
        <v>71</v>
      </c>
      <c r="C8" s="39">
        <v>233416807.22</v>
      </c>
      <c r="D8" s="39">
        <v>233416807.22</v>
      </c>
      <c r="E8" s="39">
        <v>222410807.22</v>
      </c>
      <c r="F8" s="39">
        <v>1000000</v>
      </c>
      <c r="G8" s="39"/>
      <c r="H8" s="39"/>
      <c r="I8" s="39">
        <v>10006000</v>
      </c>
      <c r="J8" s="39"/>
      <c r="K8" s="39"/>
      <c r="L8" s="39"/>
      <c r="M8" s="39"/>
      <c r="N8" s="39">
        <v>10006000</v>
      </c>
      <c r="O8" s="39"/>
      <c r="P8" s="39"/>
      <c r="Q8" s="39"/>
      <c r="R8" s="39"/>
      <c r="S8" s="39"/>
    </row>
    <row r="9" ht="18" customHeight="1" spans="1:19">
      <c r="A9" s="84" t="s">
        <v>56</v>
      </c>
      <c r="B9" s="219"/>
      <c r="C9" s="39">
        <v>233416807.22</v>
      </c>
      <c r="D9" s="39">
        <v>233416807.22</v>
      </c>
      <c r="E9" s="39">
        <v>222410807.22</v>
      </c>
      <c r="F9" s="39">
        <v>1000000</v>
      </c>
      <c r="G9" s="39"/>
      <c r="H9" s="39"/>
      <c r="I9" s="39">
        <v>10006000</v>
      </c>
      <c r="J9" s="39"/>
      <c r="K9" s="39"/>
      <c r="L9" s="39"/>
      <c r="M9" s="39"/>
      <c r="N9" s="39">
        <v>10006000</v>
      </c>
      <c r="O9" s="39"/>
      <c r="P9" s="39"/>
      <c r="Q9" s="39"/>
      <c r="R9" s="39"/>
      <c r="S9" s="3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GridLines="0" showZeros="0"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72</v>
      </c>
    </row>
    <row r="2" ht="41.25" customHeight="1" spans="1:1">
      <c r="A2" s="76" t="str">
        <f>"2026"&amp;"年部门支出预算表"</f>
        <v>2026年部门支出预算表</v>
      </c>
    </row>
    <row r="3" ht="17.25" customHeight="1" spans="1:15">
      <c r="A3" s="79" t="s">
        <v>1</v>
      </c>
      <c r="B3" s="185"/>
      <c r="O3" s="81" t="s">
        <v>2</v>
      </c>
    </row>
    <row r="4" ht="27" customHeight="1" spans="1:15">
      <c r="A4" s="198" t="s">
        <v>73</v>
      </c>
      <c r="B4" s="198" t="s">
        <v>74</v>
      </c>
      <c r="C4" s="198" t="s">
        <v>56</v>
      </c>
      <c r="D4" s="199" t="s">
        <v>59</v>
      </c>
      <c r="E4" s="200"/>
      <c r="F4" s="201"/>
      <c r="G4" s="202" t="s">
        <v>60</v>
      </c>
      <c r="H4" s="202" t="s">
        <v>61</v>
      </c>
      <c r="I4" s="202" t="s">
        <v>75</v>
      </c>
      <c r="J4" s="199" t="s">
        <v>63</v>
      </c>
      <c r="K4" s="200"/>
      <c r="L4" s="200"/>
      <c r="M4" s="200"/>
      <c r="N4" s="209"/>
      <c r="O4" s="210"/>
    </row>
    <row r="5" ht="42" customHeight="1" spans="1:15">
      <c r="A5" s="203"/>
      <c r="B5" s="203"/>
      <c r="C5" s="204"/>
      <c r="D5" s="205" t="s">
        <v>58</v>
      </c>
      <c r="E5" s="205" t="s">
        <v>76</v>
      </c>
      <c r="F5" s="205" t="s">
        <v>77</v>
      </c>
      <c r="G5" s="204"/>
      <c r="H5" s="204"/>
      <c r="I5" s="211"/>
      <c r="J5" s="205" t="s">
        <v>58</v>
      </c>
      <c r="K5" s="192" t="s">
        <v>78</v>
      </c>
      <c r="L5" s="192" t="s">
        <v>79</v>
      </c>
      <c r="M5" s="192" t="s">
        <v>80</v>
      </c>
      <c r="N5" s="192" t="s">
        <v>81</v>
      </c>
      <c r="O5" s="192"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39">
        <v>230209787.24</v>
      </c>
      <c r="D7" s="39">
        <v>220209787.24</v>
      </c>
      <c r="E7" s="39">
        <v>3299396</v>
      </c>
      <c r="F7" s="39">
        <v>216910391.24</v>
      </c>
      <c r="G7" s="39"/>
      <c r="H7" s="39"/>
      <c r="I7" s="39"/>
      <c r="J7" s="39">
        <v>10000000</v>
      </c>
      <c r="K7" s="39"/>
      <c r="L7" s="39"/>
      <c r="M7" s="39"/>
      <c r="N7" s="39"/>
      <c r="O7" s="39">
        <v>10000000</v>
      </c>
    </row>
    <row r="8" ht="21" customHeight="1" spans="1:15">
      <c r="A8" s="206" t="s">
        <v>100</v>
      </c>
      <c r="B8" s="206" t="s">
        <v>101</v>
      </c>
      <c r="C8" s="39">
        <v>4677139</v>
      </c>
      <c r="D8" s="39">
        <v>4677139</v>
      </c>
      <c r="E8" s="39">
        <v>2793172</v>
      </c>
      <c r="F8" s="39">
        <v>1883967</v>
      </c>
      <c r="G8" s="39"/>
      <c r="H8" s="39"/>
      <c r="I8" s="39"/>
      <c r="J8" s="39"/>
      <c r="K8" s="39"/>
      <c r="L8" s="39"/>
      <c r="M8" s="39"/>
      <c r="N8" s="39"/>
      <c r="O8" s="39"/>
    </row>
    <row r="9" ht="21" customHeight="1" spans="1:15">
      <c r="A9" s="207" t="s">
        <v>102</v>
      </c>
      <c r="B9" s="207" t="s">
        <v>103</v>
      </c>
      <c r="C9" s="39">
        <v>2793172</v>
      </c>
      <c r="D9" s="39">
        <v>2793172</v>
      </c>
      <c r="E9" s="39">
        <v>2793172</v>
      </c>
      <c r="F9" s="39"/>
      <c r="G9" s="39"/>
      <c r="H9" s="39"/>
      <c r="I9" s="39"/>
      <c r="J9" s="39"/>
      <c r="K9" s="39"/>
      <c r="L9" s="39"/>
      <c r="M9" s="39"/>
      <c r="N9" s="39"/>
      <c r="O9" s="39"/>
    </row>
    <row r="10" ht="21" customHeight="1" spans="1:15">
      <c r="A10" s="207" t="s">
        <v>104</v>
      </c>
      <c r="B10" s="207" t="s">
        <v>105</v>
      </c>
      <c r="C10" s="39">
        <v>1883967</v>
      </c>
      <c r="D10" s="39">
        <v>1883967</v>
      </c>
      <c r="E10" s="39"/>
      <c r="F10" s="39">
        <v>1883967</v>
      </c>
      <c r="G10" s="39"/>
      <c r="H10" s="39"/>
      <c r="I10" s="39"/>
      <c r="J10" s="39"/>
      <c r="K10" s="39"/>
      <c r="L10" s="39"/>
      <c r="M10" s="39"/>
      <c r="N10" s="39"/>
      <c r="O10" s="39"/>
    </row>
    <row r="11" ht="21" customHeight="1" spans="1:15">
      <c r="A11" s="206" t="s">
        <v>106</v>
      </c>
      <c r="B11" s="206" t="s">
        <v>107</v>
      </c>
      <c r="C11" s="39">
        <v>195364011.06</v>
      </c>
      <c r="D11" s="39">
        <v>185364011.06</v>
      </c>
      <c r="E11" s="39">
        <v>506224</v>
      </c>
      <c r="F11" s="39">
        <v>184857787.06</v>
      </c>
      <c r="G11" s="39"/>
      <c r="H11" s="39"/>
      <c r="I11" s="39"/>
      <c r="J11" s="39">
        <v>10000000</v>
      </c>
      <c r="K11" s="39"/>
      <c r="L11" s="39"/>
      <c r="M11" s="39"/>
      <c r="N11" s="39"/>
      <c r="O11" s="39">
        <v>10000000</v>
      </c>
    </row>
    <row r="12" ht="21" customHeight="1" spans="1:15">
      <c r="A12" s="207" t="s">
        <v>108</v>
      </c>
      <c r="B12" s="207" t="s">
        <v>109</v>
      </c>
      <c r="C12" s="39">
        <v>13713728</v>
      </c>
      <c r="D12" s="39">
        <v>13713728</v>
      </c>
      <c r="E12" s="39"/>
      <c r="F12" s="39">
        <v>13713728</v>
      </c>
      <c r="G12" s="39"/>
      <c r="H12" s="39"/>
      <c r="I12" s="39"/>
      <c r="J12" s="39"/>
      <c r="K12" s="39"/>
      <c r="L12" s="39"/>
      <c r="M12" s="39"/>
      <c r="N12" s="39"/>
      <c r="O12" s="39"/>
    </row>
    <row r="13" ht="21" customHeight="1" spans="1:15">
      <c r="A13" s="207" t="s">
        <v>110</v>
      </c>
      <c r="B13" s="207" t="s">
        <v>111</v>
      </c>
      <c r="C13" s="39">
        <v>40846111.66</v>
      </c>
      <c r="D13" s="39">
        <v>40846111.66</v>
      </c>
      <c r="E13" s="39"/>
      <c r="F13" s="39">
        <v>40846111.66</v>
      </c>
      <c r="G13" s="39"/>
      <c r="H13" s="39"/>
      <c r="I13" s="39"/>
      <c r="J13" s="39"/>
      <c r="K13" s="39"/>
      <c r="L13" s="39"/>
      <c r="M13" s="39"/>
      <c r="N13" s="39"/>
      <c r="O13" s="39"/>
    </row>
    <row r="14" ht="21" customHeight="1" spans="1:15">
      <c r="A14" s="207" t="s">
        <v>112</v>
      </c>
      <c r="B14" s="207" t="s">
        <v>113</v>
      </c>
      <c r="C14" s="39">
        <v>70209818.55</v>
      </c>
      <c r="D14" s="39">
        <v>70209818.55</v>
      </c>
      <c r="E14" s="39"/>
      <c r="F14" s="39">
        <v>70209818.55</v>
      </c>
      <c r="G14" s="39"/>
      <c r="H14" s="39"/>
      <c r="I14" s="39"/>
      <c r="J14" s="39"/>
      <c r="K14" s="39"/>
      <c r="L14" s="39"/>
      <c r="M14" s="39"/>
      <c r="N14" s="39"/>
      <c r="O14" s="39"/>
    </row>
    <row r="15" ht="21" customHeight="1" spans="1:15">
      <c r="A15" s="207" t="s">
        <v>114</v>
      </c>
      <c r="B15" s="207" t="s">
        <v>115</v>
      </c>
      <c r="C15" s="39">
        <v>37319050.19</v>
      </c>
      <c r="D15" s="39">
        <v>37319050.19</v>
      </c>
      <c r="E15" s="39"/>
      <c r="F15" s="39">
        <v>37319050.19</v>
      </c>
      <c r="G15" s="39"/>
      <c r="H15" s="39"/>
      <c r="I15" s="39"/>
      <c r="J15" s="39"/>
      <c r="K15" s="39"/>
      <c r="L15" s="39"/>
      <c r="M15" s="39"/>
      <c r="N15" s="39"/>
      <c r="O15" s="39"/>
    </row>
    <row r="16" ht="21" customHeight="1" spans="1:15">
      <c r="A16" s="207" t="s">
        <v>116</v>
      </c>
      <c r="B16" s="207" t="s">
        <v>117</v>
      </c>
      <c r="C16" s="39">
        <v>33275302.66</v>
      </c>
      <c r="D16" s="39">
        <v>23275302.66</v>
      </c>
      <c r="E16" s="39">
        <v>506224</v>
      </c>
      <c r="F16" s="39">
        <v>22769078.66</v>
      </c>
      <c r="G16" s="39"/>
      <c r="H16" s="39"/>
      <c r="I16" s="39"/>
      <c r="J16" s="39">
        <v>10000000</v>
      </c>
      <c r="K16" s="39"/>
      <c r="L16" s="39"/>
      <c r="M16" s="39"/>
      <c r="N16" s="39"/>
      <c r="O16" s="39">
        <v>10000000</v>
      </c>
    </row>
    <row r="17" ht="21" customHeight="1" spans="1:15">
      <c r="A17" s="206" t="s">
        <v>118</v>
      </c>
      <c r="B17" s="206" t="s">
        <v>119</v>
      </c>
      <c r="C17" s="39">
        <v>9495383.07</v>
      </c>
      <c r="D17" s="39">
        <v>9495383.07</v>
      </c>
      <c r="E17" s="39"/>
      <c r="F17" s="39">
        <v>9495383.07</v>
      </c>
      <c r="G17" s="39"/>
      <c r="H17" s="39"/>
      <c r="I17" s="39"/>
      <c r="J17" s="39"/>
      <c r="K17" s="39"/>
      <c r="L17" s="39"/>
      <c r="M17" s="39"/>
      <c r="N17" s="39"/>
      <c r="O17" s="39"/>
    </row>
    <row r="18" ht="21" customHeight="1" spans="1:15">
      <c r="A18" s="207" t="s">
        <v>120</v>
      </c>
      <c r="B18" s="207" t="s">
        <v>121</v>
      </c>
      <c r="C18" s="39">
        <v>9495383.07</v>
      </c>
      <c r="D18" s="39">
        <v>9495383.07</v>
      </c>
      <c r="E18" s="39"/>
      <c r="F18" s="39">
        <v>9495383.07</v>
      </c>
      <c r="G18" s="39"/>
      <c r="H18" s="39"/>
      <c r="I18" s="39"/>
      <c r="J18" s="39"/>
      <c r="K18" s="39"/>
      <c r="L18" s="39"/>
      <c r="M18" s="39"/>
      <c r="N18" s="39"/>
      <c r="O18" s="39"/>
    </row>
    <row r="19" ht="21" customHeight="1" spans="1:15">
      <c r="A19" s="206" t="s">
        <v>122</v>
      </c>
      <c r="B19" s="206" t="s">
        <v>123</v>
      </c>
      <c r="C19" s="39">
        <v>6355666.11</v>
      </c>
      <c r="D19" s="39">
        <v>6355666.11</v>
      </c>
      <c r="E19" s="39"/>
      <c r="F19" s="39">
        <v>6355666.11</v>
      </c>
      <c r="G19" s="39"/>
      <c r="H19" s="39"/>
      <c r="I19" s="39"/>
      <c r="J19" s="39"/>
      <c r="K19" s="39"/>
      <c r="L19" s="39"/>
      <c r="M19" s="39"/>
      <c r="N19" s="39"/>
      <c r="O19" s="39"/>
    </row>
    <row r="20" ht="21" customHeight="1" spans="1:15">
      <c r="A20" s="207" t="s">
        <v>124</v>
      </c>
      <c r="B20" s="207" t="s">
        <v>125</v>
      </c>
      <c r="C20" s="39">
        <v>2495666.11</v>
      </c>
      <c r="D20" s="39">
        <v>2495666.11</v>
      </c>
      <c r="E20" s="39"/>
      <c r="F20" s="39">
        <v>2495666.11</v>
      </c>
      <c r="G20" s="39"/>
      <c r="H20" s="39"/>
      <c r="I20" s="39"/>
      <c r="J20" s="39"/>
      <c r="K20" s="39"/>
      <c r="L20" s="39"/>
      <c r="M20" s="39"/>
      <c r="N20" s="39"/>
      <c r="O20" s="39"/>
    </row>
    <row r="21" ht="21" customHeight="1" spans="1:15">
      <c r="A21" s="207" t="s">
        <v>126</v>
      </c>
      <c r="B21" s="207" t="s">
        <v>127</v>
      </c>
      <c r="C21" s="39">
        <v>3860000</v>
      </c>
      <c r="D21" s="39">
        <v>3860000</v>
      </c>
      <c r="E21" s="39"/>
      <c r="F21" s="39">
        <v>3860000</v>
      </c>
      <c r="G21" s="39"/>
      <c r="H21" s="39"/>
      <c r="I21" s="39"/>
      <c r="J21" s="39"/>
      <c r="K21" s="39"/>
      <c r="L21" s="39"/>
      <c r="M21" s="39"/>
      <c r="N21" s="39"/>
      <c r="O21" s="39"/>
    </row>
    <row r="22" ht="21" customHeight="1" spans="1:15">
      <c r="A22" s="206" t="s">
        <v>128</v>
      </c>
      <c r="B22" s="206" t="s">
        <v>129</v>
      </c>
      <c r="C22" s="39">
        <v>12119640</v>
      </c>
      <c r="D22" s="39">
        <v>12119640</v>
      </c>
      <c r="E22" s="39"/>
      <c r="F22" s="39">
        <v>12119640</v>
      </c>
      <c r="G22" s="39"/>
      <c r="H22" s="39"/>
      <c r="I22" s="39"/>
      <c r="J22" s="39"/>
      <c r="K22" s="39"/>
      <c r="L22" s="39"/>
      <c r="M22" s="39"/>
      <c r="N22" s="39"/>
      <c r="O22" s="39"/>
    </row>
    <row r="23" ht="21" customHeight="1" spans="1:15">
      <c r="A23" s="207" t="s">
        <v>130</v>
      </c>
      <c r="B23" s="207" t="s">
        <v>131</v>
      </c>
      <c r="C23" s="39">
        <v>12119640</v>
      </c>
      <c r="D23" s="39">
        <v>12119640</v>
      </c>
      <c r="E23" s="39"/>
      <c r="F23" s="39">
        <v>12119640</v>
      </c>
      <c r="G23" s="39"/>
      <c r="H23" s="39"/>
      <c r="I23" s="39"/>
      <c r="J23" s="39"/>
      <c r="K23" s="39"/>
      <c r="L23" s="39"/>
      <c r="M23" s="39"/>
      <c r="N23" s="39"/>
      <c r="O23" s="39"/>
    </row>
    <row r="24" ht="21" customHeight="1" spans="1:15">
      <c r="A24" s="206" t="s">
        <v>132</v>
      </c>
      <c r="B24" s="206" t="s">
        <v>133</v>
      </c>
      <c r="C24" s="39">
        <v>2197948</v>
      </c>
      <c r="D24" s="39">
        <v>2197948</v>
      </c>
      <c r="E24" s="39"/>
      <c r="F24" s="39">
        <v>2197948</v>
      </c>
      <c r="G24" s="39"/>
      <c r="H24" s="39"/>
      <c r="I24" s="39"/>
      <c r="J24" s="39"/>
      <c r="K24" s="39"/>
      <c r="L24" s="39"/>
      <c r="M24" s="39"/>
      <c r="N24" s="39"/>
      <c r="O24" s="39"/>
    </row>
    <row r="25" ht="21" customHeight="1" spans="1:15">
      <c r="A25" s="207" t="s">
        <v>134</v>
      </c>
      <c r="B25" s="207" t="s">
        <v>133</v>
      </c>
      <c r="C25" s="39">
        <v>2197948</v>
      </c>
      <c r="D25" s="39">
        <v>2197948</v>
      </c>
      <c r="E25" s="39"/>
      <c r="F25" s="39">
        <v>2197948</v>
      </c>
      <c r="G25" s="39"/>
      <c r="H25" s="39"/>
      <c r="I25" s="39"/>
      <c r="J25" s="39"/>
      <c r="K25" s="39"/>
      <c r="L25" s="39"/>
      <c r="M25" s="39"/>
      <c r="N25" s="39"/>
      <c r="O25" s="39"/>
    </row>
    <row r="26" ht="21" customHeight="1" spans="1:15">
      <c r="A26" s="89" t="s">
        <v>135</v>
      </c>
      <c r="B26" s="89" t="s">
        <v>136</v>
      </c>
      <c r="C26" s="39">
        <v>200000</v>
      </c>
      <c r="D26" s="39">
        <v>200000</v>
      </c>
      <c r="E26" s="39"/>
      <c r="F26" s="39">
        <v>200000</v>
      </c>
      <c r="G26" s="39"/>
      <c r="H26" s="39"/>
      <c r="I26" s="39"/>
      <c r="J26" s="39"/>
      <c r="K26" s="39"/>
      <c r="L26" s="39"/>
      <c r="M26" s="39"/>
      <c r="N26" s="39"/>
      <c r="O26" s="39"/>
    </row>
    <row r="27" ht="21" customHeight="1" spans="1:15">
      <c r="A27" s="206" t="s">
        <v>137</v>
      </c>
      <c r="B27" s="206" t="s">
        <v>138</v>
      </c>
      <c r="C27" s="39">
        <v>200000</v>
      </c>
      <c r="D27" s="39">
        <v>200000</v>
      </c>
      <c r="E27" s="39"/>
      <c r="F27" s="39">
        <v>200000</v>
      </c>
      <c r="G27" s="39"/>
      <c r="H27" s="39"/>
      <c r="I27" s="39"/>
      <c r="J27" s="39"/>
      <c r="K27" s="39"/>
      <c r="L27" s="39"/>
      <c r="M27" s="39"/>
      <c r="N27" s="39"/>
      <c r="O27" s="39"/>
    </row>
    <row r="28" ht="21" customHeight="1" spans="1:15">
      <c r="A28" s="207" t="s">
        <v>139</v>
      </c>
      <c r="B28" s="207" t="s">
        <v>140</v>
      </c>
      <c r="C28" s="39">
        <v>200000</v>
      </c>
      <c r="D28" s="39">
        <v>200000</v>
      </c>
      <c r="E28" s="39"/>
      <c r="F28" s="39">
        <v>200000</v>
      </c>
      <c r="G28" s="39"/>
      <c r="H28" s="39"/>
      <c r="I28" s="39"/>
      <c r="J28" s="39"/>
      <c r="K28" s="39"/>
      <c r="L28" s="39"/>
      <c r="M28" s="39"/>
      <c r="N28" s="39"/>
      <c r="O28" s="39"/>
    </row>
    <row r="29" ht="21" customHeight="1" spans="1:15">
      <c r="A29" s="89" t="s">
        <v>141</v>
      </c>
      <c r="B29" s="89" t="s">
        <v>142</v>
      </c>
      <c r="C29" s="39">
        <v>1161791.98</v>
      </c>
      <c r="D29" s="39">
        <v>1161791.98</v>
      </c>
      <c r="E29" s="39">
        <v>1161791.98</v>
      </c>
      <c r="F29" s="39"/>
      <c r="G29" s="39"/>
      <c r="H29" s="39"/>
      <c r="I29" s="39"/>
      <c r="J29" s="39"/>
      <c r="K29" s="39"/>
      <c r="L29" s="39"/>
      <c r="M29" s="39"/>
      <c r="N29" s="39"/>
      <c r="O29" s="39"/>
    </row>
    <row r="30" ht="21" customHeight="1" spans="1:15">
      <c r="A30" s="206" t="s">
        <v>143</v>
      </c>
      <c r="B30" s="206" t="s">
        <v>144</v>
      </c>
      <c r="C30" s="39">
        <v>1161791.98</v>
      </c>
      <c r="D30" s="39">
        <v>1161791.98</v>
      </c>
      <c r="E30" s="39">
        <v>1161791.98</v>
      </c>
      <c r="F30" s="39"/>
      <c r="G30" s="39"/>
      <c r="H30" s="39"/>
      <c r="I30" s="39"/>
      <c r="J30" s="39"/>
      <c r="K30" s="39"/>
      <c r="L30" s="39"/>
      <c r="M30" s="39"/>
      <c r="N30" s="39"/>
      <c r="O30" s="39"/>
    </row>
    <row r="31" ht="21" customHeight="1" spans="1:15">
      <c r="A31" s="207" t="s">
        <v>145</v>
      </c>
      <c r="B31" s="207" t="s">
        <v>146</v>
      </c>
      <c r="C31" s="39">
        <v>606112</v>
      </c>
      <c r="D31" s="39">
        <v>606112</v>
      </c>
      <c r="E31" s="39">
        <v>606112</v>
      </c>
      <c r="F31" s="39"/>
      <c r="G31" s="39"/>
      <c r="H31" s="39"/>
      <c r="I31" s="39"/>
      <c r="J31" s="39"/>
      <c r="K31" s="39"/>
      <c r="L31" s="39"/>
      <c r="M31" s="39"/>
      <c r="N31" s="39"/>
      <c r="O31" s="39"/>
    </row>
    <row r="32" ht="21" customHeight="1" spans="1:15">
      <c r="A32" s="207" t="s">
        <v>147</v>
      </c>
      <c r="B32" s="207" t="s">
        <v>148</v>
      </c>
      <c r="C32" s="39">
        <v>434436</v>
      </c>
      <c r="D32" s="39">
        <v>434436</v>
      </c>
      <c r="E32" s="39">
        <v>434436</v>
      </c>
      <c r="F32" s="39"/>
      <c r="G32" s="39"/>
      <c r="H32" s="39"/>
      <c r="I32" s="39"/>
      <c r="J32" s="39"/>
      <c r="K32" s="39"/>
      <c r="L32" s="39"/>
      <c r="M32" s="39"/>
      <c r="N32" s="39"/>
      <c r="O32" s="39"/>
    </row>
    <row r="33" ht="21" customHeight="1" spans="1:15">
      <c r="A33" s="207" t="s">
        <v>149</v>
      </c>
      <c r="B33" s="207" t="s">
        <v>150</v>
      </c>
      <c r="C33" s="39">
        <v>121243.98</v>
      </c>
      <c r="D33" s="39">
        <v>121243.98</v>
      </c>
      <c r="E33" s="39">
        <v>121243.98</v>
      </c>
      <c r="F33" s="39"/>
      <c r="G33" s="39"/>
      <c r="H33" s="39"/>
      <c r="I33" s="39"/>
      <c r="J33" s="39"/>
      <c r="K33" s="39"/>
      <c r="L33" s="39"/>
      <c r="M33" s="39"/>
      <c r="N33" s="39"/>
      <c r="O33" s="39"/>
    </row>
    <row r="34" ht="21" customHeight="1" spans="1:15">
      <c r="A34" s="89" t="s">
        <v>151</v>
      </c>
      <c r="B34" s="89" t="s">
        <v>152</v>
      </c>
      <c r="C34" s="39">
        <v>497182</v>
      </c>
      <c r="D34" s="39">
        <v>497182</v>
      </c>
      <c r="E34" s="39">
        <v>497182</v>
      </c>
      <c r="F34" s="39"/>
      <c r="G34" s="39"/>
      <c r="H34" s="39"/>
      <c r="I34" s="39"/>
      <c r="J34" s="39"/>
      <c r="K34" s="39"/>
      <c r="L34" s="39"/>
      <c r="M34" s="39"/>
      <c r="N34" s="39"/>
      <c r="O34" s="39"/>
    </row>
    <row r="35" ht="21" customHeight="1" spans="1:15">
      <c r="A35" s="206" t="s">
        <v>153</v>
      </c>
      <c r="B35" s="206" t="s">
        <v>154</v>
      </c>
      <c r="C35" s="39">
        <v>497182</v>
      </c>
      <c r="D35" s="39">
        <v>497182</v>
      </c>
      <c r="E35" s="39">
        <v>497182</v>
      </c>
      <c r="F35" s="39"/>
      <c r="G35" s="39"/>
      <c r="H35" s="39"/>
      <c r="I35" s="39"/>
      <c r="J35" s="39"/>
      <c r="K35" s="39"/>
      <c r="L35" s="39"/>
      <c r="M35" s="39"/>
      <c r="N35" s="39"/>
      <c r="O35" s="39"/>
    </row>
    <row r="36" ht="21" customHeight="1" spans="1:15">
      <c r="A36" s="207" t="s">
        <v>155</v>
      </c>
      <c r="B36" s="207" t="s">
        <v>156</v>
      </c>
      <c r="C36" s="39">
        <v>200881</v>
      </c>
      <c r="D36" s="39">
        <v>200881</v>
      </c>
      <c r="E36" s="39">
        <v>200881</v>
      </c>
      <c r="F36" s="39"/>
      <c r="G36" s="39"/>
      <c r="H36" s="39"/>
      <c r="I36" s="39"/>
      <c r="J36" s="39"/>
      <c r="K36" s="39"/>
      <c r="L36" s="39"/>
      <c r="M36" s="39"/>
      <c r="N36" s="39"/>
      <c r="O36" s="39"/>
    </row>
    <row r="37" ht="21" customHeight="1" spans="1:15">
      <c r="A37" s="207" t="s">
        <v>157</v>
      </c>
      <c r="B37" s="207" t="s">
        <v>158</v>
      </c>
      <c r="C37" s="39">
        <v>36455</v>
      </c>
      <c r="D37" s="39">
        <v>36455</v>
      </c>
      <c r="E37" s="39">
        <v>36455</v>
      </c>
      <c r="F37" s="39"/>
      <c r="G37" s="39"/>
      <c r="H37" s="39"/>
      <c r="I37" s="39"/>
      <c r="J37" s="39"/>
      <c r="K37" s="39"/>
      <c r="L37" s="39"/>
      <c r="M37" s="39"/>
      <c r="N37" s="39"/>
      <c r="O37" s="39"/>
    </row>
    <row r="38" ht="21" customHeight="1" spans="1:15">
      <c r="A38" s="207" t="s">
        <v>159</v>
      </c>
      <c r="B38" s="207" t="s">
        <v>160</v>
      </c>
      <c r="C38" s="39">
        <v>250360</v>
      </c>
      <c r="D38" s="39">
        <v>250360</v>
      </c>
      <c r="E38" s="39">
        <v>250360</v>
      </c>
      <c r="F38" s="39"/>
      <c r="G38" s="39"/>
      <c r="H38" s="39"/>
      <c r="I38" s="39"/>
      <c r="J38" s="39"/>
      <c r="K38" s="39"/>
      <c r="L38" s="39"/>
      <c r="M38" s="39"/>
      <c r="N38" s="39"/>
      <c r="O38" s="39"/>
    </row>
    <row r="39" ht="21" customHeight="1" spans="1:15">
      <c r="A39" s="207" t="s">
        <v>161</v>
      </c>
      <c r="B39" s="207" t="s">
        <v>162</v>
      </c>
      <c r="C39" s="39">
        <v>9486</v>
      </c>
      <c r="D39" s="39">
        <v>9486</v>
      </c>
      <c r="E39" s="39">
        <v>9486</v>
      </c>
      <c r="F39" s="39"/>
      <c r="G39" s="39"/>
      <c r="H39" s="39"/>
      <c r="I39" s="39"/>
      <c r="J39" s="39"/>
      <c r="K39" s="39"/>
      <c r="L39" s="39"/>
      <c r="M39" s="39"/>
      <c r="N39" s="39"/>
      <c r="O39" s="39"/>
    </row>
    <row r="40" ht="21" customHeight="1" spans="1:15">
      <c r="A40" s="89" t="s">
        <v>163</v>
      </c>
      <c r="B40" s="89" t="s">
        <v>164</v>
      </c>
      <c r="C40" s="39">
        <v>6000</v>
      </c>
      <c r="D40" s="39"/>
      <c r="E40" s="39"/>
      <c r="F40" s="39"/>
      <c r="G40" s="39"/>
      <c r="H40" s="39"/>
      <c r="I40" s="39"/>
      <c r="J40" s="39">
        <v>6000</v>
      </c>
      <c r="K40" s="39"/>
      <c r="L40" s="39"/>
      <c r="M40" s="39"/>
      <c r="N40" s="39"/>
      <c r="O40" s="39">
        <v>6000</v>
      </c>
    </row>
    <row r="41" ht="21" customHeight="1" spans="1:15">
      <c r="A41" s="206" t="s">
        <v>165</v>
      </c>
      <c r="B41" s="206" t="s">
        <v>166</v>
      </c>
      <c r="C41" s="39">
        <v>6000</v>
      </c>
      <c r="D41" s="39"/>
      <c r="E41" s="39"/>
      <c r="F41" s="39"/>
      <c r="G41" s="39"/>
      <c r="H41" s="39"/>
      <c r="I41" s="39"/>
      <c r="J41" s="39">
        <v>6000</v>
      </c>
      <c r="K41" s="39"/>
      <c r="L41" s="39"/>
      <c r="M41" s="39"/>
      <c r="N41" s="39"/>
      <c r="O41" s="39">
        <v>6000</v>
      </c>
    </row>
    <row r="42" ht="21" customHeight="1" spans="1:15">
      <c r="A42" s="207" t="s">
        <v>167</v>
      </c>
      <c r="B42" s="207" t="s">
        <v>166</v>
      </c>
      <c r="C42" s="39">
        <v>6000</v>
      </c>
      <c r="D42" s="39"/>
      <c r="E42" s="39"/>
      <c r="F42" s="39"/>
      <c r="G42" s="39"/>
      <c r="H42" s="39"/>
      <c r="I42" s="39"/>
      <c r="J42" s="39">
        <v>6000</v>
      </c>
      <c r="K42" s="39"/>
      <c r="L42" s="39"/>
      <c r="M42" s="39"/>
      <c r="N42" s="39"/>
      <c r="O42" s="39">
        <v>6000</v>
      </c>
    </row>
    <row r="43" ht="21" customHeight="1" spans="1:15">
      <c r="A43" s="89" t="s">
        <v>168</v>
      </c>
      <c r="B43" s="89" t="s">
        <v>169</v>
      </c>
      <c r="C43" s="39">
        <v>342046</v>
      </c>
      <c r="D43" s="39">
        <v>342046</v>
      </c>
      <c r="E43" s="39">
        <v>342046</v>
      </c>
      <c r="F43" s="39"/>
      <c r="G43" s="39"/>
      <c r="H43" s="39"/>
      <c r="I43" s="39"/>
      <c r="J43" s="39"/>
      <c r="K43" s="39"/>
      <c r="L43" s="39"/>
      <c r="M43" s="39"/>
      <c r="N43" s="39"/>
      <c r="O43" s="39"/>
    </row>
    <row r="44" ht="21" customHeight="1" spans="1:15">
      <c r="A44" s="206" t="s">
        <v>170</v>
      </c>
      <c r="B44" s="206" t="s">
        <v>171</v>
      </c>
      <c r="C44" s="39">
        <v>342046</v>
      </c>
      <c r="D44" s="39">
        <v>342046</v>
      </c>
      <c r="E44" s="39">
        <v>342046</v>
      </c>
      <c r="F44" s="39"/>
      <c r="G44" s="39"/>
      <c r="H44" s="39"/>
      <c r="I44" s="39"/>
      <c r="J44" s="39"/>
      <c r="K44" s="39"/>
      <c r="L44" s="39"/>
      <c r="M44" s="39"/>
      <c r="N44" s="39"/>
      <c r="O44" s="39"/>
    </row>
    <row r="45" ht="21" customHeight="1" spans="1:15">
      <c r="A45" s="207" t="s">
        <v>172</v>
      </c>
      <c r="B45" s="207" t="s">
        <v>173</v>
      </c>
      <c r="C45" s="39">
        <v>342046</v>
      </c>
      <c r="D45" s="39">
        <v>342046</v>
      </c>
      <c r="E45" s="39">
        <v>342046</v>
      </c>
      <c r="F45" s="39"/>
      <c r="G45" s="39"/>
      <c r="H45" s="39"/>
      <c r="I45" s="39"/>
      <c r="J45" s="39"/>
      <c r="K45" s="39"/>
      <c r="L45" s="39"/>
      <c r="M45" s="39"/>
      <c r="N45" s="39"/>
      <c r="O45" s="39"/>
    </row>
    <row r="46" ht="21" customHeight="1" spans="1:15">
      <c r="A46" s="89" t="s">
        <v>174</v>
      </c>
      <c r="B46" s="89" t="s">
        <v>82</v>
      </c>
      <c r="C46" s="39">
        <v>1000000</v>
      </c>
      <c r="D46" s="39"/>
      <c r="E46" s="39"/>
      <c r="F46" s="39"/>
      <c r="G46" s="39">
        <v>1000000</v>
      </c>
      <c r="H46" s="39"/>
      <c r="I46" s="39"/>
      <c r="J46" s="39"/>
      <c r="K46" s="39"/>
      <c r="L46" s="39"/>
      <c r="M46" s="39"/>
      <c r="N46" s="39"/>
      <c r="O46" s="39"/>
    </row>
    <row r="47" ht="21" customHeight="1" spans="1:15">
      <c r="A47" s="206" t="s">
        <v>175</v>
      </c>
      <c r="B47" s="206" t="s">
        <v>176</v>
      </c>
      <c r="C47" s="39">
        <v>1000000</v>
      </c>
      <c r="D47" s="39"/>
      <c r="E47" s="39"/>
      <c r="F47" s="39"/>
      <c r="G47" s="39">
        <v>1000000</v>
      </c>
      <c r="H47" s="39"/>
      <c r="I47" s="39"/>
      <c r="J47" s="39"/>
      <c r="K47" s="39"/>
      <c r="L47" s="39"/>
      <c r="M47" s="39"/>
      <c r="N47" s="39"/>
      <c r="O47" s="39"/>
    </row>
    <row r="48" ht="21" customHeight="1" spans="1:15">
      <c r="A48" s="207" t="s">
        <v>177</v>
      </c>
      <c r="B48" s="207" t="s">
        <v>178</v>
      </c>
      <c r="C48" s="39">
        <v>1000000</v>
      </c>
      <c r="D48" s="39"/>
      <c r="E48" s="39"/>
      <c r="F48" s="39"/>
      <c r="G48" s="39">
        <v>1000000</v>
      </c>
      <c r="H48" s="39"/>
      <c r="I48" s="39"/>
      <c r="J48" s="39"/>
      <c r="K48" s="39"/>
      <c r="L48" s="39"/>
      <c r="M48" s="39"/>
      <c r="N48" s="39"/>
      <c r="O48" s="39"/>
    </row>
    <row r="49" ht="21" customHeight="1" spans="1:15">
      <c r="A49" s="208" t="s">
        <v>56</v>
      </c>
      <c r="B49" s="69"/>
      <c r="C49" s="39">
        <v>233416807.22</v>
      </c>
      <c r="D49" s="39">
        <v>222410807.22</v>
      </c>
      <c r="E49" s="39">
        <v>5300415.98</v>
      </c>
      <c r="F49" s="39">
        <v>217110391.24</v>
      </c>
      <c r="G49" s="39">
        <v>1000000</v>
      </c>
      <c r="H49" s="39"/>
      <c r="I49" s="39"/>
      <c r="J49" s="39">
        <v>10006000</v>
      </c>
      <c r="K49" s="39"/>
      <c r="L49" s="39"/>
      <c r="M49" s="39"/>
      <c r="N49" s="39"/>
      <c r="O49" s="39">
        <v>10006000</v>
      </c>
    </row>
  </sheetData>
  <mergeCells count="12">
    <mergeCell ref="A1:O1"/>
    <mergeCell ref="A2:O2"/>
    <mergeCell ref="A3:B3"/>
    <mergeCell ref="D4:F4"/>
    <mergeCell ref="J4:O4"/>
    <mergeCell ref="A49:B4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3" sqref="A3:B3"/>
    </sheetView>
  </sheetViews>
  <sheetFormatPr defaultColWidth="8.575" defaultRowHeight="12.75" customHeight="1" outlineLevelCol="3"/>
  <cols>
    <col min="1" max="4" width="35.575" customWidth="1"/>
  </cols>
  <sheetData>
    <row r="1" ht="15" customHeight="1" spans="1:4">
      <c r="A1" s="77"/>
      <c r="B1" s="81"/>
      <c r="C1" s="81"/>
      <c r="D1" s="81" t="s">
        <v>179</v>
      </c>
    </row>
    <row r="2" ht="41.25" customHeight="1" spans="1:1">
      <c r="A2" s="76" t="str">
        <f>"2026"&amp;"年部门财政拨款收支预算总表"</f>
        <v>2026年部门财政拨款收支预算总表</v>
      </c>
    </row>
    <row r="3" ht="17.25" customHeight="1" spans="1:4">
      <c r="A3" s="79" t="s">
        <v>1</v>
      </c>
      <c r="B3" s="185"/>
      <c r="D3" s="81" t="s">
        <v>2</v>
      </c>
    </row>
    <row r="4" ht="17.25" customHeight="1" spans="1:4">
      <c r="A4" s="192" t="s">
        <v>3</v>
      </c>
      <c r="B4" s="193"/>
      <c r="C4" s="192" t="s">
        <v>4</v>
      </c>
      <c r="D4" s="193"/>
    </row>
    <row r="5" ht="18.75" customHeight="1" spans="1:4">
      <c r="A5" s="192" t="s">
        <v>5</v>
      </c>
      <c r="B5" s="192" t="s">
        <v>6</v>
      </c>
      <c r="C5" s="192" t="s">
        <v>7</v>
      </c>
      <c r="D5" s="192" t="s">
        <v>6</v>
      </c>
    </row>
    <row r="6" ht="16.5" customHeight="1" spans="1:4">
      <c r="A6" s="194" t="s">
        <v>180</v>
      </c>
      <c r="B6" s="39">
        <v>223410807.22</v>
      </c>
      <c r="C6" s="194" t="s">
        <v>181</v>
      </c>
      <c r="D6" s="39">
        <v>223410807.22</v>
      </c>
    </row>
    <row r="7" ht="16.5" customHeight="1" spans="1:4">
      <c r="A7" s="194" t="s">
        <v>182</v>
      </c>
      <c r="B7" s="39">
        <v>222410807.22</v>
      </c>
      <c r="C7" s="194" t="s">
        <v>183</v>
      </c>
      <c r="D7" s="39"/>
    </row>
    <row r="8" ht="16.5" customHeight="1" spans="1:4">
      <c r="A8" s="194" t="s">
        <v>184</v>
      </c>
      <c r="B8" s="39">
        <v>1000000</v>
      </c>
      <c r="C8" s="194" t="s">
        <v>185</v>
      </c>
      <c r="D8" s="39"/>
    </row>
    <row r="9" ht="16.5" customHeight="1" spans="1:4">
      <c r="A9" s="194" t="s">
        <v>186</v>
      </c>
      <c r="B9" s="39"/>
      <c r="C9" s="194" t="s">
        <v>187</v>
      </c>
      <c r="D9" s="39"/>
    </row>
    <row r="10" ht="16.5" customHeight="1" spans="1:4">
      <c r="A10" s="194" t="s">
        <v>188</v>
      </c>
      <c r="B10" s="39"/>
      <c r="C10" s="194" t="s">
        <v>189</v>
      </c>
      <c r="D10" s="39"/>
    </row>
    <row r="11" ht="16.5" customHeight="1" spans="1:4">
      <c r="A11" s="194" t="s">
        <v>182</v>
      </c>
      <c r="B11" s="39"/>
      <c r="C11" s="194" t="s">
        <v>190</v>
      </c>
      <c r="D11" s="39">
        <f>145096984.84+75112802.4</f>
        <v>220209787.24</v>
      </c>
    </row>
    <row r="12" ht="16.5" customHeight="1" spans="1:4">
      <c r="A12" s="21" t="s">
        <v>184</v>
      </c>
      <c r="B12" s="39"/>
      <c r="C12" s="100" t="s">
        <v>191</v>
      </c>
      <c r="D12" s="39"/>
    </row>
    <row r="13" ht="16.5" customHeight="1" spans="1:4">
      <c r="A13" s="21" t="s">
        <v>186</v>
      </c>
      <c r="B13" s="39"/>
      <c r="C13" s="100" t="s">
        <v>192</v>
      </c>
      <c r="D13" s="39">
        <v>200000</v>
      </c>
    </row>
    <row r="14" ht="16.5" customHeight="1" spans="1:4">
      <c r="A14" s="195"/>
      <c r="B14" s="39"/>
      <c r="C14" s="100" t="s">
        <v>193</v>
      </c>
      <c r="D14" s="39">
        <v>1161791.98</v>
      </c>
    </row>
    <row r="15" ht="16.5" customHeight="1" spans="1:4">
      <c r="A15" s="195"/>
      <c r="B15" s="39"/>
      <c r="C15" s="100" t="s">
        <v>194</v>
      </c>
      <c r="D15" s="39">
        <v>497182</v>
      </c>
    </row>
    <row r="16" ht="16.5" customHeight="1" spans="1:4">
      <c r="A16" s="195"/>
      <c r="B16" s="39"/>
      <c r="C16" s="100" t="s">
        <v>195</v>
      </c>
      <c r="D16" s="39"/>
    </row>
    <row r="17" ht="16.5" customHeight="1" spans="1:4">
      <c r="A17" s="195"/>
      <c r="B17" s="39"/>
      <c r="C17" s="100" t="s">
        <v>196</v>
      </c>
      <c r="D17" s="39"/>
    </row>
    <row r="18" ht="16.5" customHeight="1" spans="1:4">
      <c r="A18" s="195"/>
      <c r="B18" s="39"/>
      <c r="C18" s="100" t="s">
        <v>197</v>
      </c>
      <c r="D18" s="39"/>
    </row>
    <row r="19" ht="16.5" customHeight="1" spans="1:4">
      <c r="A19" s="195"/>
      <c r="B19" s="39"/>
      <c r="C19" s="100" t="s">
        <v>198</v>
      </c>
      <c r="D19" s="39"/>
    </row>
    <row r="20" ht="16.5" customHeight="1" spans="1:4">
      <c r="A20" s="195"/>
      <c r="B20" s="39"/>
      <c r="C20" s="100" t="s">
        <v>199</v>
      </c>
      <c r="D20" s="39"/>
    </row>
    <row r="21" ht="16.5" customHeight="1" spans="1:4">
      <c r="A21" s="195"/>
      <c r="B21" s="39"/>
      <c r="C21" s="100" t="s">
        <v>200</v>
      </c>
      <c r="D21" s="39"/>
    </row>
    <row r="22" ht="16.5" customHeight="1" spans="1:4">
      <c r="A22" s="195"/>
      <c r="B22" s="39"/>
      <c r="C22" s="100" t="s">
        <v>201</v>
      </c>
      <c r="D22" s="39"/>
    </row>
    <row r="23" ht="16.5" customHeight="1" spans="1:4">
      <c r="A23" s="195"/>
      <c r="B23" s="39"/>
      <c r="C23" s="100" t="s">
        <v>202</v>
      </c>
      <c r="D23" s="39"/>
    </row>
    <row r="24" ht="16.5" customHeight="1" spans="1:4">
      <c r="A24" s="195"/>
      <c r="B24" s="39"/>
      <c r="C24" s="100" t="s">
        <v>203</v>
      </c>
      <c r="D24" s="39"/>
    </row>
    <row r="25" ht="16.5" customHeight="1" spans="1:4">
      <c r="A25" s="195"/>
      <c r="B25" s="39"/>
      <c r="C25" s="100" t="s">
        <v>204</v>
      </c>
      <c r="D25" s="39">
        <v>342046</v>
      </c>
    </row>
    <row r="26" ht="16.5" customHeight="1" spans="1:4">
      <c r="A26" s="195"/>
      <c r="B26" s="39"/>
      <c r="C26" s="100" t="s">
        <v>205</v>
      </c>
      <c r="D26" s="39"/>
    </row>
    <row r="27" ht="16.5" customHeight="1" spans="1:4">
      <c r="A27" s="195"/>
      <c r="B27" s="39"/>
      <c r="C27" s="100" t="s">
        <v>206</v>
      </c>
      <c r="D27" s="39"/>
    </row>
    <row r="28" ht="16.5" customHeight="1" spans="1:4">
      <c r="A28" s="195"/>
      <c r="B28" s="39"/>
      <c r="C28" s="100" t="s">
        <v>207</v>
      </c>
      <c r="D28" s="39"/>
    </row>
    <row r="29" ht="16.5" customHeight="1" spans="1:4">
      <c r="A29" s="195"/>
      <c r="B29" s="39"/>
      <c r="C29" s="100" t="s">
        <v>208</v>
      </c>
      <c r="D29" s="39"/>
    </row>
    <row r="30" ht="16.5" customHeight="1" spans="1:4">
      <c r="A30" s="195"/>
      <c r="B30" s="39"/>
      <c r="C30" s="100" t="s">
        <v>209</v>
      </c>
      <c r="D30" s="39">
        <v>1000000</v>
      </c>
    </row>
    <row r="31" ht="16.5" customHeight="1" spans="1:4">
      <c r="A31" s="195"/>
      <c r="B31" s="39"/>
      <c r="C31" s="21" t="s">
        <v>210</v>
      </c>
      <c r="D31" s="39"/>
    </row>
    <row r="32" ht="16.5" customHeight="1" spans="1:4">
      <c r="A32" s="195"/>
      <c r="B32" s="39"/>
      <c r="C32" s="21" t="s">
        <v>211</v>
      </c>
      <c r="D32" s="39"/>
    </row>
    <row r="33" ht="16.5" customHeight="1" spans="1:4">
      <c r="A33" s="195"/>
      <c r="B33" s="39"/>
      <c r="C33" s="18" t="s">
        <v>212</v>
      </c>
      <c r="D33" s="39"/>
    </row>
    <row r="34" ht="15" customHeight="1" spans="1:4">
      <c r="A34" s="196" t="s">
        <v>51</v>
      </c>
      <c r="B34" s="197">
        <v>223410807.22</v>
      </c>
      <c r="C34" s="196" t="s">
        <v>52</v>
      </c>
      <c r="D34" s="197">
        <v>223410807.22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6"/>
      <c r="F1" s="103"/>
      <c r="G1" s="171" t="s">
        <v>213</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79" t="s">
        <v>1</v>
      </c>
      <c r="B3" s="185"/>
      <c r="F3" s="151"/>
      <c r="G3" s="171" t="s">
        <v>2</v>
      </c>
    </row>
    <row r="4" ht="20.25" customHeight="1" spans="1:7">
      <c r="A4" s="187" t="s">
        <v>214</v>
      </c>
      <c r="B4" s="188"/>
      <c r="C4" s="155" t="s">
        <v>56</v>
      </c>
      <c r="D4" s="176" t="s">
        <v>76</v>
      </c>
      <c r="E4" s="13"/>
      <c r="F4" s="35"/>
      <c r="G4" s="168" t="s">
        <v>77</v>
      </c>
    </row>
    <row r="5" ht="20.25" customHeight="1" spans="1:7">
      <c r="A5" s="189" t="s">
        <v>73</v>
      </c>
      <c r="B5" s="189" t="s">
        <v>74</v>
      </c>
      <c r="C5" s="55"/>
      <c r="D5" s="14" t="s">
        <v>58</v>
      </c>
      <c r="E5" s="14" t="s">
        <v>215</v>
      </c>
      <c r="F5" s="14" t="s">
        <v>216</v>
      </c>
      <c r="G5" s="170"/>
    </row>
    <row r="6" ht="15" customHeight="1" spans="1:7">
      <c r="A6" s="20" t="s">
        <v>83</v>
      </c>
      <c r="B6" s="20" t="s">
        <v>84</v>
      </c>
      <c r="C6" s="20" t="s">
        <v>85</v>
      </c>
      <c r="D6" s="20" t="s">
        <v>86</v>
      </c>
      <c r="E6" s="20" t="s">
        <v>87</v>
      </c>
      <c r="F6" s="20" t="s">
        <v>88</v>
      </c>
      <c r="G6" s="20" t="s">
        <v>89</v>
      </c>
    </row>
    <row r="7" ht="18" customHeight="1" spans="1:7">
      <c r="A7" s="18" t="s">
        <v>98</v>
      </c>
      <c r="B7" s="18" t="s">
        <v>99</v>
      </c>
      <c r="C7" s="39">
        <v>220209787.24</v>
      </c>
      <c r="D7" s="39">
        <v>3299396</v>
      </c>
      <c r="E7" s="39">
        <v>2948936</v>
      </c>
      <c r="F7" s="39">
        <v>350460</v>
      </c>
      <c r="G7" s="39">
        <v>216910391.24</v>
      </c>
    </row>
    <row r="8" ht="18" customHeight="1" spans="1:7">
      <c r="A8" s="165" t="s">
        <v>100</v>
      </c>
      <c r="B8" s="165" t="s">
        <v>101</v>
      </c>
      <c r="C8" s="39">
        <v>4677139</v>
      </c>
      <c r="D8" s="39">
        <v>2793172</v>
      </c>
      <c r="E8" s="39">
        <v>2474862</v>
      </c>
      <c r="F8" s="39">
        <v>318310</v>
      </c>
      <c r="G8" s="39">
        <v>1883967</v>
      </c>
    </row>
    <row r="9" ht="18" customHeight="1" spans="1:7">
      <c r="A9" s="190" t="s">
        <v>102</v>
      </c>
      <c r="B9" s="190" t="s">
        <v>103</v>
      </c>
      <c r="C9" s="39">
        <v>2793172</v>
      </c>
      <c r="D9" s="39">
        <v>2793172</v>
      </c>
      <c r="E9" s="39">
        <v>2474862</v>
      </c>
      <c r="F9" s="39">
        <v>318310</v>
      </c>
      <c r="G9" s="39"/>
    </row>
    <row r="10" ht="18" customHeight="1" spans="1:7">
      <c r="A10" s="190" t="s">
        <v>104</v>
      </c>
      <c r="B10" s="190" t="s">
        <v>105</v>
      </c>
      <c r="C10" s="39">
        <v>1883967</v>
      </c>
      <c r="D10" s="39"/>
      <c r="E10" s="39"/>
      <c r="F10" s="39"/>
      <c r="G10" s="39">
        <v>1883967</v>
      </c>
    </row>
    <row r="11" ht="18" customHeight="1" spans="1:7">
      <c r="A11" s="165" t="s">
        <v>106</v>
      </c>
      <c r="B11" s="165" t="s">
        <v>107</v>
      </c>
      <c r="C11" s="39">
        <v>185364011.06</v>
      </c>
      <c r="D11" s="39">
        <v>506224</v>
      </c>
      <c r="E11" s="39">
        <v>474074</v>
      </c>
      <c r="F11" s="39">
        <v>32150</v>
      </c>
      <c r="G11" s="39">
        <v>184857787.06</v>
      </c>
    </row>
    <row r="12" ht="18" customHeight="1" spans="1:7">
      <c r="A12" s="190" t="s">
        <v>108</v>
      </c>
      <c r="B12" s="190" t="s">
        <v>109</v>
      </c>
      <c r="C12" s="39">
        <v>13713728</v>
      </c>
      <c r="D12" s="39"/>
      <c r="E12" s="39"/>
      <c r="F12" s="39"/>
      <c r="G12" s="39">
        <v>13713728</v>
      </c>
    </row>
    <row r="13" ht="18" customHeight="1" spans="1:7">
      <c r="A13" s="190" t="s">
        <v>110</v>
      </c>
      <c r="B13" s="190" t="s">
        <v>111</v>
      </c>
      <c r="C13" s="39">
        <v>40846111.66</v>
      </c>
      <c r="D13" s="39"/>
      <c r="E13" s="39"/>
      <c r="F13" s="39"/>
      <c r="G13" s="39">
        <v>40846111.66</v>
      </c>
    </row>
    <row r="14" ht="18" customHeight="1" spans="1:7">
      <c r="A14" s="190" t="s">
        <v>112</v>
      </c>
      <c r="B14" s="190" t="s">
        <v>113</v>
      </c>
      <c r="C14" s="39">
        <v>70209818.55</v>
      </c>
      <c r="D14" s="39"/>
      <c r="E14" s="39"/>
      <c r="F14" s="39"/>
      <c r="G14" s="39">
        <v>70209818.55</v>
      </c>
    </row>
    <row r="15" ht="18" customHeight="1" spans="1:7">
      <c r="A15" s="190" t="s">
        <v>114</v>
      </c>
      <c r="B15" s="190" t="s">
        <v>115</v>
      </c>
      <c r="C15" s="39">
        <v>37319050.19</v>
      </c>
      <c r="D15" s="39"/>
      <c r="E15" s="39"/>
      <c r="F15" s="39"/>
      <c r="G15" s="39">
        <v>37319050.19</v>
      </c>
    </row>
    <row r="16" ht="18" customHeight="1" spans="1:7">
      <c r="A16" s="190" t="s">
        <v>116</v>
      </c>
      <c r="B16" s="190" t="s">
        <v>117</v>
      </c>
      <c r="C16" s="39">
        <v>23275302.66</v>
      </c>
      <c r="D16" s="39">
        <v>506224</v>
      </c>
      <c r="E16" s="39">
        <v>474074</v>
      </c>
      <c r="F16" s="39">
        <v>32150</v>
      </c>
      <c r="G16" s="39">
        <v>22769078.66</v>
      </c>
    </row>
    <row r="17" ht="18" customHeight="1" spans="1:7">
      <c r="A17" s="165" t="s">
        <v>118</v>
      </c>
      <c r="B17" s="165" t="s">
        <v>119</v>
      </c>
      <c r="C17" s="39">
        <v>9495383.07</v>
      </c>
      <c r="D17" s="39"/>
      <c r="E17" s="39"/>
      <c r="F17" s="39"/>
      <c r="G17" s="39">
        <v>9495383.07</v>
      </c>
    </row>
    <row r="18" ht="18" customHeight="1" spans="1:7">
      <c r="A18" s="190" t="s">
        <v>120</v>
      </c>
      <c r="B18" s="190" t="s">
        <v>121</v>
      </c>
      <c r="C18" s="39">
        <v>9495383.07</v>
      </c>
      <c r="D18" s="39"/>
      <c r="E18" s="39"/>
      <c r="F18" s="39"/>
      <c r="G18" s="39">
        <v>9495383.07</v>
      </c>
    </row>
    <row r="19" ht="18" customHeight="1" spans="1:7">
      <c r="A19" s="165" t="s">
        <v>122</v>
      </c>
      <c r="B19" s="165" t="s">
        <v>123</v>
      </c>
      <c r="C19" s="39">
        <v>6355666.11</v>
      </c>
      <c r="D19" s="39"/>
      <c r="E19" s="39"/>
      <c r="F19" s="39"/>
      <c r="G19" s="39">
        <v>6355666.11</v>
      </c>
    </row>
    <row r="20" ht="18" customHeight="1" spans="1:7">
      <c r="A20" s="190" t="s">
        <v>124</v>
      </c>
      <c r="B20" s="190" t="s">
        <v>125</v>
      </c>
      <c r="C20" s="39">
        <v>2495666.11</v>
      </c>
      <c r="D20" s="39"/>
      <c r="E20" s="39"/>
      <c r="F20" s="39"/>
      <c r="G20" s="39">
        <v>2495666.11</v>
      </c>
    </row>
    <row r="21" ht="18" customHeight="1" spans="1:7">
      <c r="A21" s="190" t="s">
        <v>126</v>
      </c>
      <c r="B21" s="190" t="s">
        <v>127</v>
      </c>
      <c r="C21" s="39">
        <v>3860000</v>
      </c>
      <c r="D21" s="39"/>
      <c r="E21" s="39"/>
      <c r="F21" s="39"/>
      <c r="G21" s="39">
        <v>3860000</v>
      </c>
    </row>
    <row r="22" ht="18" customHeight="1" spans="1:7">
      <c r="A22" s="165" t="s">
        <v>128</v>
      </c>
      <c r="B22" s="165" t="s">
        <v>129</v>
      </c>
      <c r="C22" s="39">
        <v>12119640</v>
      </c>
      <c r="D22" s="39"/>
      <c r="E22" s="39"/>
      <c r="F22" s="39"/>
      <c r="G22" s="39">
        <v>12119640</v>
      </c>
    </row>
    <row r="23" ht="18" customHeight="1" spans="1:7">
      <c r="A23" s="190" t="s">
        <v>130</v>
      </c>
      <c r="B23" s="190" t="s">
        <v>131</v>
      </c>
      <c r="C23" s="39">
        <v>12119640</v>
      </c>
      <c r="D23" s="39"/>
      <c r="E23" s="39"/>
      <c r="F23" s="39"/>
      <c r="G23" s="39">
        <v>12119640</v>
      </c>
    </row>
    <row r="24" ht="18" customHeight="1" spans="1:7">
      <c r="A24" s="165" t="s">
        <v>132</v>
      </c>
      <c r="B24" s="165" t="s">
        <v>133</v>
      </c>
      <c r="C24" s="39">
        <v>2197948</v>
      </c>
      <c r="D24" s="39"/>
      <c r="E24" s="39"/>
      <c r="F24" s="39"/>
      <c r="G24" s="39">
        <v>2197948</v>
      </c>
    </row>
    <row r="25" ht="18" customHeight="1" spans="1:7">
      <c r="A25" s="190" t="s">
        <v>134</v>
      </c>
      <c r="B25" s="190" t="s">
        <v>133</v>
      </c>
      <c r="C25" s="39">
        <v>2197948</v>
      </c>
      <c r="D25" s="39"/>
      <c r="E25" s="39"/>
      <c r="F25" s="39"/>
      <c r="G25" s="39">
        <v>2197948</v>
      </c>
    </row>
    <row r="26" ht="18" customHeight="1" spans="1:7">
      <c r="A26" s="18" t="s">
        <v>135</v>
      </c>
      <c r="B26" s="18" t="s">
        <v>136</v>
      </c>
      <c r="C26" s="39">
        <v>200000</v>
      </c>
      <c r="D26" s="39"/>
      <c r="E26" s="39"/>
      <c r="F26" s="39"/>
      <c r="G26" s="39">
        <v>200000</v>
      </c>
    </row>
    <row r="27" ht="18" customHeight="1" spans="1:7">
      <c r="A27" s="165" t="s">
        <v>137</v>
      </c>
      <c r="B27" s="165" t="s">
        <v>138</v>
      </c>
      <c r="C27" s="39">
        <v>200000</v>
      </c>
      <c r="D27" s="39"/>
      <c r="E27" s="39"/>
      <c r="F27" s="39"/>
      <c r="G27" s="39">
        <v>200000</v>
      </c>
    </row>
    <row r="28" ht="18" customHeight="1" spans="1:7">
      <c r="A28" s="190" t="s">
        <v>139</v>
      </c>
      <c r="B28" s="190" t="s">
        <v>140</v>
      </c>
      <c r="C28" s="39">
        <v>200000</v>
      </c>
      <c r="D28" s="39"/>
      <c r="E28" s="39"/>
      <c r="F28" s="39"/>
      <c r="G28" s="39">
        <v>200000</v>
      </c>
    </row>
    <row r="29" ht="18" customHeight="1" spans="1:7">
      <c r="A29" s="18" t="s">
        <v>141</v>
      </c>
      <c r="B29" s="18" t="s">
        <v>142</v>
      </c>
      <c r="C29" s="39">
        <v>1161791.98</v>
      </c>
      <c r="D29" s="39">
        <v>1161791.98</v>
      </c>
      <c r="E29" s="39">
        <v>1143391.98</v>
      </c>
      <c r="F29" s="39">
        <v>18400</v>
      </c>
      <c r="G29" s="39"/>
    </row>
    <row r="30" ht="18" customHeight="1" spans="1:7">
      <c r="A30" s="165" t="s">
        <v>143</v>
      </c>
      <c r="B30" s="165" t="s">
        <v>144</v>
      </c>
      <c r="C30" s="39">
        <v>1161791.98</v>
      </c>
      <c r="D30" s="39">
        <v>1161791.98</v>
      </c>
      <c r="E30" s="39">
        <v>1143391.98</v>
      </c>
      <c r="F30" s="39">
        <v>18400</v>
      </c>
      <c r="G30" s="39"/>
    </row>
    <row r="31" ht="18" customHeight="1" spans="1:7">
      <c r="A31" s="190" t="s">
        <v>145</v>
      </c>
      <c r="B31" s="190" t="s">
        <v>146</v>
      </c>
      <c r="C31" s="39">
        <v>606112</v>
      </c>
      <c r="D31" s="39">
        <v>606112</v>
      </c>
      <c r="E31" s="39">
        <v>587712</v>
      </c>
      <c r="F31" s="39">
        <v>18400</v>
      </c>
      <c r="G31" s="39"/>
    </row>
    <row r="32" ht="18" customHeight="1" spans="1:7">
      <c r="A32" s="190" t="s">
        <v>147</v>
      </c>
      <c r="B32" s="190" t="s">
        <v>148</v>
      </c>
      <c r="C32" s="39">
        <v>434436</v>
      </c>
      <c r="D32" s="39">
        <v>434436</v>
      </c>
      <c r="E32" s="39">
        <v>434436</v>
      </c>
      <c r="F32" s="39"/>
      <c r="G32" s="39"/>
    </row>
    <row r="33" ht="18" customHeight="1" spans="1:7">
      <c r="A33" s="190" t="s">
        <v>149</v>
      </c>
      <c r="B33" s="190" t="s">
        <v>150</v>
      </c>
      <c r="C33" s="39">
        <v>121243.98</v>
      </c>
      <c r="D33" s="39">
        <v>121243.98</v>
      </c>
      <c r="E33" s="39">
        <v>121243.98</v>
      </c>
      <c r="F33" s="39"/>
      <c r="G33" s="39"/>
    </row>
    <row r="34" ht="18" customHeight="1" spans="1:7">
      <c r="A34" s="18" t="s">
        <v>151</v>
      </c>
      <c r="B34" s="18" t="s">
        <v>152</v>
      </c>
      <c r="C34" s="39">
        <v>497182</v>
      </c>
      <c r="D34" s="39">
        <v>497182</v>
      </c>
      <c r="E34" s="39">
        <v>497182</v>
      </c>
      <c r="F34" s="39"/>
      <c r="G34" s="39"/>
    </row>
    <row r="35" ht="18" customHeight="1" spans="1:7">
      <c r="A35" s="165" t="s">
        <v>153</v>
      </c>
      <c r="B35" s="165" t="s">
        <v>154</v>
      </c>
      <c r="C35" s="39">
        <v>497182</v>
      </c>
      <c r="D35" s="39">
        <v>497182</v>
      </c>
      <c r="E35" s="39">
        <v>497182</v>
      </c>
      <c r="F35" s="39"/>
      <c r="G35" s="39"/>
    </row>
    <row r="36" ht="18" customHeight="1" spans="1:7">
      <c r="A36" s="190" t="s">
        <v>155</v>
      </c>
      <c r="B36" s="190" t="s">
        <v>156</v>
      </c>
      <c r="C36" s="39">
        <v>200881</v>
      </c>
      <c r="D36" s="39">
        <v>200881</v>
      </c>
      <c r="E36" s="39">
        <v>200881</v>
      </c>
      <c r="F36" s="39"/>
      <c r="G36" s="39"/>
    </row>
    <row r="37" ht="18" customHeight="1" spans="1:7">
      <c r="A37" s="190" t="s">
        <v>157</v>
      </c>
      <c r="B37" s="190" t="s">
        <v>158</v>
      </c>
      <c r="C37" s="39">
        <v>36455</v>
      </c>
      <c r="D37" s="39">
        <v>36455</v>
      </c>
      <c r="E37" s="39">
        <v>36455</v>
      </c>
      <c r="F37" s="39"/>
      <c r="G37" s="39"/>
    </row>
    <row r="38" ht="18" customHeight="1" spans="1:7">
      <c r="A38" s="190" t="s">
        <v>159</v>
      </c>
      <c r="B38" s="190" t="s">
        <v>160</v>
      </c>
      <c r="C38" s="39">
        <v>250360</v>
      </c>
      <c r="D38" s="39">
        <v>250360</v>
      </c>
      <c r="E38" s="39">
        <v>250360</v>
      </c>
      <c r="F38" s="39"/>
      <c r="G38" s="39"/>
    </row>
    <row r="39" ht="18" customHeight="1" spans="1:7">
      <c r="A39" s="190" t="s">
        <v>161</v>
      </c>
      <c r="B39" s="190" t="s">
        <v>162</v>
      </c>
      <c r="C39" s="39">
        <v>9486</v>
      </c>
      <c r="D39" s="39">
        <v>9486</v>
      </c>
      <c r="E39" s="39">
        <v>9486</v>
      </c>
      <c r="F39" s="39"/>
      <c r="G39" s="39"/>
    </row>
    <row r="40" ht="18" customHeight="1" spans="1:7">
      <c r="A40" s="18" t="s">
        <v>168</v>
      </c>
      <c r="B40" s="18" t="s">
        <v>169</v>
      </c>
      <c r="C40" s="39">
        <v>342046</v>
      </c>
      <c r="D40" s="39">
        <v>342046</v>
      </c>
      <c r="E40" s="39">
        <v>342046</v>
      </c>
      <c r="F40" s="39"/>
      <c r="G40" s="39"/>
    </row>
    <row r="41" ht="18" customHeight="1" spans="1:7">
      <c r="A41" s="165" t="s">
        <v>170</v>
      </c>
      <c r="B41" s="165" t="s">
        <v>171</v>
      </c>
      <c r="C41" s="39">
        <v>342046</v>
      </c>
      <c r="D41" s="39">
        <v>342046</v>
      </c>
      <c r="E41" s="39">
        <v>342046</v>
      </c>
      <c r="F41" s="39"/>
      <c r="G41" s="39"/>
    </row>
    <row r="42" ht="18" customHeight="1" spans="1:7">
      <c r="A42" s="190" t="s">
        <v>172</v>
      </c>
      <c r="B42" s="190" t="s">
        <v>173</v>
      </c>
      <c r="C42" s="39">
        <v>342046</v>
      </c>
      <c r="D42" s="39">
        <v>342046</v>
      </c>
      <c r="E42" s="39">
        <v>342046</v>
      </c>
      <c r="F42" s="39"/>
      <c r="G42" s="39"/>
    </row>
    <row r="43" ht="18" customHeight="1" spans="1:7">
      <c r="A43" s="110" t="s">
        <v>217</v>
      </c>
      <c r="B43" s="191" t="s">
        <v>217</v>
      </c>
      <c r="C43" s="39">
        <v>222410807.22</v>
      </c>
      <c r="D43" s="39">
        <v>5300415.98</v>
      </c>
      <c r="E43" s="39">
        <v>4931555.98</v>
      </c>
      <c r="F43" s="39">
        <v>368860</v>
      </c>
      <c r="G43" s="39">
        <v>217110391.24</v>
      </c>
    </row>
  </sheetData>
  <mergeCells count="7">
    <mergeCell ref="A2:G2"/>
    <mergeCell ref="A3:B3"/>
    <mergeCell ref="A4:B4"/>
    <mergeCell ref="D4:F4"/>
    <mergeCell ref="A43:B4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3" t="s">
        <v>218</v>
      </c>
    </row>
    <row r="2" ht="41.25" customHeight="1" spans="1:6">
      <c r="A2" s="184" t="str">
        <f>"2026"&amp;"年一般公共预算“三公”经费支出预算表"</f>
        <v>2026年一般公共预算“三公”经费支出预算表</v>
      </c>
      <c r="B2" s="78"/>
      <c r="C2" s="78"/>
      <c r="D2" s="78"/>
      <c r="E2" s="77"/>
      <c r="F2" s="78"/>
    </row>
    <row r="3" customHeight="1" spans="1:6">
      <c r="A3" s="79" t="s">
        <v>1</v>
      </c>
      <c r="B3" s="185"/>
      <c r="D3" s="78"/>
      <c r="E3" s="77"/>
      <c r="F3" s="96" t="s">
        <v>2</v>
      </c>
    </row>
    <row r="4" ht="27" customHeight="1" spans="1:6">
      <c r="A4" s="82" t="s">
        <v>219</v>
      </c>
      <c r="B4" s="82" t="s">
        <v>220</v>
      </c>
      <c r="C4" s="84" t="s">
        <v>221</v>
      </c>
      <c r="D4" s="82"/>
      <c r="E4" s="83"/>
      <c r="F4" s="82" t="s">
        <v>222</v>
      </c>
    </row>
    <row r="5" ht="28.5" customHeight="1" spans="1:6">
      <c r="A5" s="186"/>
      <c r="B5" s="86"/>
      <c r="C5" s="83" t="s">
        <v>58</v>
      </c>
      <c r="D5" s="83" t="s">
        <v>223</v>
      </c>
      <c r="E5" s="83" t="s">
        <v>224</v>
      </c>
      <c r="F5" s="85"/>
    </row>
    <row r="6" ht="17.25" customHeight="1" spans="1:6">
      <c r="A6" s="88" t="s">
        <v>83</v>
      </c>
      <c r="B6" s="88" t="s">
        <v>84</v>
      </c>
      <c r="C6" s="88" t="s">
        <v>85</v>
      </c>
      <c r="D6" s="88" t="s">
        <v>86</v>
      </c>
      <c r="E6" s="88" t="s">
        <v>87</v>
      </c>
      <c r="F6" s="88" t="s">
        <v>88</v>
      </c>
    </row>
    <row r="7" ht="17.25" customHeight="1" spans="1:6">
      <c r="A7" s="39">
        <v>16800</v>
      </c>
      <c r="B7" s="39"/>
      <c r="C7" s="39">
        <v>12000</v>
      </c>
      <c r="D7" s="39"/>
      <c r="E7" s="39">
        <v>12000</v>
      </c>
      <c r="F7" s="39">
        <v>4800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5"/>
  <sheetViews>
    <sheetView showZeros="0"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6"/>
      <c r="C1" s="172"/>
      <c r="E1" s="173"/>
      <c r="F1" s="173"/>
      <c r="G1" s="173"/>
      <c r="H1" s="173"/>
      <c r="I1" s="113"/>
      <c r="J1" s="113"/>
      <c r="K1" s="113"/>
      <c r="L1" s="113"/>
      <c r="M1" s="113"/>
      <c r="N1" s="113"/>
      <c r="O1" s="113"/>
      <c r="S1" s="113"/>
      <c r="W1" s="172"/>
      <c r="Y1" s="42" t="s">
        <v>225</v>
      </c>
    </row>
    <row r="2" ht="45.75" customHeight="1" spans="1:25">
      <c r="A2" s="98" t="str">
        <f>"2026"&amp;"年部门基本支出预算表"</f>
        <v>2026年部门基本支出预算表</v>
      </c>
      <c r="B2" s="43"/>
      <c r="C2" s="98"/>
      <c r="D2" s="98"/>
      <c r="E2" s="98"/>
      <c r="F2" s="98"/>
      <c r="G2" s="98"/>
      <c r="H2" s="98"/>
      <c r="I2" s="98"/>
      <c r="J2" s="98"/>
      <c r="K2" s="98"/>
      <c r="L2" s="98"/>
      <c r="M2" s="98"/>
      <c r="N2" s="98"/>
      <c r="O2" s="98"/>
      <c r="P2" s="43"/>
      <c r="Q2" s="43"/>
      <c r="R2" s="43"/>
      <c r="S2" s="98"/>
      <c r="T2" s="98"/>
      <c r="U2" s="98"/>
      <c r="V2" s="98"/>
      <c r="W2" s="98"/>
      <c r="X2" s="98"/>
      <c r="Y2" s="98"/>
    </row>
    <row r="3" ht="18.75" customHeight="1" spans="1:25">
      <c r="A3" s="44" t="s">
        <v>1</v>
      </c>
      <c r="B3" s="45"/>
      <c r="C3" s="174"/>
      <c r="D3" s="174"/>
      <c r="E3" s="174"/>
      <c r="F3" s="174"/>
      <c r="G3" s="174"/>
      <c r="H3" s="174"/>
      <c r="I3" s="115"/>
      <c r="J3" s="115"/>
      <c r="K3" s="115"/>
      <c r="L3" s="115"/>
      <c r="M3" s="115"/>
      <c r="N3" s="115"/>
      <c r="O3" s="115"/>
      <c r="P3" s="46"/>
      <c r="Q3" s="46"/>
      <c r="R3" s="46"/>
      <c r="S3" s="115"/>
      <c r="W3" s="172"/>
      <c r="Y3" s="42" t="s">
        <v>2</v>
      </c>
    </row>
    <row r="4" ht="18" customHeight="1" spans="1:25">
      <c r="A4" s="48" t="s">
        <v>226</v>
      </c>
      <c r="B4" s="48" t="s">
        <v>227</v>
      </c>
      <c r="C4" s="48" t="s">
        <v>228</v>
      </c>
      <c r="D4" s="48" t="s">
        <v>229</v>
      </c>
      <c r="E4" s="48" t="s">
        <v>230</v>
      </c>
      <c r="F4" s="48" t="s">
        <v>231</v>
      </c>
      <c r="G4" s="48" t="s">
        <v>232</v>
      </c>
      <c r="H4" s="48" t="s">
        <v>233</v>
      </c>
      <c r="I4" s="176" t="s">
        <v>234</v>
      </c>
      <c r="J4" s="138" t="s">
        <v>234</v>
      </c>
      <c r="K4" s="138"/>
      <c r="L4" s="138"/>
      <c r="M4" s="138"/>
      <c r="N4" s="138"/>
      <c r="O4" s="138"/>
      <c r="P4" s="13"/>
      <c r="Q4" s="13"/>
      <c r="R4" s="13"/>
      <c r="S4" s="131" t="s">
        <v>62</v>
      </c>
      <c r="T4" s="138" t="s">
        <v>63</v>
      </c>
      <c r="U4" s="138"/>
      <c r="V4" s="138"/>
      <c r="W4" s="138"/>
      <c r="X4" s="138"/>
      <c r="Y4" s="111"/>
    </row>
    <row r="5" ht="18" customHeight="1" spans="1:25">
      <c r="A5" s="50"/>
      <c r="B5" s="64"/>
      <c r="C5" s="157"/>
      <c r="D5" s="50"/>
      <c r="E5" s="50"/>
      <c r="F5" s="50"/>
      <c r="G5" s="50"/>
      <c r="H5" s="50"/>
      <c r="I5" s="155" t="s">
        <v>235</v>
      </c>
      <c r="J5" s="176" t="s">
        <v>59</v>
      </c>
      <c r="K5" s="138"/>
      <c r="L5" s="138"/>
      <c r="M5" s="138"/>
      <c r="N5" s="138"/>
      <c r="O5" s="111"/>
      <c r="P5" s="12" t="s">
        <v>236</v>
      </c>
      <c r="Q5" s="13"/>
      <c r="R5" s="35"/>
      <c r="S5" s="48" t="s">
        <v>62</v>
      </c>
      <c r="T5" s="176" t="s">
        <v>63</v>
      </c>
      <c r="U5" s="131" t="s">
        <v>65</v>
      </c>
      <c r="V5" s="138" t="s">
        <v>63</v>
      </c>
      <c r="W5" s="131" t="s">
        <v>67</v>
      </c>
      <c r="X5" s="131" t="s">
        <v>68</v>
      </c>
      <c r="Y5" s="180" t="s">
        <v>69</v>
      </c>
    </row>
    <row r="6" ht="19.5" customHeight="1" spans="1:25">
      <c r="A6" s="64"/>
      <c r="B6" s="64"/>
      <c r="C6" s="64"/>
      <c r="D6" s="64"/>
      <c r="E6" s="64"/>
      <c r="F6" s="64"/>
      <c r="G6" s="64"/>
      <c r="H6" s="64"/>
      <c r="I6" s="64"/>
      <c r="J6" s="177" t="s">
        <v>237</v>
      </c>
      <c r="K6" s="48"/>
      <c r="L6" s="48" t="s">
        <v>238</v>
      </c>
      <c r="M6" s="48" t="s">
        <v>239</v>
      </c>
      <c r="N6" s="48" t="s">
        <v>240</v>
      </c>
      <c r="O6" s="48" t="s">
        <v>241</v>
      </c>
      <c r="P6" s="48" t="s">
        <v>59</v>
      </c>
      <c r="Q6" s="48" t="s">
        <v>60</v>
      </c>
      <c r="R6" s="48" t="s">
        <v>61</v>
      </c>
      <c r="S6" s="64"/>
      <c r="T6" s="48" t="s">
        <v>58</v>
      </c>
      <c r="U6" s="48" t="s">
        <v>65</v>
      </c>
      <c r="V6" s="48" t="s">
        <v>242</v>
      </c>
      <c r="W6" s="48" t="s">
        <v>67</v>
      </c>
      <c r="X6" s="48" t="s">
        <v>68</v>
      </c>
      <c r="Y6" s="48" t="s">
        <v>69</v>
      </c>
    </row>
    <row r="7" ht="37.5" customHeight="1" spans="1:25">
      <c r="A7" s="175"/>
      <c r="B7" s="55"/>
      <c r="C7" s="175"/>
      <c r="D7" s="175"/>
      <c r="E7" s="175"/>
      <c r="F7" s="175"/>
      <c r="G7" s="175"/>
      <c r="H7" s="175"/>
      <c r="I7" s="175"/>
      <c r="J7" s="178" t="s">
        <v>58</v>
      </c>
      <c r="K7" s="179" t="s">
        <v>243</v>
      </c>
      <c r="L7" s="53" t="s">
        <v>244</v>
      </c>
      <c r="M7" s="53" t="s">
        <v>239</v>
      </c>
      <c r="N7" s="53" t="s">
        <v>240</v>
      </c>
      <c r="O7" s="53" t="s">
        <v>241</v>
      </c>
      <c r="P7" s="53" t="s">
        <v>239</v>
      </c>
      <c r="Q7" s="53" t="s">
        <v>240</v>
      </c>
      <c r="R7" s="53" t="s">
        <v>241</v>
      </c>
      <c r="S7" s="53" t="s">
        <v>62</v>
      </c>
      <c r="T7" s="53" t="s">
        <v>58</v>
      </c>
      <c r="U7" s="53" t="s">
        <v>65</v>
      </c>
      <c r="V7" s="53" t="s">
        <v>242</v>
      </c>
      <c r="W7" s="53" t="s">
        <v>67</v>
      </c>
      <c r="X7" s="53" t="s">
        <v>68</v>
      </c>
      <c r="Y7" s="53" t="s">
        <v>69</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71</v>
      </c>
      <c r="B9" s="21" t="s">
        <v>71</v>
      </c>
      <c r="C9" s="21" t="s">
        <v>245</v>
      </c>
      <c r="D9" s="21" t="s">
        <v>246</v>
      </c>
      <c r="E9" s="21" t="s">
        <v>102</v>
      </c>
      <c r="F9" s="21" t="s">
        <v>103</v>
      </c>
      <c r="G9" s="21" t="s">
        <v>247</v>
      </c>
      <c r="H9" s="21" t="s">
        <v>248</v>
      </c>
      <c r="I9" s="39">
        <v>884736</v>
      </c>
      <c r="J9" s="39">
        <v>884736</v>
      </c>
      <c r="K9" s="39"/>
      <c r="L9" s="39"/>
      <c r="M9" s="39"/>
      <c r="N9" s="39">
        <v>884736</v>
      </c>
      <c r="O9" s="39"/>
      <c r="P9" s="39"/>
      <c r="Q9" s="39"/>
      <c r="R9" s="39"/>
      <c r="S9" s="39"/>
      <c r="T9" s="39"/>
      <c r="U9" s="39"/>
      <c r="V9" s="39"/>
      <c r="W9" s="39"/>
      <c r="X9" s="39"/>
      <c r="Y9" s="39"/>
    </row>
    <row r="10" ht="20.25" customHeight="1" spans="1:25">
      <c r="A10" s="21" t="s">
        <v>71</v>
      </c>
      <c r="B10" s="21" t="s">
        <v>71</v>
      </c>
      <c r="C10" s="21" t="s">
        <v>245</v>
      </c>
      <c r="D10" s="21" t="s">
        <v>246</v>
      </c>
      <c r="E10" s="21" t="s">
        <v>102</v>
      </c>
      <c r="F10" s="21" t="s">
        <v>103</v>
      </c>
      <c r="G10" s="21" t="s">
        <v>249</v>
      </c>
      <c r="H10" s="21" t="s">
        <v>250</v>
      </c>
      <c r="I10" s="39">
        <v>1209072</v>
      </c>
      <c r="J10" s="39">
        <v>1209072</v>
      </c>
      <c r="K10" s="59"/>
      <c r="L10" s="59"/>
      <c r="M10" s="59"/>
      <c r="N10" s="39">
        <v>1209072</v>
      </c>
      <c r="O10" s="59"/>
      <c r="P10" s="39"/>
      <c r="Q10" s="39"/>
      <c r="R10" s="39"/>
      <c r="S10" s="39"/>
      <c r="T10" s="39"/>
      <c r="U10" s="39"/>
      <c r="V10" s="39"/>
      <c r="W10" s="39"/>
      <c r="X10" s="39"/>
      <c r="Y10" s="39"/>
    </row>
    <row r="11" ht="20.25" customHeight="1" spans="1:25">
      <c r="A11" s="21" t="s">
        <v>71</v>
      </c>
      <c r="B11" s="21" t="s">
        <v>71</v>
      </c>
      <c r="C11" s="21" t="s">
        <v>245</v>
      </c>
      <c r="D11" s="21" t="s">
        <v>246</v>
      </c>
      <c r="E11" s="21" t="s">
        <v>102</v>
      </c>
      <c r="F11" s="21" t="s">
        <v>103</v>
      </c>
      <c r="G11" s="21" t="s">
        <v>251</v>
      </c>
      <c r="H11" s="21" t="s">
        <v>252</v>
      </c>
      <c r="I11" s="39">
        <v>73728</v>
      </c>
      <c r="J11" s="39">
        <v>73728</v>
      </c>
      <c r="K11" s="59"/>
      <c r="L11" s="59"/>
      <c r="M11" s="59"/>
      <c r="N11" s="39">
        <v>73728</v>
      </c>
      <c r="O11" s="59"/>
      <c r="P11" s="39"/>
      <c r="Q11" s="39"/>
      <c r="R11" s="39"/>
      <c r="S11" s="39"/>
      <c r="T11" s="39"/>
      <c r="U11" s="39"/>
      <c r="V11" s="39"/>
      <c r="W11" s="39"/>
      <c r="X11" s="39"/>
      <c r="Y11" s="39"/>
    </row>
    <row r="12" ht="20.25" customHeight="1" spans="1:25">
      <c r="A12" s="21" t="s">
        <v>71</v>
      </c>
      <c r="B12" s="21" t="s">
        <v>71</v>
      </c>
      <c r="C12" s="21" t="s">
        <v>253</v>
      </c>
      <c r="D12" s="21" t="s">
        <v>254</v>
      </c>
      <c r="E12" s="21" t="s">
        <v>116</v>
      </c>
      <c r="F12" s="21" t="s">
        <v>117</v>
      </c>
      <c r="G12" s="21" t="s">
        <v>247</v>
      </c>
      <c r="H12" s="21" t="s">
        <v>248</v>
      </c>
      <c r="I12" s="39">
        <v>173976</v>
      </c>
      <c r="J12" s="39">
        <v>173976</v>
      </c>
      <c r="K12" s="59"/>
      <c r="L12" s="59"/>
      <c r="M12" s="59"/>
      <c r="N12" s="39">
        <v>173976</v>
      </c>
      <c r="O12" s="59"/>
      <c r="P12" s="39"/>
      <c r="Q12" s="39"/>
      <c r="R12" s="39"/>
      <c r="S12" s="39"/>
      <c r="T12" s="39"/>
      <c r="U12" s="39"/>
      <c r="V12" s="39"/>
      <c r="W12" s="39"/>
      <c r="X12" s="39"/>
      <c r="Y12" s="39"/>
    </row>
    <row r="13" ht="20.25" customHeight="1" spans="1:25">
      <c r="A13" s="21" t="s">
        <v>71</v>
      </c>
      <c r="B13" s="21" t="s">
        <v>71</v>
      </c>
      <c r="C13" s="21" t="s">
        <v>253</v>
      </c>
      <c r="D13" s="21" t="s">
        <v>254</v>
      </c>
      <c r="E13" s="21" t="s">
        <v>116</v>
      </c>
      <c r="F13" s="21" t="s">
        <v>117</v>
      </c>
      <c r="G13" s="21" t="s">
        <v>249</v>
      </c>
      <c r="H13" s="21" t="s">
        <v>250</v>
      </c>
      <c r="I13" s="39">
        <v>13200</v>
      </c>
      <c r="J13" s="39">
        <v>13200</v>
      </c>
      <c r="K13" s="59"/>
      <c r="L13" s="59"/>
      <c r="M13" s="59"/>
      <c r="N13" s="39">
        <v>13200</v>
      </c>
      <c r="O13" s="59"/>
      <c r="P13" s="39"/>
      <c r="Q13" s="39"/>
      <c r="R13" s="39"/>
      <c r="S13" s="39"/>
      <c r="T13" s="39"/>
      <c r="U13" s="39"/>
      <c r="V13" s="39"/>
      <c r="W13" s="39"/>
      <c r="X13" s="39"/>
      <c r="Y13" s="39"/>
    </row>
    <row r="14" ht="20.25" customHeight="1" spans="1:25">
      <c r="A14" s="21" t="s">
        <v>71</v>
      </c>
      <c r="B14" s="21" t="s">
        <v>71</v>
      </c>
      <c r="C14" s="21" t="s">
        <v>253</v>
      </c>
      <c r="D14" s="21" t="s">
        <v>254</v>
      </c>
      <c r="E14" s="21" t="s">
        <v>116</v>
      </c>
      <c r="F14" s="21" t="s">
        <v>117</v>
      </c>
      <c r="G14" s="21" t="s">
        <v>251</v>
      </c>
      <c r="H14" s="21" t="s">
        <v>252</v>
      </c>
      <c r="I14" s="39">
        <v>14498</v>
      </c>
      <c r="J14" s="39">
        <v>14498</v>
      </c>
      <c r="K14" s="59"/>
      <c r="L14" s="59"/>
      <c r="M14" s="59"/>
      <c r="N14" s="39">
        <v>14498</v>
      </c>
      <c r="O14" s="59"/>
      <c r="P14" s="39"/>
      <c r="Q14" s="39"/>
      <c r="R14" s="39"/>
      <c r="S14" s="39"/>
      <c r="T14" s="39"/>
      <c r="U14" s="39"/>
      <c r="V14" s="39"/>
      <c r="W14" s="39"/>
      <c r="X14" s="39"/>
      <c r="Y14" s="39"/>
    </row>
    <row r="15" ht="20.25" customHeight="1" spans="1:25">
      <c r="A15" s="21" t="s">
        <v>71</v>
      </c>
      <c r="B15" s="21" t="s">
        <v>71</v>
      </c>
      <c r="C15" s="21" t="s">
        <v>253</v>
      </c>
      <c r="D15" s="21" t="s">
        <v>254</v>
      </c>
      <c r="E15" s="21" t="s">
        <v>116</v>
      </c>
      <c r="F15" s="21" t="s">
        <v>117</v>
      </c>
      <c r="G15" s="21" t="s">
        <v>255</v>
      </c>
      <c r="H15" s="21" t="s">
        <v>256</v>
      </c>
      <c r="I15" s="39">
        <v>87780</v>
      </c>
      <c r="J15" s="39">
        <v>87780</v>
      </c>
      <c r="K15" s="59"/>
      <c r="L15" s="59"/>
      <c r="M15" s="59"/>
      <c r="N15" s="39">
        <v>87780</v>
      </c>
      <c r="O15" s="59"/>
      <c r="P15" s="39"/>
      <c r="Q15" s="39"/>
      <c r="R15" s="39"/>
      <c r="S15" s="39"/>
      <c r="T15" s="39"/>
      <c r="U15" s="39"/>
      <c r="V15" s="39"/>
      <c r="W15" s="39"/>
      <c r="X15" s="39"/>
      <c r="Y15" s="39"/>
    </row>
    <row r="16" ht="20.25" customHeight="1" spans="1:25">
      <c r="A16" s="21" t="s">
        <v>71</v>
      </c>
      <c r="B16" s="21" t="s">
        <v>71</v>
      </c>
      <c r="C16" s="21" t="s">
        <v>253</v>
      </c>
      <c r="D16" s="21" t="s">
        <v>254</v>
      </c>
      <c r="E16" s="21" t="s">
        <v>116</v>
      </c>
      <c r="F16" s="21" t="s">
        <v>117</v>
      </c>
      <c r="G16" s="21" t="s">
        <v>255</v>
      </c>
      <c r="H16" s="21" t="s">
        <v>256</v>
      </c>
      <c r="I16" s="39">
        <v>44784</v>
      </c>
      <c r="J16" s="39">
        <v>44784</v>
      </c>
      <c r="K16" s="59"/>
      <c r="L16" s="59"/>
      <c r="M16" s="59"/>
      <c r="N16" s="39">
        <v>44784</v>
      </c>
      <c r="O16" s="59"/>
      <c r="P16" s="39"/>
      <c r="Q16" s="39"/>
      <c r="R16" s="39"/>
      <c r="S16" s="39"/>
      <c r="T16" s="39"/>
      <c r="U16" s="39"/>
      <c r="V16" s="39"/>
      <c r="W16" s="39"/>
      <c r="X16" s="39"/>
      <c r="Y16" s="39"/>
    </row>
    <row r="17" ht="20.25" customHeight="1" spans="1:25">
      <c r="A17" s="21" t="s">
        <v>71</v>
      </c>
      <c r="B17" s="21" t="s">
        <v>71</v>
      </c>
      <c r="C17" s="21" t="s">
        <v>253</v>
      </c>
      <c r="D17" s="21" t="s">
        <v>254</v>
      </c>
      <c r="E17" s="21" t="s">
        <v>116</v>
      </c>
      <c r="F17" s="21" t="s">
        <v>117</v>
      </c>
      <c r="G17" s="21" t="s">
        <v>255</v>
      </c>
      <c r="H17" s="21" t="s">
        <v>256</v>
      </c>
      <c r="I17" s="39">
        <v>94836</v>
      </c>
      <c r="J17" s="39">
        <v>94836</v>
      </c>
      <c r="K17" s="59"/>
      <c r="L17" s="59"/>
      <c r="M17" s="59"/>
      <c r="N17" s="39">
        <v>94836</v>
      </c>
      <c r="O17" s="59"/>
      <c r="P17" s="39"/>
      <c r="Q17" s="39"/>
      <c r="R17" s="39"/>
      <c r="S17" s="39"/>
      <c r="T17" s="39"/>
      <c r="U17" s="39"/>
      <c r="V17" s="39"/>
      <c r="W17" s="39"/>
      <c r="X17" s="39"/>
      <c r="Y17" s="39"/>
    </row>
    <row r="18" ht="20.25" customHeight="1" spans="1:25">
      <c r="A18" s="21" t="s">
        <v>71</v>
      </c>
      <c r="B18" s="21" t="s">
        <v>71</v>
      </c>
      <c r="C18" s="21" t="s">
        <v>257</v>
      </c>
      <c r="D18" s="21" t="s">
        <v>258</v>
      </c>
      <c r="E18" s="21" t="s">
        <v>147</v>
      </c>
      <c r="F18" s="21" t="s">
        <v>148</v>
      </c>
      <c r="G18" s="21" t="s">
        <v>259</v>
      </c>
      <c r="H18" s="21" t="s">
        <v>260</v>
      </c>
      <c r="I18" s="39">
        <v>75260</v>
      </c>
      <c r="J18" s="39">
        <v>75260</v>
      </c>
      <c r="K18" s="59"/>
      <c r="L18" s="59"/>
      <c r="M18" s="59"/>
      <c r="N18" s="39">
        <v>75260</v>
      </c>
      <c r="O18" s="59"/>
      <c r="P18" s="39"/>
      <c r="Q18" s="39"/>
      <c r="R18" s="39"/>
      <c r="S18" s="39"/>
      <c r="T18" s="39"/>
      <c r="U18" s="39"/>
      <c r="V18" s="39"/>
      <c r="W18" s="39"/>
      <c r="X18" s="39"/>
      <c r="Y18" s="39"/>
    </row>
    <row r="19" ht="20.25" customHeight="1" spans="1:25">
      <c r="A19" s="21" t="s">
        <v>71</v>
      </c>
      <c r="B19" s="21" t="s">
        <v>71</v>
      </c>
      <c r="C19" s="21" t="s">
        <v>257</v>
      </c>
      <c r="D19" s="21" t="s">
        <v>258</v>
      </c>
      <c r="E19" s="21" t="s">
        <v>147</v>
      </c>
      <c r="F19" s="21" t="s">
        <v>148</v>
      </c>
      <c r="G19" s="21" t="s">
        <v>259</v>
      </c>
      <c r="H19" s="21" t="s">
        <v>260</v>
      </c>
      <c r="I19" s="39">
        <v>359176</v>
      </c>
      <c r="J19" s="39">
        <v>359176</v>
      </c>
      <c r="K19" s="59"/>
      <c r="L19" s="59"/>
      <c r="M19" s="59"/>
      <c r="N19" s="39">
        <v>359176</v>
      </c>
      <c r="O19" s="59"/>
      <c r="P19" s="39"/>
      <c r="Q19" s="39"/>
      <c r="R19" s="39"/>
      <c r="S19" s="39"/>
      <c r="T19" s="39"/>
      <c r="U19" s="39"/>
      <c r="V19" s="39"/>
      <c r="W19" s="39"/>
      <c r="X19" s="39"/>
      <c r="Y19" s="39"/>
    </row>
    <row r="20" ht="20.25" customHeight="1" spans="1:25">
      <c r="A20" s="21" t="s">
        <v>71</v>
      </c>
      <c r="B20" s="21" t="s">
        <v>71</v>
      </c>
      <c r="C20" s="21" t="s">
        <v>257</v>
      </c>
      <c r="D20" s="21" t="s">
        <v>258</v>
      </c>
      <c r="E20" s="21" t="s">
        <v>149</v>
      </c>
      <c r="F20" s="21" t="s">
        <v>150</v>
      </c>
      <c r="G20" s="21" t="s">
        <v>261</v>
      </c>
      <c r="H20" s="21" t="s">
        <v>262</v>
      </c>
      <c r="I20" s="39">
        <v>121243.98</v>
      </c>
      <c r="J20" s="39">
        <v>121243.98</v>
      </c>
      <c r="K20" s="59"/>
      <c r="L20" s="59"/>
      <c r="M20" s="59"/>
      <c r="N20" s="39">
        <v>121243.98</v>
      </c>
      <c r="O20" s="59"/>
      <c r="P20" s="39"/>
      <c r="Q20" s="39"/>
      <c r="R20" s="39"/>
      <c r="S20" s="39"/>
      <c r="T20" s="39"/>
      <c r="U20" s="39"/>
      <c r="V20" s="39"/>
      <c r="W20" s="39"/>
      <c r="X20" s="39"/>
      <c r="Y20" s="39"/>
    </row>
    <row r="21" ht="20.25" customHeight="1" spans="1:25">
      <c r="A21" s="21" t="s">
        <v>71</v>
      </c>
      <c r="B21" s="21" t="s">
        <v>71</v>
      </c>
      <c r="C21" s="21" t="s">
        <v>257</v>
      </c>
      <c r="D21" s="21" t="s">
        <v>258</v>
      </c>
      <c r="E21" s="21" t="s">
        <v>155</v>
      </c>
      <c r="F21" s="21" t="s">
        <v>156</v>
      </c>
      <c r="G21" s="21" t="s">
        <v>263</v>
      </c>
      <c r="H21" s="21" t="s">
        <v>264</v>
      </c>
      <c r="I21" s="39">
        <v>13598</v>
      </c>
      <c r="J21" s="39">
        <v>13598</v>
      </c>
      <c r="K21" s="59"/>
      <c r="L21" s="59"/>
      <c r="M21" s="59"/>
      <c r="N21" s="39">
        <v>13598</v>
      </c>
      <c r="O21" s="59"/>
      <c r="P21" s="39"/>
      <c r="Q21" s="39"/>
      <c r="R21" s="39"/>
      <c r="S21" s="39"/>
      <c r="T21" s="39"/>
      <c r="U21" s="39"/>
      <c r="V21" s="39"/>
      <c r="W21" s="39"/>
      <c r="X21" s="39"/>
      <c r="Y21" s="39"/>
    </row>
    <row r="22" ht="20.25" customHeight="1" spans="1:25">
      <c r="A22" s="21" t="s">
        <v>71</v>
      </c>
      <c r="B22" s="21" t="s">
        <v>71</v>
      </c>
      <c r="C22" s="21" t="s">
        <v>257</v>
      </c>
      <c r="D22" s="21" t="s">
        <v>258</v>
      </c>
      <c r="E22" s="21" t="s">
        <v>155</v>
      </c>
      <c r="F22" s="21" t="s">
        <v>156</v>
      </c>
      <c r="G22" s="21" t="s">
        <v>263</v>
      </c>
      <c r="H22" s="21" t="s">
        <v>264</v>
      </c>
      <c r="I22" s="39">
        <v>187283</v>
      </c>
      <c r="J22" s="39">
        <v>187283</v>
      </c>
      <c r="K22" s="59"/>
      <c r="L22" s="59"/>
      <c r="M22" s="59"/>
      <c r="N22" s="39">
        <v>187283</v>
      </c>
      <c r="O22" s="59"/>
      <c r="P22" s="39"/>
      <c r="Q22" s="39"/>
      <c r="R22" s="39"/>
      <c r="S22" s="39"/>
      <c r="T22" s="39"/>
      <c r="U22" s="39"/>
      <c r="V22" s="39"/>
      <c r="W22" s="39"/>
      <c r="X22" s="39"/>
      <c r="Y22" s="39"/>
    </row>
    <row r="23" ht="20.25" customHeight="1" spans="1:25">
      <c r="A23" s="21" t="s">
        <v>71</v>
      </c>
      <c r="B23" s="21" t="s">
        <v>71</v>
      </c>
      <c r="C23" s="21" t="s">
        <v>257</v>
      </c>
      <c r="D23" s="21" t="s">
        <v>258</v>
      </c>
      <c r="E23" s="21" t="s">
        <v>157</v>
      </c>
      <c r="F23" s="21" t="s">
        <v>158</v>
      </c>
      <c r="G23" s="21" t="s">
        <v>263</v>
      </c>
      <c r="H23" s="21" t="s">
        <v>264</v>
      </c>
      <c r="I23" s="39">
        <v>36455</v>
      </c>
      <c r="J23" s="39">
        <v>36455</v>
      </c>
      <c r="K23" s="59"/>
      <c r="L23" s="59"/>
      <c r="M23" s="59"/>
      <c r="N23" s="39">
        <v>36455</v>
      </c>
      <c r="O23" s="59"/>
      <c r="P23" s="39"/>
      <c r="Q23" s="39"/>
      <c r="R23" s="39"/>
      <c r="S23" s="39"/>
      <c r="T23" s="39"/>
      <c r="U23" s="39"/>
      <c r="V23" s="39"/>
      <c r="W23" s="39"/>
      <c r="X23" s="39"/>
      <c r="Y23" s="39"/>
    </row>
    <row r="24" ht="20.25" customHeight="1" spans="1:25">
      <c r="A24" s="21" t="s">
        <v>71</v>
      </c>
      <c r="B24" s="21" t="s">
        <v>71</v>
      </c>
      <c r="C24" s="21" t="s">
        <v>257</v>
      </c>
      <c r="D24" s="21" t="s">
        <v>258</v>
      </c>
      <c r="E24" s="21" t="s">
        <v>159</v>
      </c>
      <c r="F24" s="21" t="s">
        <v>160</v>
      </c>
      <c r="G24" s="21" t="s">
        <v>265</v>
      </c>
      <c r="H24" s="21" t="s">
        <v>266</v>
      </c>
      <c r="I24" s="39">
        <v>112252</v>
      </c>
      <c r="J24" s="39">
        <v>112252</v>
      </c>
      <c r="K24" s="59"/>
      <c r="L24" s="59"/>
      <c r="M24" s="59"/>
      <c r="N24" s="39">
        <v>112252</v>
      </c>
      <c r="O24" s="59"/>
      <c r="P24" s="39"/>
      <c r="Q24" s="39"/>
      <c r="R24" s="39"/>
      <c r="S24" s="39"/>
      <c r="T24" s="39"/>
      <c r="U24" s="39"/>
      <c r="V24" s="39"/>
      <c r="W24" s="39"/>
      <c r="X24" s="39"/>
      <c r="Y24" s="39"/>
    </row>
    <row r="25" ht="20.25" customHeight="1" spans="1:25">
      <c r="A25" s="21" t="s">
        <v>71</v>
      </c>
      <c r="B25" s="21" t="s">
        <v>71</v>
      </c>
      <c r="C25" s="21" t="s">
        <v>257</v>
      </c>
      <c r="D25" s="21" t="s">
        <v>258</v>
      </c>
      <c r="E25" s="21" t="s">
        <v>159</v>
      </c>
      <c r="F25" s="21" t="s">
        <v>160</v>
      </c>
      <c r="G25" s="21" t="s">
        <v>265</v>
      </c>
      <c r="H25" s="21" t="s">
        <v>266</v>
      </c>
      <c r="I25" s="39">
        <v>116688</v>
      </c>
      <c r="J25" s="39">
        <v>116688</v>
      </c>
      <c r="K25" s="59"/>
      <c r="L25" s="59"/>
      <c r="M25" s="59"/>
      <c r="N25" s="39">
        <v>116688</v>
      </c>
      <c r="O25" s="59"/>
      <c r="P25" s="39"/>
      <c r="Q25" s="39"/>
      <c r="R25" s="39"/>
      <c r="S25" s="39"/>
      <c r="T25" s="39"/>
      <c r="U25" s="39"/>
      <c r="V25" s="39"/>
      <c r="W25" s="39"/>
      <c r="X25" s="39"/>
      <c r="Y25" s="39"/>
    </row>
    <row r="26" ht="20.25" customHeight="1" spans="1:25">
      <c r="A26" s="21" t="s">
        <v>71</v>
      </c>
      <c r="B26" s="21" t="s">
        <v>71</v>
      </c>
      <c r="C26" s="21" t="s">
        <v>257</v>
      </c>
      <c r="D26" s="21" t="s">
        <v>258</v>
      </c>
      <c r="E26" s="21" t="s">
        <v>159</v>
      </c>
      <c r="F26" s="21" t="s">
        <v>160</v>
      </c>
      <c r="G26" s="21" t="s">
        <v>265</v>
      </c>
      <c r="H26" s="21" t="s">
        <v>266</v>
      </c>
      <c r="I26" s="39">
        <v>21420</v>
      </c>
      <c r="J26" s="39">
        <v>21420</v>
      </c>
      <c r="K26" s="59"/>
      <c r="L26" s="59"/>
      <c r="M26" s="59"/>
      <c r="N26" s="39">
        <v>21420</v>
      </c>
      <c r="O26" s="59"/>
      <c r="P26" s="39"/>
      <c r="Q26" s="39"/>
      <c r="R26" s="39"/>
      <c r="S26" s="39"/>
      <c r="T26" s="39"/>
      <c r="U26" s="39"/>
      <c r="V26" s="39"/>
      <c r="W26" s="39"/>
      <c r="X26" s="39"/>
      <c r="Y26" s="39"/>
    </row>
    <row r="27" ht="20.25" customHeight="1" spans="1:25">
      <c r="A27" s="21" t="s">
        <v>71</v>
      </c>
      <c r="B27" s="21" t="s">
        <v>71</v>
      </c>
      <c r="C27" s="21" t="s">
        <v>257</v>
      </c>
      <c r="D27" s="21" t="s">
        <v>258</v>
      </c>
      <c r="E27" s="21" t="s">
        <v>102</v>
      </c>
      <c r="F27" s="21" t="s">
        <v>103</v>
      </c>
      <c r="G27" s="21" t="s">
        <v>267</v>
      </c>
      <c r="H27" s="21" t="s">
        <v>268</v>
      </c>
      <c r="I27" s="39">
        <v>2166</v>
      </c>
      <c r="J27" s="39">
        <v>2166</v>
      </c>
      <c r="K27" s="59"/>
      <c r="L27" s="59"/>
      <c r="M27" s="59"/>
      <c r="N27" s="39">
        <v>2166</v>
      </c>
      <c r="O27" s="59"/>
      <c r="P27" s="39"/>
      <c r="Q27" s="39"/>
      <c r="R27" s="39"/>
      <c r="S27" s="39"/>
      <c r="T27" s="39"/>
      <c r="U27" s="39"/>
      <c r="V27" s="39"/>
      <c r="W27" s="39"/>
      <c r="X27" s="39"/>
      <c r="Y27" s="39"/>
    </row>
    <row r="28" ht="20.25" customHeight="1" spans="1:25">
      <c r="A28" s="21" t="s">
        <v>71</v>
      </c>
      <c r="B28" s="21" t="s">
        <v>71</v>
      </c>
      <c r="C28" s="21" t="s">
        <v>257</v>
      </c>
      <c r="D28" s="21" t="s">
        <v>258</v>
      </c>
      <c r="E28" s="21" t="s">
        <v>116</v>
      </c>
      <c r="F28" s="21" t="s">
        <v>117</v>
      </c>
      <c r="G28" s="21" t="s">
        <v>267</v>
      </c>
      <c r="H28" s="21" t="s">
        <v>268</v>
      </c>
      <c r="I28" s="39">
        <v>3000</v>
      </c>
      <c r="J28" s="39">
        <v>3000</v>
      </c>
      <c r="K28" s="59"/>
      <c r="L28" s="59"/>
      <c r="M28" s="59"/>
      <c r="N28" s="39">
        <v>3000</v>
      </c>
      <c r="O28" s="59"/>
      <c r="P28" s="39"/>
      <c r="Q28" s="39"/>
      <c r="R28" s="39"/>
      <c r="S28" s="39"/>
      <c r="T28" s="39"/>
      <c r="U28" s="39"/>
      <c r="V28" s="39"/>
      <c r="W28" s="39"/>
      <c r="X28" s="39"/>
      <c r="Y28" s="39"/>
    </row>
    <row r="29" ht="20.25" customHeight="1" spans="1:25">
      <c r="A29" s="21" t="s">
        <v>71</v>
      </c>
      <c r="B29" s="21" t="s">
        <v>71</v>
      </c>
      <c r="C29" s="21" t="s">
        <v>257</v>
      </c>
      <c r="D29" s="21" t="s">
        <v>258</v>
      </c>
      <c r="E29" s="21" t="s">
        <v>161</v>
      </c>
      <c r="F29" s="21" t="s">
        <v>162</v>
      </c>
      <c r="G29" s="21" t="s">
        <v>267</v>
      </c>
      <c r="H29" s="21" t="s">
        <v>268</v>
      </c>
      <c r="I29" s="39">
        <v>1715</v>
      </c>
      <c r="J29" s="39">
        <v>1715</v>
      </c>
      <c r="K29" s="59"/>
      <c r="L29" s="59"/>
      <c r="M29" s="59"/>
      <c r="N29" s="39">
        <v>1715</v>
      </c>
      <c r="O29" s="59"/>
      <c r="P29" s="39"/>
      <c r="Q29" s="39"/>
      <c r="R29" s="39"/>
      <c r="S29" s="39"/>
      <c r="T29" s="39"/>
      <c r="U29" s="39"/>
      <c r="V29" s="39"/>
      <c r="W29" s="39"/>
      <c r="X29" s="39"/>
      <c r="Y29" s="39"/>
    </row>
    <row r="30" ht="20.25" customHeight="1" spans="1:25">
      <c r="A30" s="21" t="s">
        <v>71</v>
      </c>
      <c r="B30" s="21" t="s">
        <v>71</v>
      </c>
      <c r="C30" s="21" t="s">
        <v>257</v>
      </c>
      <c r="D30" s="21" t="s">
        <v>258</v>
      </c>
      <c r="E30" s="21" t="s">
        <v>161</v>
      </c>
      <c r="F30" s="21" t="s">
        <v>162</v>
      </c>
      <c r="G30" s="21" t="s">
        <v>267</v>
      </c>
      <c r="H30" s="21" t="s">
        <v>268</v>
      </c>
      <c r="I30" s="39">
        <v>7771</v>
      </c>
      <c r="J30" s="39">
        <v>7771</v>
      </c>
      <c r="K30" s="59"/>
      <c r="L30" s="59"/>
      <c r="M30" s="59"/>
      <c r="N30" s="39">
        <v>7771</v>
      </c>
      <c r="O30" s="59"/>
      <c r="P30" s="39"/>
      <c r="Q30" s="39"/>
      <c r="R30" s="39"/>
      <c r="S30" s="39"/>
      <c r="T30" s="39"/>
      <c r="U30" s="39"/>
      <c r="V30" s="39"/>
      <c r="W30" s="39"/>
      <c r="X30" s="39"/>
      <c r="Y30" s="39"/>
    </row>
    <row r="31" ht="20.25" customHeight="1" spans="1:25">
      <c r="A31" s="21" t="s">
        <v>71</v>
      </c>
      <c r="B31" s="21" t="s">
        <v>71</v>
      </c>
      <c r="C31" s="21" t="s">
        <v>269</v>
      </c>
      <c r="D31" s="21" t="s">
        <v>173</v>
      </c>
      <c r="E31" s="21" t="s">
        <v>172</v>
      </c>
      <c r="F31" s="21" t="s">
        <v>173</v>
      </c>
      <c r="G31" s="21" t="s">
        <v>270</v>
      </c>
      <c r="H31" s="21" t="s">
        <v>173</v>
      </c>
      <c r="I31" s="39">
        <v>285551</v>
      </c>
      <c r="J31" s="39">
        <v>285551</v>
      </c>
      <c r="K31" s="59"/>
      <c r="L31" s="59"/>
      <c r="M31" s="59"/>
      <c r="N31" s="39">
        <v>285551</v>
      </c>
      <c r="O31" s="59"/>
      <c r="P31" s="39"/>
      <c r="Q31" s="39"/>
      <c r="R31" s="39"/>
      <c r="S31" s="39"/>
      <c r="T31" s="39"/>
      <c r="U31" s="39"/>
      <c r="V31" s="39"/>
      <c r="W31" s="39"/>
      <c r="X31" s="39"/>
      <c r="Y31" s="39"/>
    </row>
    <row r="32" ht="20.25" customHeight="1" spans="1:25">
      <c r="A32" s="21" t="s">
        <v>71</v>
      </c>
      <c r="B32" s="21" t="s">
        <v>71</v>
      </c>
      <c r="C32" s="21" t="s">
        <v>269</v>
      </c>
      <c r="D32" s="21" t="s">
        <v>173</v>
      </c>
      <c r="E32" s="21" t="s">
        <v>172</v>
      </c>
      <c r="F32" s="21" t="s">
        <v>173</v>
      </c>
      <c r="G32" s="21" t="s">
        <v>270</v>
      </c>
      <c r="H32" s="21" t="s">
        <v>173</v>
      </c>
      <c r="I32" s="39">
        <v>56495</v>
      </c>
      <c r="J32" s="39">
        <v>56495</v>
      </c>
      <c r="K32" s="59"/>
      <c r="L32" s="59"/>
      <c r="M32" s="59"/>
      <c r="N32" s="39">
        <v>56495</v>
      </c>
      <c r="O32" s="59"/>
      <c r="P32" s="39"/>
      <c r="Q32" s="39"/>
      <c r="R32" s="39"/>
      <c r="S32" s="39"/>
      <c r="T32" s="39"/>
      <c r="U32" s="39"/>
      <c r="V32" s="39"/>
      <c r="W32" s="39"/>
      <c r="X32" s="39"/>
      <c r="Y32" s="39"/>
    </row>
    <row r="33" ht="20.25" customHeight="1" spans="1:25">
      <c r="A33" s="21" t="s">
        <v>71</v>
      </c>
      <c r="B33" s="21" t="s">
        <v>71</v>
      </c>
      <c r="C33" s="21" t="s">
        <v>271</v>
      </c>
      <c r="D33" s="21" t="s">
        <v>272</v>
      </c>
      <c r="E33" s="21" t="s">
        <v>145</v>
      </c>
      <c r="F33" s="21" t="s">
        <v>146</v>
      </c>
      <c r="G33" s="21" t="s">
        <v>273</v>
      </c>
      <c r="H33" s="21" t="s">
        <v>272</v>
      </c>
      <c r="I33" s="39">
        <v>199296</v>
      </c>
      <c r="J33" s="39">
        <v>199296</v>
      </c>
      <c r="K33" s="59"/>
      <c r="L33" s="59"/>
      <c r="M33" s="59"/>
      <c r="N33" s="39">
        <v>199296</v>
      </c>
      <c r="O33" s="59"/>
      <c r="P33" s="39"/>
      <c r="Q33" s="39"/>
      <c r="R33" s="39"/>
      <c r="S33" s="39"/>
      <c r="T33" s="39"/>
      <c r="U33" s="39"/>
      <c r="V33" s="39"/>
      <c r="W33" s="39"/>
      <c r="X33" s="39"/>
      <c r="Y33" s="39"/>
    </row>
    <row r="34" ht="20.25" customHeight="1" spans="1:25">
      <c r="A34" s="21" t="s">
        <v>71</v>
      </c>
      <c r="B34" s="21" t="s">
        <v>71</v>
      </c>
      <c r="C34" s="21" t="s">
        <v>271</v>
      </c>
      <c r="D34" s="21" t="s">
        <v>272</v>
      </c>
      <c r="E34" s="21" t="s">
        <v>145</v>
      </c>
      <c r="F34" s="21" t="s">
        <v>146</v>
      </c>
      <c r="G34" s="21" t="s">
        <v>273</v>
      </c>
      <c r="H34" s="21" t="s">
        <v>272</v>
      </c>
      <c r="I34" s="39">
        <v>6786</v>
      </c>
      <c r="J34" s="39">
        <v>6786</v>
      </c>
      <c r="K34" s="59"/>
      <c r="L34" s="59"/>
      <c r="M34" s="59"/>
      <c r="N34" s="39">
        <v>6786</v>
      </c>
      <c r="O34" s="59"/>
      <c r="P34" s="39"/>
      <c r="Q34" s="39"/>
      <c r="R34" s="39"/>
      <c r="S34" s="39"/>
      <c r="T34" s="39"/>
      <c r="U34" s="39"/>
      <c r="V34" s="39"/>
      <c r="W34" s="39"/>
      <c r="X34" s="39"/>
      <c r="Y34" s="39"/>
    </row>
    <row r="35" ht="20.25" customHeight="1" spans="1:25">
      <c r="A35" s="21" t="s">
        <v>71</v>
      </c>
      <c r="B35" s="21" t="s">
        <v>71</v>
      </c>
      <c r="C35" s="21" t="s">
        <v>271</v>
      </c>
      <c r="D35" s="21" t="s">
        <v>272</v>
      </c>
      <c r="E35" s="21" t="s">
        <v>145</v>
      </c>
      <c r="F35" s="21" t="s">
        <v>146</v>
      </c>
      <c r="G35" s="21" t="s">
        <v>273</v>
      </c>
      <c r="H35" s="21" t="s">
        <v>272</v>
      </c>
      <c r="I35" s="39">
        <v>30</v>
      </c>
      <c r="J35" s="39">
        <v>30</v>
      </c>
      <c r="K35" s="59"/>
      <c r="L35" s="59"/>
      <c r="M35" s="59"/>
      <c r="N35" s="39">
        <v>30</v>
      </c>
      <c r="O35" s="59"/>
      <c r="P35" s="39"/>
      <c r="Q35" s="39"/>
      <c r="R35" s="39"/>
      <c r="S35" s="39"/>
      <c r="T35" s="39"/>
      <c r="U35" s="39"/>
      <c r="V35" s="39"/>
      <c r="W35" s="39"/>
      <c r="X35" s="39"/>
      <c r="Y35" s="39"/>
    </row>
    <row r="36" ht="20.25" customHeight="1" spans="1:25">
      <c r="A36" s="21" t="s">
        <v>71</v>
      </c>
      <c r="B36" s="21" t="s">
        <v>71</v>
      </c>
      <c r="C36" s="21" t="s">
        <v>274</v>
      </c>
      <c r="D36" s="21" t="s">
        <v>275</v>
      </c>
      <c r="E36" s="21" t="s">
        <v>102</v>
      </c>
      <c r="F36" s="21" t="s">
        <v>103</v>
      </c>
      <c r="G36" s="21" t="s">
        <v>276</v>
      </c>
      <c r="H36" s="21" t="s">
        <v>277</v>
      </c>
      <c r="I36" s="39">
        <v>12000</v>
      </c>
      <c r="J36" s="39">
        <v>12000</v>
      </c>
      <c r="K36" s="59"/>
      <c r="L36" s="59"/>
      <c r="M36" s="59"/>
      <c r="N36" s="39">
        <v>12000</v>
      </c>
      <c r="O36" s="59"/>
      <c r="P36" s="39"/>
      <c r="Q36" s="39"/>
      <c r="R36" s="39"/>
      <c r="S36" s="39"/>
      <c r="T36" s="39"/>
      <c r="U36" s="39"/>
      <c r="V36" s="39"/>
      <c r="W36" s="39"/>
      <c r="X36" s="39"/>
      <c r="Y36" s="39"/>
    </row>
    <row r="37" ht="20.25" customHeight="1" spans="1:25">
      <c r="A37" s="21" t="s">
        <v>71</v>
      </c>
      <c r="B37" s="21" t="s">
        <v>71</v>
      </c>
      <c r="C37" s="21" t="s">
        <v>278</v>
      </c>
      <c r="D37" s="21" t="s">
        <v>222</v>
      </c>
      <c r="E37" s="21" t="s">
        <v>102</v>
      </c>
      <c r="F37" s="21" t="s">
        <v>103</v>
      </c>
      <c r="G37" s="21" t="s">
        <v>279</v>
      </c>
      <c r="H37" s="21" t="s">
        <v>222</v>
      </c>
      <c r="I37" s="39">
        <v>3800</v>
      </c>
      <c r="J37" s="39">
        <v>3800</v>
      </c>
      <c r="K37" s="59"/>
      <c r="L37" s="59"/>
      <c r="M37" s="59"/>
      <c r="N37" s="39">
        <v>3800</v>
      </c>
      <c r="O37" s="59"/>
      <c r="P37" s="39"/>
      <c r="Q37" s="39"/>
      <c r="R37" s="39"/>
      <c r="S37" s="39"/>
      <c r="T37" s="39"/>
      <c r="U37" s="39"/>
      <c r="V37" s="39"/>
      <c r="W37" s="39"/>
      <c r="X37" s="39"/>
      <c r="Y37" s="39"/>
    </row>
    <row r="38" ht="20.25" customHeight="1" spans="1:25">
      <c r="A38" s="21" t="s">
        <v>71</v>
      </c>
      <c r="B38" s="21" t="s">
        <v>71</v>
      </c>
      <c r="C38" s="21" t="s">
        <v>278</v>
      </c>
      <c r="D38" s="21" t="s">
        <v>222</v>
      </c>
      <c r="E38" s="21" t="s">
        <v>116</v>
      </c>
      <c r="F38" s="21" t="s">
        <v>117</v>
      </c>
      <c r="G38" s="21" t="s">
        <v>279</v>
      </c>
      <c r="H38" s="21" t="s">
        <v>222</v>
      </c>
      <c r="I38" s="39">
        <v>1000</v>
      </c>
      <c r="J38" s="39">
        <v>1000</v>
      </c>
      <c r="K38" s="59"/>
      <c r="L38" s="59"/>
      <c r="M38" s="59"/>
      <c r="N38" s="39">
        <v>1000</v>
      </c>
      <c r="O38" s="59"/>
      <c r="P38" s="39"/>
      <c r="Q38" s="39"/>
      <c r="R38" s="39"/>
      <c r="S38" s="39"/>
      <c r="T38" s="39"/>
      <c r="U38" s="39"/>
      <c r="V38" s="39"/>
      <c r="W38" s="39"/>
      <c r="X38" s="39"/>
      <c r="Y38" s="39"/>
    </row>
    <row r="39" ht="20.25" customHeight="1" spans="1:25">
      <c r="A39" s="21" t="s">
        <v>71</v>
      </c>
      <c r="B39" s="21" t="s">
        <v>71</v>
      </c>
      <c r="C39" s="21" t="s">
        <v>280</v>
      </c>
      <c r="D39" s="21" t="s">
        <v>281</v>
      </c>
      <c r="E39" s="21" t="s">
        <v>102</v>
      </c>
      <c r="F39" s="21" t="s">
        <v>103</v>
      </c>
      <c r="G39" s="21" t="s">
        <v>282</v>
      </c>
      <c r="H39" s="21" t="s">
        <v>283</v>
      </c>
      <c r="I39" s="39">
        <v>167400</v>
      </c>
      <c r="J39" s="39">
        <v>167400</v>
      </c>
      <c r="K39" s="59"/>
      <c r="L39" s="59"/>
      <c r="M39" s="59"/>
      <c r="N39" s="39">
        <v>167400</v>
      </c>
      <c r="O39" s="59"/>
      <c r="P39" s="39"/>
      <c r="Q39" s="39"/>
      <c r="R39" s="39"/>
      <c r="S39" s="39"/>
      <c r="T39" s="39"/>
      <c r="U39" s="39"/>
      <c r="V39" s="39"/>
      <c r="W39" s="39"/>
      <c r="X39" s="39"/>
      <c r="Y39" s="39"/>
    </row>
    <row r="40" ht="20.25" customHeight="1" spans="1:25">
      <c r="A40" s="21" t="s">
        <v>71</v>
      </c>
      <c r="B40" s="21" t="s">
        <v>71</v>
      </c>
      <c r="C40" s="21" t="s">
        <v>284</v>
      </c>
      <c r="D40" s="21" t="s">
        <v>285</v>
      </c>
      <c r="E40" s="21" t="s">
        <v>102</v>
      </c>
      <c r="F40" s="21" t="s">
        <v>103</v>
      </c>
      <c r="G40" s="21" t="s">
        <v>286</v>
      </c>
      <c r="H40" s="21" t="s">
        <v>285</v>
      </c>
      <c r="I40" s="39">
        <v>51300</v>
      </c>
      <c r="J40" s="39">
        <v>51300</v>
      </c>
      <c r="K40" s="59"/>
      <c r="L40" s="59"/>
      <c r="M40" s="59"/>
      <c r="N40" s="39">
        <v>51300</v>
      </c>
      <c r="O40" s="59"/>
      <c r="P40" s="39"/>
      <c r="Q40" s="39"/>
      <c r="R40" s="39"/>
      <c r="S40" s="39"/>
      <c r="T40" s="39"/>
      <c r="U40" s="39"/>
      <c r="V40" s="39"/>
      <c r="W40" s="39"/>
      <c r="X40" s="39"/>
      <c r="Y40" s="39"/>
    </row>
    <row r="41" ht="20.25" customHeight="1" spans="1:25">
      <c r="A41" s="21" t="s">
        <v>71</v>
      </c>
      <c r="B41" s="21" t="s">
        <v>71</v>
      </c>
      <c r="C41" s="21" t="s">
        <v>284</v>
      </c>
      <c r="D41" s="21" t="s">
        <v>285</v>
      </c>
      <c r="E41" s="21" t="s">
        <v>116</v>
      </c>
      <c r="F41" s="21" t="s">
        <v>117</v>
      </c>
      <c r="G41" s="21" t="s">
        <v>286</v>
      </c>
      <c r="H41" s="21" t="s">
        <v>285</v>
      </c>
      <c r="I41" s="39">
        <v>13500</v>
      </c>
      <c r="J41" s="39">
        <v>13500</v>
      </c>
      <c r="K41" s="59"/>
      <c r="L41" s="59"/>
      <c r="M41" s="59"/>
      <c r="N41" s="39">
        <v>13500</v>
      </c>
      <c r="O41" s="59"/>
      <c r="P41" s="39"/>
      <c r="Q41" s="39"/>
      <c r="R41" s="39"/>
      <c r="S41" s="39"/>
      <c r="T41" s="39"/>
      <c r="U41" s="39"/>
      <c r="V41" s="39"/>
      <c r="W41" s="39"/>
      <c r="X41" s="39"/>
      <c r="Y41" s="39"/>
    </row>
    <row r="42" ht="20.25" customHeight="1" spans="1:25">
      <c r="A42" s="21" t="s">
        <v>71</v>
      </c>
      <c r="B42" s="21" t="s">
        <v>71</v>
      </c>
      <c r="C42" s="21" t="s">
        <v>287</v>
      </c>
      <c r="D42" s="21" t="s">
        <v>288</v>
      </c>
      <c r="E42" s="21" t="s">
        <v>145</v>
      </c>
      <c r="F42" s="21" t="s">
        <v>146</v>
      </c>
      <c r="G42" s="21" t="s">
        <v>289</v>
      </c>
      <c r="H42" s="21" t="s">
        <v>290</v>
      </c>
      <c r="I42" s="39">
        <v>15600</v>
      </c>
      <c r="J42" s="39">
        <v>15600</v>
      </c>
      <c r="K42" s="59"/>
      <c r="L42" s="59"/>
      <c r="M42" s="59"/>
      <c r="N42" s="39">
        <v>15600</v>
      </c>
      <c r="O42" s="59"/>
      <c r="P42" s="39"/>
      <c r="Q42" s="39"/>
      <c r="R42" s="39"/>
      <c r="S42" s="39"/>
      <c r="T42" s="39"/>
      <c r="U42" s="39"/>
      <c r="V42" s="39"/>
      <c r="W42" s="39"/>
      <c r="X42" s="39"/>
      <c r="Y42" s="39"/>
    </row>
    <row r="43" ht="20.25" customHeight="1" spans="1:25">
      <c r="A43" s="21" t="s">
        <v>71</v>
      </c>
      <c r="B43" s="21" t="s">
        <v>71</v>
      </c>
      <c r="C43" s="21" t="s">
        <v>287</v>
      </c>
      <c r="D43" s="21" t="s">
        <v>288</v>
      </c>
      <c r="E43" s="21" t="s">
        <v>145</v>
      </c>
      <c r="F43" s="21" t="s">
        <v>146</v>
      </c>
      <c r="G43" s="21" t="s">
        <v>289</v>
      </c>
      <c r="H43" s="21" t="s">
        <v>290</v>
      </c>
      <c r="I43" s="39">
        <v>1000</v>
      </c>
      <c r="J43" s="39">
        <v>1000</v>
      </c>
      <c r="K43" s="59"/>
      <c r="L43" s="59"/>
      <c r="M43" s="59"/>
      <c r="N43" s="39">
        <v>1000</v>
      </c>
      <c r="O43" s="59"/>
      <c r="P43" s="39"/>
      <c r="Q43" s="39"/>
      <c r="R43" s="39"/>
      <c r="S43" s="39"/>
      <c r="T43" s="39"/>
      <c r="U43" s="39"/>
      <c r="V43" s="39"/>
      <c r="W43" s="39"/>
      <c r="X43" s="39"/>
      <c r="Y43" s="39"/>
    </row>
    <row r="44" ht="20.25" customHeight="1" spans="1:25">
      <c r="A44" s="21" t="s">
        <v>71</v>
      </c>
      <c r="B44" s="21" t="s">
        <v>71</v>
      </c>
      <c r="C44" s="21" t="s">
        <v>287</v>
      </c>
      <c r="D44" s="21" t="s">
        <v>288</v>
      </c>
      <c r="E44" s="21" t="s">
        <v>145</v>
      </c>
      <c r="F44" s="21" t="s">
        <v>146</v>
      </c>
      <c r="G44" s="21" t="s">
        <v>289</v>
      </c>
      <c r="H44" s="21" t="s">
        <v>290</v>
      </c>
      <c r="I44" s="39">
        <v>1800</v>
      </c>
      <c r="J44" s="39">
        <v>1800</v>
      </c>
      <c r="K44" s="59"/>
      <c r="L44" s="59"/>
      <c r="M44" s="59"/>
      <c r="N44" s="39">
        <v>1800</v>
      </c>
      <c r="O44" s="59"/>
      <c r="P44" s="39"/>
      <c r="Q44" s="39"/>
      <c r="R44" s="39"/>
      <c r="S44" s="39"/>
      <c r="T44" s="39"/>
      <c r="U44" s="39"/>
      <c r="V44" s="39"/>
      <c r="W44" s="39"/>
      <c r="X44" s="39"/>
      <c r="Y44" s="39"/>
    </row>
    <row r="45" ht="20.25" customHeight="1" spans="1:25">
      <c r="A45" s="21" t="s">
        <v>71</v>
      </c>
      <c r="B45" s="21" t="s">
        <v>71</v>
      </c>
      <c r="C45" s="21" t="s">
        <v>291</v>
      </c>
      <c r="D45" s="21" t="s">
        <v>292</v>
      </c>
      <c r="E45" s="21" t="s">
        <v>102</v>
      </c>
      <c r="F45" s="21" t="s">
        <v>103</v>
      </c>
      <c r="G45" s="21" t="s">
        <v>293</v>
      </c>
      <c r="H45" s="21" t="s">
        <v>294</v>
      </c>
      <c r="I45" s="39">
        <v>17100</v>
      </c>
      <c r="J45" s="39">
        <v>17100</v>
      </c>
      <c r="K45" s="59"/>
      <c r="L45" s="59"/>
      <c r="M45" s="59"/>
      <c r="N45" s="39">
        <v>17100</v>
      </c>
      <c r="O45" s="59"/>
      <c r="P45" s="39"/>
      <c r="Q45" s="39"/>
      <c r="R45" s="39"/>
      <c r="S45" s="39"/>
      <c r="T45" s="39"/>
      <c r="U45" s="39"/>
      <c r="V45" s="39"/>
      <c r="W45" s="39"/>
      <c r="X45" s="39"/>
      <c r="Y45" s="39"/>
    </row>
    <row r="46" ht="20.25" customHeight="1" spans="1:25">
      <c r="A46" s="21" t="s">
        <v>71</v>
      </c>
      <c r="B46" s="21" t="s">
        <v>71</v>
      </c>
      <c r="C46" s="21" t="s">
        <v>291</v>
      </c>
      <c r="D46" s="21" t="s">
        <v>292</v>
      </c>
      <c r="E46" s="21" t="s">
        <v>116</v>
      </c>
      <c r="F46" s="21" t="s">
        <v>117</v>
      </c>
      <c r="G46" s="21" t="s">
        <v>293</v>
      </c>
      <c r="H46" s="21" t="s">
        <v>294</v>
      </c>
      <c r="I46" s="39">
        <v>4500</v>
      </c>
      <c r="J46" s="39">
        <v>4500</v>
      </c>
      <c r="K46" s="59"/>
      <c r="L46" s="59"/>
      <c r="M46" s="59"/>
      <c r="N46" s="39">
        <v>4500</v>
      </c>
      <c r="O46" s="59"/>
      <c r="P46" s="39"/>
      <c r="Q46" s="39"/>
      <c r="R46" s="39"/>
      <c r="S46" s="39"/>
      <c r="T46" s="39"/>
      <c r="U46" s="39"/>
      <c r="V46" s="39"/>
      <c r="W46" s="39"/>
      <c r="X46" s="39"/>
      <c r="Y46" s="39"/>
    </row>
    <row r="47" ht="20.25" customHeight="1" spans="1:25">
      <c r="A47" s="21" t="s">
        <v>71</v>
      </c>
      <c r="B47" s="21" t="s">
        <v>71</v>
      </c>
      <c r="C47" s="21" t="s">
        <v>291</v>
      </c>
      <c r="D47" s="21" t="s">
        <v>292</v>
      </c>
      <c r="E47" s="21" t="s">
        <v>102</v>
      </c>
      <c r="F47" s="21" t="s">
        <v>103</v>
      </c>
      <c r="G47" s="21" t="s">
        <v>295</v>
      </c>
      <c r="H47" s="21" t="s">
        <v>296</v>
      </c>
      <c r="I47" s="39">
        <v>3800</v>
      </c>
      <c r="J47" s="39">
        <v>3800</v>
      </c>
      <c r="K47" s="59"/>
      <c r="L47" s="59"/>
      <c r="M47" s="59"/>
      <c r="N47" s="39">
        <v>3800</v>
      </c>
      <c r="O47" s="59"/>
      <c r="P47" s="39"/>
      <c r="Q47" s="39"/>
      <c r="R47" s="39"/>
      <c r="S47" s="39"/>
      <c r="T47" s="39"/>
      <c r="U47" s="39"/>
      <c r="V47" s="39"/>
      <c r="W47" s="39"/>
      <c r="X47" s="39"/>
      <c r="Y47" s="39"/>
    </row>
    <row r="48" ht="20.25" customHeight="1" spans="1:25">
      <c r="A48" s="21" t="s">
        <v>71</v>
      </c>
      <c r="B48" s="21" t="s">
        <v>71</v>
      </c>
      <c r="C48" s="21" t="s">
        <v>291</v>
      </c>
      <c r="D48" s="21" t="s">
        <v>292</v>
      </c>
      <c r="E48" s="21" t="s">
        <v>116</v>
      </c>
      <c r="F48" s="21" t="s">
        <v>117</v>
      </c>
      <c r="G48" s="21" t="s">
        <v>295</v>
      </c>
      <c r="H48" s="21" t="s">
        <v>296</v>
      </c>
      <c r="I48" s="39">
        <v>1000</v>
      </c>
      <c r="J48" s="39">
        <v>1000</v>
      </c>
      <c r="K48" s="59"/>
      <c r="L48" s="59"/>
      <c r="M48" s="59"/>
      <c r="N48" s="39">
        <v>1000</v>
      </c>
      <c r="O48" s="59"/>
      <c r="P48" s="39"/>
      <c r="Q48" s="39"/>
      <c r="R48" s="39"/>
      <c r="S48" s="39"/>
      <c r="T48" s="39"/>
      <c r="U48" s="39"/>
      <c r="V48" s="39"/>
      <c r="W48" s="39"/>
      <c r="X48" s="39"/>
      <c r="Y48" s="39"/>
    </row>
    <row r="49" ht="20.25" customHeight="1" spans="1:25">
      <c r="A49" s="21" t="s">
        <v>71</v>
      </c>
      <c r="B49" s="21" t="s">
        <v>71</v>
      </c>
      <c r="C49" s="21" t="s">
        <v>291</v>
      </c>
      <c r="D49" s="21" t="s">
        <v>292</v>
      </c>
      <c r="E49" s="21" t="s">
        <v>102</v>
      </c>
      <c r="F49" s="21" t="s">
        <v>103</v>
      </c>
      <c r="G49" s="21" t="s">
        <v>297</v>
      </c>
      <c r="H49" s="21" t="s">
        <v>298</v>
      </c>
      <c r="I49" s="39">
        <v>3800</v>
      </c>
      <c r="J49" s="39">
        <v>3800</v>
      </c>
      <c r="K49" s="59"/>
      <c r="L49" s="59"/>
      <c r="M49" s="59"/>
      <c r="N49" s="39">
        <v>3800</v>
      </c>
      <c r="O49" s="59"/>
      <c r="P49" s="39"/>
      <c r="Q49" s="39"/>
      <c r="R49" s="39"/>
      <c r="S49" s="39"/>
      <c r="T49" s="39"/>
      <c r="U49" s="39"/>
      <c r="V49" s="39"/>
      <c r="W49" s="39"/>
      <c r="X49" s="39"/>
      <c r="Y49" s="39"/>
    </row>
    <row r="50" ht="20.25" customHeight="1" spans="1:25">
      <c r="A50" s="21" t="s">
        <v>71</v>
      </c>
      <c r="B50" s="21" t="s">
        <v>71</v>
      </c>
      <c r="C50" s="21" t="s">
        <v>291</v>
      </c>
      <c r="D50" s="21" t="s">
        <v>292</v>
      </c>
      <c r="E50" s="21" t="s">
        <v>116</v>
      </c>
      <c r="F50" s="21" t="s">
        <v>117</v>
      </c>
      <c r="G50" s="21" t="s">
        <v>297</v>
      </c>
      <c r="H50" s="21" t="s">
        <v>298</v>
      </c>
      <c r="I50" s="39">
        <v>1000</v>
      </c>
      <c r="J50" s="39">
        <v>1000</v>
      </c>
      <c r="K50" s="59"/>
      <c r="L50" s="59"/>
      <c r="M50" s="59"/>
      <c r="N50" s="39">
        <v>1000</v>
      </c>
      <c r="O50" s="59"/>
      <c r="P50" s="39"/>
      <c r="Q50" s="39"/>
      <c r="R50" s="39"/>
      <c r="S50" s="39"/>
      <c r="T50" s="39"/>
      <c r="U50" s="39"/>
      <c r="V50" s="39"/>
      <c r="W50" s="39"/>
      <c r="X50" s="39"/>
      <c r="Y50" s="39"/>
    </row>
    <row r="51" ht="20.25" customHeight="1" spans="1:25">
      <c r="A51" s="21" t="s">
        <v>71</v>
      </c>
      <c r="B51" s="21" t="s">
        <v>71</v>
      </c>
      <c r="C51" s="21" t="s">
        <v>291</v>
      </c>
      <c r="D51" s="21" t="s">
        <v>292</v>
      </c>
      <c r="E51" s="21" t="s">
        <v>102</v>
      </c>
      <c r="F51" s="21" t="s">
        <v>103</v>
      </c>
      <c r="G51" s="21" t="s">
        <v>299</v>
      </c>
      <c r="H51" s="21" t="s">
        <v>300</v>
      </c>
      <c r="I51" s="39">
        <v>13300</v>
      </c>
      <c r="J51" s="39">
        <v>13300</v>
      </c>
      <c r="K51" s="59"/>
      <c r="L51" s="59"/>
      <c r="M51" s="59"/>
      <c r="N51" s="39">
        <v>13300</v>
      </c>
      <c r="O51" s="59"/>
      <c r="P51" s="39"/>
      <c r="Q51" s="39"/>
      <c r="R51" s="39"/>
      <c r="S51" s="39"/>
      <c r="T51" s="39"/>
      <c r="U51" s="39"/>
      <c r="V51" s="39"/>
      <c r="W51" s="39"/>
      <c r="X51" s="39"/>
      <c r="Y51" s="39"/>
    </row>
    <row r="52" ht="20.25" customHeight="1" spans="1:25">
      <c r="A52" s="21" t="s">
        <v>71</v>
      </c>
      <c r="B52" s="21" t="s">
        <v>71</v>
      </c>
      <c r="C52" s="21" t="s">
        <v>291</v>
      </c>
      <c r="D52" s="21" t="s">
        <v>292</v>
      </c>
      <c r="E52" s="21" t="s">
        <v>116</v>
      </c>
      <c r="F52" s="21" t="s">
        <v>117</v>
      </c>
      <c r="G52" s="21" t="s">
        <v>299</v>
      </c>
      <c r="H52" s="21" t="s">
        <v>300</v>
      </c>
      <c r="I52" s="39">
        <v>3500</v>
      </c>
      <c r="J52" s="39">
        <v>3500</v>
      </c>
      <c r="K52" s="59"/>
      <c r="L52" s="59"/>
      <c r="M52" s="59"/>
      <c r="N52" s="39">
        <v>3500</v>
      </c>
      <c r="O52" s="59"/>
      <c r="P52" s="39"/>
      <c r="Q52" s="39"/>
      <c r="R52" s="39"/>
      <c r="S52" s="39"/>
      <c r="T52" s="39"/>
      <c r="U52" s="39"/>
      <c r="V52" s="39"/>
      <c r="W52" s="39"/>
      <c r="X52" s="39"/>
      <c r="Y52" s="39"/>
    </row>
    <row r="53" ht="20.25" customHeight="1" spans="1:25">
      <c r="A53" s="21" t="s">
        <v>71</v>
      </c>
      <c r="B53" s="21" t="s">
        <v>71</v>
      </c>
      <c r="C53" s="21" t="s">
        <v>291</v>
      </c>
      <c r="D53" s="21" t="s">
        <v>292</v>
      </c>
      <c r="E53" s="21" t="s">
        <v>102</v>
      </c>
      <c r="F53" s="21" t="s">
        <v>103</v>
      </c>
      <c r="G53" s="21" t="s">
        <v>301</v>
      </c>
      <c r="H53" s="21" t="s">
        <v>302</v>
      </c>
      <c r="I53" s="39">
        <v>24320</v>
      </c>
      <c r="J53" s="39">
        <v>24320</v>
      </c>
      <c r="K53" s="59"/>
      <c r="L53" s="59"/>
      <c r="M53" s="59"/>
      <c r="N53" s="39">
        <v>24320</v>
      </c>
      <c r="O53" s="59"/>
      <c r="P53" s="39"/>
      <c r="Q53" s="39"/>
      <c r="R53" s="39"/>
      <c r="S53" s="39"/>
      <c r="T53" s="39"/>
      <c r="U53" s="39"/>
      <c r="V53" s="39"/>
      <c r="W53" s="39"/>
      <c r="X53" s="39"/>
      <c r="Y53" s="39"/>
    </row>
    <row r="54" ht="20.25" customHeight="1" spans="1:25">
      <c r="A54" s="21" t="s">
        <v>71</v>
      </c>
      <c r="B54" s="21" t="s">
        <v>71</v>
      </c>
      <c r="C54" s="21" t="s">
        <v>291</v>
      </c>
      <c r="D54" s="21" t="s">
        <v>292</v>
      </c>
      <c r="E54" s="21" t="s">
        <v>116</v>
      </c>
      <c r="F54" s="21" t="s">
        <v>117</v>
      </c>
      <c r="G54" s="21" t="s">
        <v>301</v>
      </c>
      <c r="H54" s="21" t="s">
        <v>302</v>
      </c>
      <c r="I54" s="39">
        <v>6400</v>
      </c>
      <c r="J54" s="39">
        <v>6400</v>
      </c>
      <c r="K54" s="59"/>
      <c r="L54" s="59"/>
      <c r="M54" s="59"/>
      <c r="N54" s="39">
        <v>6400</v>
      </c>
      <c r="O54" s="59"/>
      <c r="P54" s="39"/>
      <c r="Q54" s="39"/>
      <c r="R54" s="39"/>
      <c r="S54" s="39"/>
      <c r="T54" s="39"/>
      <c r="U54" s="39"/>
      <c r="V54" s="39"/>
      <c r="W54" s="39"/>
      <c r="X54" s="39"/>
      <c r="Y54" s="39"/>
    </row>
    <row r="55" ht="20.25" customHeight="1" spans="1:25">
      <c r="A55" s="21" t="s">
        <v>71</v>
      </c>
      <c r="B55" s="21" t="s">
        <v>71</v>
      </c>
      <c r="C55" s="21" t="s">
        <v>291</v>
      </c>
      <c r="D55" s="21" t="s">
        <v>292</v>
      </c>
      <c r="E55" s="21" t="s">
        <v>102</v>
      </c>
      <c r="F55" s="21" t="s">
        <v>103</v>
      </c>
      <c r="G55" s="21" t="s">
        <v>303</v>
      </c>
      <c r="H55" s="21" t="s">
        <v>304</v>
      </c>
      <c r="I55" s="39">
        <v>2850</v>
      </c>
      <c r="J55" s="39">
        <v>2850</v>
      </c>
      <c r="K55" s="59"/>
      <c r="L55" s="59"/>
      <c r="M55" s="59"/>
      <c r="N55" s="39">
        <v>2850</v>
      </c>
      <c r="O55" s="59"/>
      <c r="P55" s="39"/>
      <c r="Q55" s="39"/>
      <c r="R55" s="39"/>
      <c r="S55" s="39"/>
      <c r="T55" s="39"/>
      <c r="U55" s="39"/>
      <c r="V55" s="39"/>
      <c r="W55" s="39"/>
      <c r="X55" s="39"/>
      <c r="Y55" s="39"/>
    </row>
    <row r="56" ht="20.25" customHeight="1" spans="1:25">
      <c r="A56" s="21" t="s">
        <v>71</v>
      </c>
      <c r="B56" s="21" t="s">
        <v>71</v>
      </c>
      <c r="C56" s="21" t="s">
        <v>291</v>
      </c>
      <c r="D56" s="21" t="s">
        <v>292</v>
      </c>
      <c r="E56" s="21" t="s">
        <v>116</v>
      </c>
      <c r="F56" s="21" t="s">
        <v>117</v>
      </c>
      <c r="G56" s="21" t="s">
        <v>303</v>
      </c>
      <c r="H56" s="21" t="s">
        <v>304</v>
      </c>
      <c r="I56" s="39">
        <v>750</v>
      </c>
      <c r="J56" s="39">
        <v>750</v>
      </c>
      <c r="K56" s="59"/>
      <c r="L56" s="59"/>
      <c r="M56" s="59"/>
      <c r="N56" s="39">
        <v>750</v>
      </c>
      <c r="O56" s="59"/>
      <c r="P56" s="39"/>
      <c r="Q56" s="39"/>
      <c r="R56" s="39"/>
      <c r="S56" s="39"/>
      <c r="T56" s="39"/>
      <c r="U56" s="39"/>
      <c r="V56" s="39"/>
      <c r="W56" s="39"/>
      <c r="X56" s="39"/>
      <c r="Y56" s="39"/>
    </row>
    <row r="57" ht="20.25" customHeight="1" spans="1:25">
      <c r="A57" s="21" t="s">
        <v>71</v>
      </c>
      <c r="B57" s="21" t="s">
        <v>71</v>
      </c>
      <c r="C57" s="21" t="s">
        <v>291</v>
      </c>
      <c r="D57" s="21" t="s">
        <v>292</v>
      </c>
      <c r="E57" s="21" t="s">
        <v>102</v>
      </c>
      <c r="F57" s="21" t="s">
        <v>103</v>
      </c>
      <c r="G57" s="21" t="s">
        <v>305</v>
      </c>
      <c r="H57" s="21" t="s">
        <v>306</v>
      </c>
      <c r="I57" s="39">
        <v>950</v>
      </c>
      <c r="J57" s="39">
        <v>950</v>
      </c>
      <c r="K57" s="59"/>
      <c r="L57" s="59"/>
      <c r="M57" s="59"/>
      <c r="N57" s="39">
        <v>950</v>
      </c>
      <c r="O57" s="59"/>
      <c r="P57" s="39"/>
      <c r="Q57" s="39"/>
      <c r="R57" s="39"/>
      <c r="S57" s="39"/>
      <c r="T57" s="39"/>
      <c r="U57" s="39"/>
      <c r="V57" s="39"/>
      <c r="W57" s="39"/>
      <c r="X57" s="39"/>
      <c r="Y57" s="39"/>
    </row>
    <row r="58" ht="20.25" customHeight="1" spans="1:25">
      <c r="A58" s="21" t="s">
        <v>71</v>
      </c>
      <c r="B58" s="21" t="s">
        <v>71</v>
      </c>
      <c r="C58" s="21" t="s">
        <v>291</v>
      </c>
      <c r="D58" s="21" t="s">
        <v>292</v>
      </c>
      <c r="E58" s="21" t="s">
        <v>116</v>
      </c>
      <c r="F58" s="21" t="s">
        <v>117</v>
      </c>
      <c r="G58" s="21" t="s">
        <v>305</v>
      </c>
      <c r="H58" s="21" t="s">
        <v>306</v>
      </c>
      <c r="I58" s="39">
        <v>250</v>
      </c>
      <c r="J58" s="39">
        <v>250</v>
      </c>
      <c r="K58" s="59"/>
      <c r="L58" s="59"/>
      <c r="M58" s="59"/>
      <c r="N58" s="39">
        <v>250</v>
      </c>
      <c r="O58" s="59"/>
      <c r="P58" s="39"/>
      <c r="Q58" s="39"/>
      <c r="R58" s="39"/>
      <c r="S58" s="39"/>
      <c r="T58" s="39"/>
      <c r="U58" s="39"/>
      <c r="V58" s="39"/>
      <c r="W58" s="39"/>
      <c r="X58" s="39"/>
      <c r="Y58" s="39"/>
    </row>
    <row r="59" ht="20.25" customHeight="1" spans="1:25">
      <c r="A59" s="21" t="s">
        <v>71</v>
      </c>
      <c r="B59" s="21" t="s">
        <v>71</v>
      </c>
      <c r="C59" s="21" t="s">
        <v>291</v>
      </c>
      <c r="D59" s="21" t="s">
        <v>292</v>
      </c>
      <c r="E59" s="21" t="s">
        <v>102</v>
      </c>
      <c r="F59" s="21" t="s">
        <v>103</v>
      </c>
      <c r="G59" s="21" t="s">
        <v>307</v>
      </c>
      <c r="H59" s="21" t="s">
        <v>308</v>
      </c>
      <c r="I59" s="39">
        <v>950</v>
      </c>
      <c r="J59" s="39">
        <v>950</v>
      </c>
      <c r="K59" s="59"/>
      <c r="L59" s="59"/>
      <c r="M59" s="59"/>
      <c r="N59" s="39">
        <v>950</v>
      </c>
      <c r="O59" s="59"/>
      <c r="P59" s="39"/>
      <c r="Q59" s="39"/>
      <c r="R59" s="39"/>
      <c r="S59" s="39"/>
      <c r="T59" s="39"/>
      <c r="U59" s="39"/>
      <c r="V59" s="39"/>
      <c r="W59" s="39"/>
      <c r="X59" s="39"/>
      <c r="Y59" s="39"/>
    </row>
    <row r="60" ht="20.25" customHeight="1" spans="1:25">
      <c r="A60" s="21" t="s">
        <v>71</v>
      </c>
      <c r="B60" s="21" t="s">
        <v>71</v>
      </c>
      <c r="C60" s="21" t="s">
        <v>291</v>
      </c>
      <c r="D60" s="21" t="s">
        <v>292</v>
      </c>
      <c r="E60" s="21" t="s">
        <v>116</v>
      </c>
      <c r="F60" s="21" t="s">
        <v>117</v>
      </c>
      <c r="G60" s="21" t="s">
        <v>307</v>
      </c>
      <c r="H60" s="21" t="s">
        <v>308</v>
      </c>
      <c r="I60" s="39">
        <v>250</v>
      </c>
      <c r="J60" s="39">
        <v>250</v>
      </c>
      <c r="K60" s="59"/>
      <c r="L60" s="59"/>
      <c r="M60" s="59"/>
      <c r="N60" s="39">
        <v>250</v>
      </c>
      <c r="O60" s="59"/>
      <c r="P60" s="39"/>
      <c r="Q60" s="39"/>
      <c r="R60" s="39"/>
      <c r="S60" s="39"/>
      <c r="T60" s="39"/>
      <c r="U60" s="39"/>
      <c r="V60" s="39"/>
      <c r="W60" s="39"/>
      <c r="X60" s="39"/>
      <c r="Y60" s="39"/>
    </row>
    <row r="61" ht="20.25" customHeight="1" spans="1:25">
      <c r="A61" s="21" t="s">
        <v>71</v>
      </c>
      <c r="B61" s="21" t="s">
        <v>71</v>
      </c>
      <c r="C61" s="21" t="s">
        <v>309</v>
      </c>
      <c r="D61" s="21" t="s">
        <v>310</v>
      </c>
      <c r="E61" s="21" t="s">
        <v>102</v>
      </c>
      <c r="F61" s="21" t="s">
        <v>103</v>
      </c>
      <c r="G61" s="21" t="s">
        <v>282</v>
      </c>
      <c r="H61" s="21" t="s">
        <v>283</v>
      </c>
      <c r="I61" s="39">
        <v>16740</v>
      </c>
      <c r="J61" s="39">
        <v>16740</v>
      </c>
      <c r="K61" s="59"/>
      <c r="L61" s="59"/>
      <c r="M61" s="59"/>
      <c r="N61" s="39">
        <v>16740</v>
      </c>
      <c r="O61" s="59"/>
      <c r="P61" s="39"/>
      <c r="Q61" s="39"/>
      <c r="R61" s="39"/>
      <c r="S61" s="39"/>
      <c r="T61" s="39"/>
      <c r="U61" s="39"/>
      <c r="V61" s="39"/>
      <c r="W61" s="39"/>
      <c r="X61" s="39"/>
      <c r="Y61" s="39"/>
    </row>
    <row r="62" ht="20.25" customHeight="1" spans="1:25">
      <c r="A62" s="21" t="s">
        <v>71</v>
      </c>
      <c r="B62" s="21" t="s">
        <v>71</v>
      </c>
      <c r="C62" s="21" t="s">
        <v>311</v>
      </c>
      <c r="D62" s="21" t="s">
        <v>312</v>
      </c>
      <c r="E62" s="21" t="s">
        <v>145</v>
      </c>
      <c r="F62" s="21" t="s">
        <v>146</v>
      </c>
      <c r="G62" s="21" t="s">
        <v>313</v>
      </c>
      <c r="H62" s="21" t="s">
        <v>314</v>
      </c>
      <c r="I62" s="39">
        <v>381600</v>
      </c>
      <c r="J62" s="39">
        <v>381600</v>
      </c>
      <c r="K62" s="59"/>
      <c r="L62" s="59"/>
      <c r="M62" s="59"/>
      <c r="N62" s="39">
        <v>381600</v>
      </c>
      <c r="O62" s="59"/>
      <c r="P62" s="39"/>
      <c r="Q62" s="39"/>
      <c r="R62" s="39"/>
      <c r="S62" s="39"/>
      <c r="T62" s="39"/>
      <c r="U62" s="39"/>
      <c r="V62" s="39"/>
      <c r="W62" s="39"/>
      <c r="X62" s="39"/>
      <c r="Y62" s="39"/>
    </row>
    <row r="63" ht="20.25" customHeight="1" spans="1:25">
      <c r="A63" s="21" t="s">
        <v>71</v>
      </c>
      <c r="B63" s="21" t="s">
        <v>71</v>
      </c>
      <c r="C63" s="21" t="s">
        <v>315</v>
      </c>
      <c r="D63" s="21" t="s">
        <v>316</v>
      </c>
      <c r="E63" s="21" t="s">
        <v>102</v>
      </c>
      <c r="F63" s="21" t="s">
        <v>103</v>
      </c>
      <c r="G63" s="21" t="s">
        <v>251</v>
      </c>
      <c r="H63" s="21" t="s">
        <v>252</v>
      </c>
      <c r="I63" s="39">
        <v>305160</v>
      </c>
      <c r="J63" s="39">
        <v>305160</v>
      </c>
      <c r="K63" s="59"/>
      <c r="L63" s="59"/>
      <c r="M63" s="59"/>
      <c r="N63" s="39">
        <v>305160</v>
      </c>
      <c r="O63" s="59"/>
      <c r="P63" s="39"/>
      <c r="Q63" s="39"/>
      <c r="R63" s="39"/>
      <c r="S63" s="39"/>
      <c r="T63" s="39"/>
      <c r="U63" s="39"/>
      <c r="V63" s="39"/>
      <c r="W63" s="39"/>
      <c r="X63" s="39"/>
      <c r="Y63" s="39"/>
    </row>
    <row r="64" ht="20.25" customHeight="1" spans="1:25">
      <c r="A64" s="21" t="s">
        <v>71</v>
      </c>
      <c r="B64" s="21" t="s">
        <v>71</v>
      </c>
      <c r="C64" s="21" t="s">
        <v>317</v>
      </c>
      <c r="D64" s="21" t="s">
        <v>318</v>
      </c>
      <c r="E64" s="21" t="s">
        <v>116</v>
      </c>
      <c r="F64" s="21" t="s">
        <v>117</v>
      </c>
      <c r="G64" s="21" t="s">
        <v>255</v>
      </c>
      <c r="H64" s="21" t="s">
        <v>256</v>
      </c>
      <c r="I64" s="39">
        <v>42000</v>
      </c>
      <c r="J64" s="39">
        <v>42000</v>
      </c>
      <c r="K64" s="59"/>
      <c r="L64" s="59"/>
      <c r="M64" s="59"/>
      <c r="N64" s="39">
        <v>42000</v>
      </c>
      <c r="O64" s="59"/>
      <c r="P64" s="39"/>
      <c r="Q64" s="39"/>
      <c r="R64" s="39"/>
      <c r="S64" s="39"/>
      <c r="T64" s="39"/>
      <c r="U64" s="39"/>
      <c r="V64" s="39"/>
      <c r="W64" s="39"/>
      <c r="X64" s="39"/>
      <c r="Y64" s="39"/>
    </row>
    <row r="65" ht="17.25" customHeight="1" spans="1:25">
      <c r="A65" s="67" t="s">
        <v>217</v>
      </c>
      <c r="B65" s="68"/>
      <c r="C65" s="181"/>
      <c r="D65" s="181"/>
      <c r="E65" s="181"/>
      <c r="F65" s="181"/>
      <c r="G65" s="181"/>
      <c r="H65" s="182"/>
      <c r="I65" s="39">
        <v>5300415.98</v>
      </c>
      <c r="J65" s="39">
        <v>5300415.98</v>
      </c>
      <c r="K65" s="39"/>
      <c r="L65" s="39"/>
      <c r="M65" s="39"/>
      <c r="N65" s="39">
        <v>5300415.98</v>
      </c>
      <c r="O65" s="39"/>
      <c r="P65" s="39"/>
      <c r="Q65" s="39"/>
      <c r="R65" s="39"/>
      <c r="S65" s="39"/>
      <c r="T65" s="39"/>
      <c r="U65" s="39"/>
      <c r="V65" s="39"/>
      <c r="W65" s="39"/>
      <c r="X65" s="39"/>
      <c r="Y65" s="39"/>
    </row>
  </sheetData>
  <mergeCells count="31">
    <mergeCell ref="A2:Y2"/>
    <mergeCell ref="A3:H3"/>
    <mergeCell ref="I4:Y4"/>
    <mergeCell ref="J5:O5"/>
    <mergeCell ref="P5:R5"/>
    <mergeCell ref="T5:Y5"/>
    <mergeCell ref="J6:K6"/>
    <mergeCell ref="A65:H6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8"/>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6"/>
      <c r="E1" s="41"/>
      <c r="F1" s="41"/>
      <c r="G1" s="41"/>
      <c r="H1" s="41"/>
      <c r="U1" s="166"/>
      <c r="W1" s="171" t="s">
        <v>319</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
        <v>1</v>
      </c>
      <c r="B3" s="45"/>
      <c r="C3" s="45"/>
      <c r="D3" s="45"/>
      <c r="E3" s="45"/>
      <c r="F3" s="45"/>
      <c r="G3" s="45"/>
      <c r="H3" s="45"/>
      <c r="I3" s="46"/>
      <c r="J3" s="46"/>
      <c r="K3" s="46"/>
      <c r="L3" s="46"/>
      <c r="M3" s="46"/>
      <c r="N3" s="46"/>
      <c r="O3" s="46"/>
      <c r="P3" s="46"/>
      <c r="Q3" s="46"/>
      <c r="U3" s="166"/>
      <c r="W3" s="148" t="s">
        <v>2</v>
      </c>
    </row>
    <row r="4" ht="21.75" customHeight="1" spans="1:23">
      <c r="A4" s="48" t="s">
        <v>320</v>
      </c>
      <c r="B4" s="49" t="s">
        <v>228</v>
      </c>
      <c r="C4" s="48" t="s">
        <v>229</v>
      </c>
      <c r="D4" s="48" t="s">
        <v>321</v>
      </c>
      <c r="E4" s="49" t="s">
        <v>230</v>
      </c>
      <c r="F4" s="49" t="s">
        <v>231</v>
      </c>
      <c r="G4" s="49" t="s">
        <v>322</v>
      </c>
      <c r="H4" s="49" t="s">
        <v>323</v>
      </c>
      <c r="I4" s="63" t="s">
        <v>56</v>
      </c>
      <c r="J4" s="12" t="s">
        <v>324</v>
      </c>
      <c r="K4" s="13"/>
      <c r="L4" s="13"/>
      <c r="M4" s="35"/>
      <c r="N4" s="12" t="s">
        <v>236</v>
      </c>
      <c r="O4" s="13"/>
      <c r="P4" s="35"/>
      <c r="Q4" s="49" t="s">
        <v>62</v>
      </c>
      <c r="R4" s="12" t="s">
        <v>63</v>
      </c>
      <c r="S4" s="13"/>
      <c r="T4" s="13"/>
      <c r="U4" s="13"/>
      <c r="V4" s="13"/>
      <c r="W4" s="35"/>
    </row>
    <row r="5" ht="21.75" customHeight="1" spans="1:23">
      <c r="A5" s="50"/>
      <c r="B5" s="64"/>
      <c r="C5" s="50"/>
      <c r="D5" s="50"/>
      <c r="E5" s="51"/>
      <c r="F5" s="51"/>
      <c r="G5" s="51"/>
      <c r="H5" s="51"/>
      <c r="I5" s="64"/>
      <c r="J5" s="167" t="s">
        <v>59</v>
      </c>
      <c r="K5" s="168"/>
      <c r="L5" s="49" t="s">
        <v>60</v>
      </c>
      <c r="M5" s="49" t="s">
        <v>61</v>
      </c>
      <c r="N5" s="49" t="s">
        <v>59</v>
      </c>
      <c r="O5" s="49" t="s">
        <v>60</v>
      </c>
      <c r="P5" s="49" t="s">
        <v>61</v>
      </c>
      <c r="Q5" s="51"/>
      <c r="R5" s="49" t="s">
        <v>58</v>
      </c>
      <c r="S5" s="49" t="s">
        <v>65</v>
      </c>
      <c r="T5" s="49" t="s">
        <v>242</v>
      </c>
      <c r="U5" s="49" t="s">
        <v>67</v>
      </c>
      <c r="V5" s="49" t="s">
        <v>68</v>
      </c>
      <c r="W5" s="49" t="s">
        <v>69</v>
      </c>
    </row>
    <row r="6" ht="21" customHeight="1" spans="1:23">
      <c r="A6" s="64"/>
      <c r="B6" s="64"/>
      <c r="C6" s="64"/>
      <c r="D6" s="64"/>
      <c r="E6" s="64"/>
      <c r="F6" s="64"/>
      <c r="G6" s="64"/>
      <c r="H6" s="64"/>
      <c r="I6" s="64"/>
      <c r="J6" s="169" t="s">
        <v>58</v>
      </c>
      <c r="K6" s="170"/>
      <c r="L6" s="64"/>
      <c r="M6" s="64"/>
      <c r="N6" s="64"/>
      <c r="O6" s="64"/>
      <c r="P6" s="64"/>
      <c r="Q6" s="64"/>
      <c r="R6" s="64"/>
      <c r="S6" s="64"/>
      <c r="T6" s="64"/>
      <c r="U6" s="64"/>
      <c r="V6" s="64"/>
      <c r="W6" s="64"/>
    </row>
    <row r="7" ht="39.75" customHeight="1" spans="1:23">
      <c r="A7" s="53"/>
      <c r="B7" s="55"/>
      <c r="C7" s="53"/>
      <c r="D7" s="53"/>
      <c r="E7" s="54"/>
      <c r="F7" s="54"/>
      <c r="G7" s="54"/>
      <c r="H7" s="54"/>
      <c r="I7" s="55"/>
      <c r="J7" s="17" t="s">
        <v>58</v>
      </c>
      <c r="K7" s="17" t="s">
        <v>325</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1">
        <v>12</v>
      </c>
      <c r="M8" s="71">
        <v>13</v>
      </c>
      <c r="N8" s="71">
        <v>14</v>
      </c>
      <c r="O8" s="71">
        <v>15</v>
      </c>
      <c r="P8" s="71">
        <v>16</v>
      </c>
      <c r="Q8" s="71">
        <v>17</v>
      </c>
      <c r="R8" s="71">
        <v>18</v>
      </c>
      <c r="S8" s="71">
        <v>19</v>
      </c>
      <c r="T8" s="71">
        <v>20</v>
      </c>
      <c r="U8" s="56">
        <v>21</v>
      </c>
      <c r="V8" s="71">
        <v>22</v>
      </c>
      <c r="W8" s="56">
        <v>23</v>
      </c>
    </row>
    <row r="9" ht="21.75" customHeight="1" spans="1:23">
      <c r="A9" s="100" t="s">
        <v>326</v>
      </c>
      <c r="B9" s="100" t="s">
        <v>327</v>
      </c>
      <c r="C9" s="100" t="s">
        <v>328</v>
      </c>
      <c r="D9" s="100" t="s">
        <v>71</v>
      </c>
      <c r="E9" s="100" t="s">
        <v>130</v>
      </c>
      <c r="F9" s="100" t="s">
        <v>131</v>
      </c>
      <c r="G9" s="100" t="s">
        <v>249</v>
      </c>
      <c r="H9" s="100" t="s">
        <v>250</v>
      </c>
      <c r="I9" s="39">
        <v>2044640</v>
      </c>
      <c r="J9" s="39">
        <v>2044640</v>
      </c>
      <c r="K9" s="39">
        <v>2044640</v>
      </c>
      <c r="L9" s="39"/>
      <c r="M9" s="39"/>
      <c r="N9" s="39"/>
      <c r="O9" s="39"/>
      <c r="P9" s="39"/>
      <c r="Q9" s="39"/>
      <c r="R9" s="39"/>
      <c r="S9" s="39"/>
      <c r="T9" s="39"/>
      <c r="U9" s="39"/>
      <c r="V9" s="39"/>
      <c r="W9" s="39"/>
    </row>
    <row r="10" ht="21.75" customHeight="1" spans="1:23">
      <c r="A10" s="100" t="s">
        <v>329</v>
      </c>
      <c r="B10" s="100" t="s">
        <v>330</v>
      </c>
      <c r="C10" s="100" t="s">
        <v>331</v>
      </c>
      <c r="D10" s="100" t="s">
        <v>71</v>
      </c>
      <c r="E10" s="100" t="s">
        <v>116</v>
      </c>
      <c r="F10" s="100" t="s">
        <v>117</v>
      </c>
      <c r="G10" s="100" t="s">
        <v>293</v>
      </c>
      <c r="H10" s="100" t="s">
        <v>294</v>
      </c>
      <c r="I10" s="39">
        <v>150000</v>
      </c>
      <c r="J10" s="39">
        <v>150000</v>
      </c>
      <c r="K10" s="39">
        <v>150000</v>
      </c>
      <c r="L10" s="39"/>
      <c r="M10" s="39"/>
      <c r="N10" s="39"/>
      <c r="O10" s="39"/>
      <c r="P10" s="39"/>
      <c r="Q10" s="39"/>
      <c r="R10" s="39"/>
      <c r="S10" s="39"/>
      <c r="T10" s="39"/>
      <c r="U10" s="39"/>
      <c r="V10" s="39"/>
      <c r="W10" s="39"/>
    </row>
    <row r="11" ht="21.75" customHeight="1" spans="1:23">
      <c r="A11" s="100" t="s">
        <v>329</v>
      </c>
      <c r="B11" s="100" t="s">
        <v>332</v>
      </c>
      <c r="C11" s="100" t="s">
        <v>333</v>
      </c>
      <c r="D11" s="100" t="s">
        <v>71</v>
      </c>
      <c r="E11" s="100" t="s">
        <v>104</v>
      </c>
      <c r="F11" s="100" t="s">
        <v>105</v>
      </c>
      <c r="G11" s="100" t="s">
        <v>293</v>
      </c>
      <c r="H11" s="100" t="s">
        <v>294</v>
      </c>
      <c r="I11" s="39">
        <v>1600000</v>
      </c>
      <c r="J11" s="39">
        <v>1600000</v>
      </c>
      <c r="K11" s="39">
        <v>1600000</v>
      </c>
      <c r="L11" s="39"/>
      <c r="M11" s="39"/>
      <c r="N11" s="39"/>
      <c r="O11" s="39"/>
      <c r="P11" s="39"/>
      <c r="Q11" s="39"/>
      <c r="R11" s="39"/>
      <c r="S11" s="39"/>
      <c r="T11" s="39"/>
      <c r="U11" s="39"/>
      <c r="V11" s="39"/>
      <c r="W11" s="39"/>
    </row>
    <row r="12" ht="21.75" customHeight="1" spans="1:23">
      <c r="A12" s="100" t="s">
        <v>329</v>
      </c>
      <c r="B12" s="100" t="s">
        <v>334</v>
      </c>
      <c r="C12" s="100" t="s">
        <v>335</v>
      </c>
      <c r="D12" s="100" t="s">
        <v>71</v>
      </c>
      <c r="E12" s="100" t="s">
        <v>116</v>
      </c>
      <c r="F12" s="100" t="s">
        <v>117</v>
      </c>
      <c r="G12" s="100" t="s">
        <v>293</v>
      </c>
      <c r="H12" s="100" t="s">
        <v>294</v>
      </c>
      <c r="I12" s="39">
        <v>172000</v>
      </c>
      <c r="J12" s="39">
        <v>172000</v>
      </c>
      <c r="K12" s="39">
        <v>172000</v>
      </c>
      <c r="L12" s="39"/>
      <c r="M12" s="39"/>
      <c r="N12" s="39"/>
      <c r="O12" s="39"/>
      <c r="P12" s="39"/>
      <c r="Q12" s="39"/>
      <c r="R12" s="39"/>
      <c r="S12" s="39"/>
      <c r="T12" s="39"/>
      <c r="U12" s="39"/>
      <c r="V12" s="39"/>
      <c r="W12" s="39"/>
    </row>
    <row r="13" ht="21.75" customHeight="1" spans="1:23">
      <c r="A13" s="100" t="s">
        <v>329</v>
      </c>
      <c r="B13" s="100" t="s">
        <v>336</v>
      </c>
      <c r="C13" s="100" t="s">
        <v>337</v>
      </c>
      <c r="D13" s="100" t="s">
        <v>71</v>
      </c>
      <c r="E13" s="100" t="s">
        <v>116</v>
      </c>
      <c r="F13" s="100" t="s">
        <v>117</v>
      </c>
      <c r="G13" s="100" t="s">
        <v>293</v>
      </c>
      <c r="H13" s="100" t="s">
        <v>294</v>
      </c>
      <c r="I13" s="39">
        <v>90160</v>
      </c>
      <c r="J13" s="39">
        <v>90160</v>
      </c>
      <c r="K13" s="39">
        <v>90160</v>
      </c>
      <c r="L13" s="39"/>
      <c r="M13" s="39"/>
      <c r="N13" s="39"/>
      <c r="O13" s="39"/>
      <c r="P13" s="39"/>
      <c r="Q13" s="39"/>
      <c r="R13" s="39"/>
      <c r="S13" s="39"/>
      <c r="T13" s="39"/>
      <c r="U13" s="39"/>
      <c r="V13" s="39"/>
      <c r="W13" s="39"/>
    </row>
    <row r="14" ht="21.75" customHeight="1" spans="1:23">
      <c r="A14" s="100" t="s">
        <v>329</v>
      </c>
      <c r="B14" s="100" t="s">
        <v>338</v>
      </c>
      <c r="C14" s="100" t="s">
        <v>339</v>
      </c>
      <c r="D14" s="100" t="s">
        <v>71</v>
      </c>
      <c r="E14" s="100" t="s">
        <v>130</v>
      </c>
      <c r="F14" s="100" t="s">
        <v>131</v>
      </c>
      <c r="G14" s="100" t="s">
        <v>293</v>
      </c>
      <c r="H14" s="100" t="s">
        <v>294</v>
      </c>
      <c r="I14" s="39">
        <v>360000</v>
      </c>
      <c r="J14" s="39">
        <v>360000</v>
      </c>
      <c r="K14" s="39">
        <v>360000</v>
      </c>
      <c r="L14" s="39"/>
      <c r="M14" s="39"/>
      <c r="N14" s="39"/>
      <c r="O14" s="39"/>
      <c r="P14" s="39"/>
      <c r="Q14" s="39"/>
      <c r="R14" s="39"/>
      <c r="S14" s="39"/>
      <c r="T14" s="39"/>
      <c r="U14" s="39"/>
      <c r="V14" s="39"/>
      <c r="W14" s="39"/>
    </row>
    <row r="15" ht="21.75" customHeight="1" spans="1:23">
      <c r="A15" s="100" t="s">
        <v>329</v>
      </c>
      <c r="B15" s="100" t="s">
        <v>340</v>
      </c>
      <c r="C15" s="100" t="s">
        <v>341</v>
      </c>
      <c r="D15" s="100" t="s">
        <v>71</v>
      </c>
      <c r="E15" s="100" t="s">
        <v>177</v>
      </c>
      <c r="F15" s="100" t="s">
        <v>178</v>
      </c>
      <c r="G15" s="100" t="s">
        <v>289</v>
      </c>
      <c r="H15" s="100" t="s">
        <v>290</v>
      </c>
      <c r="I15" s="39">
        <v>1000000</v>
      </c>
      <c r="J15" s="39"/>
      <c r="K15" s="39"/>
      <c r="L15" s="39">
        <v>1000000</v>
      </c>
      <c r="M15" s="39"/>
      <c r="N15" s="39"/>
      <c r="O15" s="39"/>
      <c r="P15" s="39"/>
      <c r="Q15" s="39"/>
      <c r="R15" s="39"/>
      <c r="S15" s="39"/>
      <c r="T15" s="39"/>
      <c r="U15" s="39"/>
      <c r="V15" s="39"/>
      <c r="W15" s="39"/>
    </row>
    <row r="16" ht="21.75" customHeight="1" spans="1:23">
      <c r="A16" s="100" t="s">
        <v>342</v>
      </c>
      <c r="B16" s="100" t="s">
        <v>343</v>
      </c>
      <c r="C16" s="100" t="s">
        <v>344</v>
      </c>
      <c r="D16" s="100" t="s">
        <v>71</v>
      </c>
      <c r="E16" s="100" t="s">
        <v>108</v>
      </c>
      <c r="F16" s="100" t="s">
        <v>109</v>
      </c>
      <c r="G16" s="100" t="s">
        <v>345</v>
      </c>
      <c r="H16" s="100" t="s">
        <v>346</v>
      </c>
      <c r="I16" s="39">
        <v>31200</v>
      </c>
      <c r="J16" s="39">
        <v>31200</v>
      </c>
      <c r="K16" s="39">
        <v>31200</v>
      </c>
      <c r="L16" s="39"/>
      <c r="M16" s="39"/>
      <c r="N16" s="39"/>
      <c r="O16" s="39"/>
      <c r="P16" s="39"/>
      <c r="Q16" s="39"/>
      <c r="R16" s="39"/>
      <c r="S16" s="39"/>
      <c r="T16" s="39"/>
      <c r="U16" s="39"/>
      <c r="V16" s="39"/>
      <c r="W16" s="39"/>
    </row>
    <row r="17" ht="21.75" customHeight="1" spans="1:23">
      <c r="A17" s="100" t="s">
        <v>342</v>
      </c>
      <c r="B17" s="100" t="s">
        <v>347</v>
      </c>
      <c r="C17" s="100" t="s">
        <v>348</v>
      </c>
      <c r="D17" s="100" t="s">
        <v>71</v>
      </c>
      <c r="E17" s="100" t="s">
        <v>114</v>
      </c>
      <c r="F17" s="100" t="s">
        <v>115</v>
      </c>
      <c r="G17" s="100" t="s">
        <v>345</v>
      </c>
      <c r="H17" s="100" t="s">
        <v>346</v>
      </c>
      <c r="I17" s="39">
        <v>113344</v>
      </c>
      <c r="J17" s="39">
        <v>113344</v>
      </c>
      <c r="K17" s="39">
        <v>113344</v>
      </c>
      <c r="L17" s="39"/>
      <c r="M17" s="39"/>
      <c r="N17" s="39"/>
      <c r="O17" s="39"/>
      <c r="P17" s="39"/>
      <c r="Q17" s="39"/>
      <c r="R17" s="39"/>
      <c r="S17" s="39"/>
      <c r="T17" s="39"/>
      <c r="U17" s="39"/>
      <c r="V17" s="39"/>
      <c r="W17" s="39"/>
    </row>
    <row r="18" ht="21.75" customHeight="1" spans="1:23">
      <c r="A18" s="100" t="s">
        <v>342</v>
      </c>
      <c r="B18" s="100" t="s">
        <v>349</v>
      </c>
      <c r="C18" s="100" t="s">
        <v>350</v>
      </c>
      <c r="D18" s="100" t="s">
        <v>71</v>
      </c>
      <c r="E18" s="100" t="s">
        <v>110</v>
      </c>
      <c r="F18" s="100" t="s">
        <v>111</v>
      </c>
      <c r="G18" s="100" t="s">
        <v>345</v>
      </c>
      <c r="H18" s="100" t="s">
        <v>346</v>
      </c>
      <c r="I18" s="39">
        <v>328400</v>
      </c>
      <c r="J18" s="39">
        <v>328400</v>
      </c>
      <c r="K18" s="39">
        <v>328400</v>
      </c>
      <c r="L18" s="39"/>
      <c r="M18" s="39"/>
      <c r="N18" s="39"/>
      <c r="O18" s="39"/>
      <c r="P18" s="39"/>
      <c r="Q18" s="39"/>
      <c r="R18" s="39"/>
      <c r="S18" s="39"/>
      <c r="T18" s="39"/>
      <c r="U18" s="39"/>
      <c r="V18" s="39"/>
      <c r="W18" s="39"/>
    </row>
    <row r="19" ht="21.75" customHeight="1" spans="1:23">
      <c r="A19" s="100" t="s">
        <v>342</v>
      </c>
      <c r="B19" s="100" t="s">
        <v>351</v>
      </c>
      <c r="C19" s="100" t="s">
        <v>352</v>
      </c>
      <c r="D19" s="100" t="s">
        <v>71</v>
      </c>
      <c r="E19" s="100" t="s">
        <v>110</v>
      </c>
      <c r="F19" s="100" t="s">
        <v>111</v>
      </c>
      <c r="G19" s="100" t="s">
        <v>345</v>
      </c>
      <c r="H19" s="100" t="s">
        <v>346</v>
      </c>
      <c r="I19" s="39">
        <v>317500</v>
      </c>
      <c r="J19" s="39">
        <v>317500</v>
      </c>
      <c r="K19" s="39">
        <v>317500</v>
      </c>
      <c r="L19" s="39"/>
      <c r="M19" s="39"/>
      <c r="N19" s="39"/>
      <c r="O19" s="39"/>
      <c r="P19" s="39"/>
      <c r="Q19" s="39"/>
      <c r="R19" s="39"/>
      <c r="S19" s="39"/>
      <c r="T19" s="39"/>
      <c r="U19" s="39"/>
      <c r="V19" s="39"/>
      <c r="W19" s="39"/>
    </row>
    <row r="20" ht="21.75" customHeight="1" spans="1:23">
      <c r="A20" s="100" t="s">
        <v>342</v>
      </c>
      <c r="B20" s="100" t="s">
        <v>353</v>
      </c>
      <c r="C20" s="100" t="s">
        <v>354</v>
      </c>
      <c r="D20" s="100" t="s">
        <v>71</v>
      </c>
      <c r="E20" s="100" t="s">
        <v>116</v>
      </c>
      <c r="F20" s="100" t="s">
        <v>117</v>
      </c>
      <c r="G20" s="100" t="s">
        <v>293</v>
      </c>
      <c r="H20" s="100" t="s">
        <v>294</v>
      </c>
      <c r="I20" s="39">
        <v>4120000</v>
      </c>
      <c r="J20" s="39">
        <v>4120000</v>
      </c>
      <c r="K20" s="39">
        <v>4120000</v>
      </c>
      <c r="L20" s="39"/>
      <c r="M20" s="39"/>
      <c r="N20" s="39"/>
      <c r="O20" s="39"/>
      <c r="P20" s="39"/>
      <c r="Q20" s="39"/>
      <c r="R20" s="39"/>
      <c r="S20" s="39"/>
      <c r="T20" s="39"/>
      <c r="U20" s="39"/>
      <c r="V20" s="39"/>
      <c r="W20" s="39"/>
    </row>
    <row r="21" ht="21.75" customHeight="1" spans="1:23">
      <c r="A21" s="100" t="s">
        <v>342</v>
      </c>
      <c r="B21" s="100" t="s">
        <v>355</v>
      </c>
      <c r="C21" s="100" t="s">
        <v>356</v>
      </c>
      <c r="D21" s="100" t="s">
        <v>71</v>
      </c>
      <c r="E21" s="100" t="s">
        <v>108</v>
      </c>
      <c r="F21" s="100" t="s">
        <v>109</v>
      </c>
      <c r="G21" s="100" t="s">
        <v>293</v>
      </c>
      <c r="H21" s="100" t="s">
        <v>294</v>
      </c>
      <c r="I21" s="39">
        <v>1707840</v>
      </c>
      <c r="J21" s="39">
        <v>1707840</v>
      </c>
      <c r="K21" s="39">
        <v>1707840</v>
      </c>
      <c r="L21" s="39"/>
      <c r="M21" s="39"/>
      <c r="N21" s="39"/>
      <c r="O21" s="39"/>
      <c r="P21" s="39"/>
      <c r="Q21" s="39"/>
      <c r="R21" s="39"/>
      <c r="S21" s="39"/>
      <c r="T21" s="39"/>
      <c r="U21" s="39"/>
      <c r="V21" s="39"/>
      <c r="W21" s="39"/>
    </row>
    <row r="22" ht="21.75" customHeight="1" spans="1:23">
      <c r="A22" s="100" t="s">
        <v>342</v>
      </c>
      <c r="B22" s="100" t="s">
        <v>357</v>
      </c>
      <c r="C22" s="100" t="s">
        <v>358</v>
      </c>
      <c r="D22" s="100" t="s">
        <v>71</v>
      </c>
      <c r="E22" s="100" t="s">
        <v>116</v>
      </c>
      <c r="F22" s="100" t="s">
        <v>117</v>
      </c>
      <c r="G22" s="100" t="s">
        <v>293</v>
      </c>
      <c r="H22" s="100" t="s">
        <v>294</v>
      </c>
      <c r="I22" s="39">
        <v>420000</v>
      </c>
      <c r="J22" s="39">
        <v>420000</v>
      </c>
      <c r="K22" s="39">
        <v>420000</v>
      </c>
      <c r="L22" s="39"/>
      <c r="M22" s="39"/>
      <c r="N22" s="39"/>
      <c r="O22" s="39"/>
      <c r="P22" s="39"/>
      <c r="Q22" s="39"/>
      <c r="R22" s="39"/>
      <c r="S22" s="39"/>
      <c r="T22" s="39"/>
      <c r="U22" s="39"/>
      <c r="V22" s="39"/>
      <c r="W22" s="39"/>
    </row>
    <row r="23" ht="21.75" customHeight="1" spans="1:23">
      <c r="A23" s="100" t="s">
        <v>342</v>
      </c>
      <c r="B23" s="100" t="s">
        <v>359</v>
      </c>
      <c r="C23" s="100" t="s">
        <v>360</v>
      </c>
      <c r="D23" s="100" t="s">
        <v>71</v>
      </c>
      <c r="E23" s="100" t="s">
        <v>114</v>
      </c>
      <c r="F23" s="100" t="s">
        <v>115</v>
      </c>
      <c r="G23" s="100" t="s">
        <v>345</v>
      </c>
      <c r="H23" s="100" t="s">
        <v>346</v>
      </c>
      <c r="I23" s="39">
        <v>28800</v>
      </c>
      <c r="J23" s="39">
        <v>28800</v>
      </c>
      <c r="K23" s="39">
        <v>28800</v>
      </c>
      <c r="L23" s="39"/>
      <c r="M23" s="39"/>
      <c r="N23" s="39"/>
      <c r="O23" s="39"/>
      <c r="P23" s="39"/>
      <c r="Q23" s="39"/>
      <c r="R23" s="39"/>
      <c r="S23" s="39"/>
      <c r="T23" s="39"/>
      <c r="U23" s="39"/>
      <c r="V23" s="39"/>
      <c r="W23" s="39"/>
    </row>
    <row r="24" ht="21.75" customHeight="1" spans="1:23">
      <c r="A24" s="100" t="s">
        <v>342</v>
      </c>
      <c r="B24" s="100" t="s">
        <v>361</v>
      </c>
      <c r="C24" s="100" t="s">
        <v>362</v>
      </c>
      <c r="D24" s="100" t="s">
        <v>71</v>
      </c>
      <c r="E24" s="100" t="s">
        <v>112</v>
      </c>
      <c r="F24" s="100" t="s">
        <v>113</v>
      </c>
      <c r="G24" s="100" t="s">
        <v>293</v>
      </c>
      <c r="H24" s="100" t="s">
        <v>294</v>
      </c>
      <c r="I24" s="39">
        <v>160535.68</v>
      </c>
      <c r="J24" s="39">
        <v>160535.68</v>
      </c>
      <c r="K24" s="39">
        <v>160535.68</v>
      </c>
      <c r="L24" s="39"/>
      <c r="M24" s="39"/>
      <c r="N24" s="39"/>
      <c r="O24" s="39"/>
      <c r="P24" s="39"/>
      <c r="Q24" s="39"/>
      <c r="R24" s="39"/>
      <c r="S24" s="39"/>
      <c r="T24" s="39"/>
      <c r="U24" s="39"/>
      <c r="V24" s="39"/>
      <c r="W24" s="39"/>
    </row>
    <row r="25" ht="21.75" customHeight="1" spans="1:23">
      <c r="A25" s="100" t="s">
        <v>342</v>
      </c>
      <c r="B25" s="100" t="s">
        <v>363</v>
      </c>
      <c r="C25" s="100" t="s">
        <v>364</v>
      </c>
      <c r="D25" s="100" t="s">
        <v>71</v>
      </c>
      <c r="E25" s="100" t="s">
        <v>112</v>
      </c>
      <c r="F25" s="100" t="s">
        <v>113</v>
      </c>
      <c r="G25" s="100" t="s">
        <v>345</v>
      </c>
      <c r="H25" s="100" t="s">
        <v>346</v>
      </c>
      <c r="I25" s="39">
        <v>285000</v>
      </c>
      <c r="J25" s="39">
        <v>285000</v>
      </c>
      <c r="K25" s="39">
        <v>285000</v>
      </c>
      <c r="L25" s="39"/>
      <c r="M25" s="39"/>
      <c r="N25" s="39"/>
      <c r="O25" s="39"/>
      <c r="P25" s="39"/>
      <c r="Q25" s="39"/>
      <c r="R25" s="39"/>
      <c r="S25" s="39"/>
      <c r="T25" s="39"/>
      <c r="U25" s="39"/>
      <c r="V25" s="39"/>
      <c r="W25" s="39"/>
    </row>
    <row r="26" ht="21.75" customHeight="1" spans="1:23">
      <c r="A26" s="100" t="s">
        <v>342</v>
      </c>
      <c r="B26" s="100" t="s">
        <v>365</v>
      </c>
      <c r="C26" s="100" t="s">
        <v>366</v>
      </c>
      <c r="D26" s="100" t="s">
        <v>71</v>
      </c>
      <c r="E26" s="100" t="s">
        <v>120</v>
      </c>
      <c r="F26" s="100" t="s">
        <v>121</v>
      </c>
      <c r="G26" s="100" t="s">
        <v>345</v>
      </c>
      <c r="H26" s="100" t="s">
        <v>346</v>
      </c>
      <c r="I26" s="39">
        <v>49376</v>
      </c>
      <c r="J26" s="39">
        <v>49376</v>
      </c>
      <c r="K26" s="39">
        <v>49376</v>
      </c>
      <c r="L26" s="39"/>
      <c r="M26" s="39"/>
      <c r="N26" s="39"/>
      <c r="O26" s="39"/>
      <c r="P26" s="39"/>
      <c r="Q26" s="39"/>
      <c r="R26" s="39"/>
      <c r="S26" s="39"/>
      <c r="T26" s="39"/>
      <c r="U26" s="39"/>
      <c r="V26" s="39"/>
      <c r="W26" s="39"/>
    </row>
    <row r="27" ht="21.75" customHeight="1" spans="1:23">
      <c r="A27" s="100" t="s">
        <v>342</v>
      </c>
      <c r="B27" s="100" t="s">
        <v>367</v>
      </c>
      <c r="C27" s="100" t="s">
        <v>368</v>
      </c>
      <c r="D27" s="100" t="s">
        <v>71</v>
      </c>
      <c r="E27" s="100" t="s">
        <v>124</v>
      </c>
      <c r="F27" s="100" t="s">
        <v>125</v>
      </c>
      <c r="G27" s="100" t="s">
        <v>293</v>
      </c>
      <c r="H27" s="100" t="s">
        <v>294</v>
      </c>
      <c r="I27" s="39">
        <v>36288</v>
      </c>
      <c r="J27" s="39">
        <v>36288</v>
      </c>
      <c r="K27" s="39">
        <v>36288</v>
      </c>
      <c r="L27" s="39"/>
      <c r="M27" s="39"/>
      <c r="N27" s="39"/>
      <c r="O27" s="39"/>
      <c r="P27" s="39"/>
      <c r="Q27" s="39"/>
      <c r="R27" s="39"/>
      <c r="S27" s="39"/>
      <c r="T27" s="39"/>
      <c r="U27" s="39"/>
      <c r="V27" s="39"/>
      <c r="W27" s="39"/>
    </row>
    <row r="28" ht="21.75" customHeight="1" spans="1:23">
      <c r="A28" s="100" t="s">
        <v>342</v>
      </c>
      <c r="B28" s="100" t="s">
        <v>369</v>
      </c>
      <c r="C28" s="100" t="s">
        <v>370</v>
      </c>
      <c r="D28" s="100" t="s">
        <v>71</v>
      </c>
      <c r="E28" s="100" t="s">
        <v>110</v>
      </c>
      <c r="F28" s="100" t="s">
        <v>111</v>
      </c>
      <c r="G28" s="100" t="s">
        <v>293</v>
      </c>
      <c r="H28" s="100" t="s">
        <v>294</v>
      </c>
      <c r="I28" s="39">
        <v>227939.52</v>
      </c>
      <c r="J28" s="39">
        <v>227939.52</v>
      </c>
      <c r="K28" s="39">
        <v>227939.52</v>
      </c>
      <c r="L28" s="39"/>
      <c r="M28" s="39"/>
      <c r="N28" s="39"/>
      <c r="O28" s="39"/>
      <c r="P28" s="39"/>
      <c r="Q28" s="39"/>
      <c r="R28" s="39"/>
      <c r="S28" s="39"/>
      <c r="T28" s="39"/>
      <c r="U28" s="39"/>
      <c r="V28" s="39"/>
      <c r="W28" s="39"/>
    </row>
    <row r="29" ht="21.75" customHeight="1" spans="1:23">
      <c r="A29" s="100" t="s">
        <v>342</v>
      </c>
      <c r="B29" s="100" t="s">
        <v>371</v>
      </c>
      <c r="C29" s="100" t="s">
        <v>372</v>
      </c>
      <c r="D29" s="100" t="s">
        <v>71</v>
      </c>
      <c r="E29" s="100" t="s">
        <v>112</v>
      </c>
      <c r="F29" s="100" t="s">
        <v>113</v>
      </c>
      <c r="G29" s="100" t="s">
        <v>345</v>
      </c>
      <c r="H29" s="100" t="s">
        <v>346</v>
      </c>
      <c r="I29" s="39">
        <v>84800</v>
      </c>
      <c r="J29" s="39">
        <v>84800</v>
      </c>
      <c r="K29" s="39">
        <v>84800</v>
      </c>
      <c r="L29" s="39"/>
      <c r="M29" s="39"/>
      <c r="N29" s="39"/>
      <c r="O29" s="39"/>
      <c r="P29" s="39"/>
      <c r="Q29" s="39"/>
      <c r="R29" s="39"/>
      <c r="S29" s="39"/>
      <c r="T29" s="39"/>
      <c r="U29" s="39"/>
      <c r="V29" s="39"/>
      <c r="W29" s="39"/>
    </row>
    <row r="30" ht="21.75" customHeight="1" spans="1:23">
      <c r="A30" s="100" t="s">
        <v>342</v>
      </c>
      <c r="B30" s="100" t="s">
        <v>373</v>
      </c>
      <c r="C30" s="100" t="s">
        <v>374</v>
      </c>
      <c r="D30" s="100" t="s">
        <v>71</v>
      </c>
      <c r="E30" s="100" t="s">
        <v>120</v>
      </c>
      <c r="F30" s="100" t="s">
        <v>121</v>
      </c>
      <c r="G30" s="100" t="s">
        <v>345</v>
      </c>
      <c r="H30" s="100" t="s">
        <v>346</v>
      </c>
      <c r="I30" s="39">
        <v>40300</v>
      </c>
      <c r="J30" s="39">
        <v>40300</v>
      </c>
      <c r="K30" s="39">
        <v>40300</v>
      </c>
      <c r="L30" s="39"/>
      <c r="M30" s="39"/>
      <c r="N30" s="39"/>
      <c r="O30" s="39"/>
      <c r="P30" s="39"/>
      <c r="Q30" s="39"/>
      <c r="R30" s="39"/>
      <c r="S30" s="39"/>
      <c r="T30" s="39"/>
      <c r="U30" s="39"/>
      <c r="V30" s="39"/>
      <c r="W30" s="39"/>
    </row>
    <row r="31" ht="21.75" customHeight="1" spans="1:23">
      <c r="A31" s="100" t="s">
        <v>342</v>
      </c>
      <c r="B31" s="100" t="s">
        <v>375</v>
      </c>
      <c r="C31" s="100" t="s">
        <v>376</v>
      </c>
      <c r="D31" s="100" t="s">
        <v>71</v>
      </c>
      <c r="E31" s="100" t="s">
        <v>120</v>
      </c>
      <c r="F31" s="100" t="s">
        <v>121</v>
      </c>
      <c r="G31" s="100" t="s">
        <v>345</v>
      </c>
      <c r="H31" s="100" t="s">
        <v>346</v>
      </c>
      <c r="I31" s="39">
        <v>1150</v>
      </c>
      <c r="J31" s="39">
        <v>1150</v>
      </c>
      <c r="K31" s="39">
        <v>1150</v>
      </c>
      <c r="L31" s="39"/>
      <c r="M31" s="39"/>
      <c r="N31" s="39"/>
      <c r="O31" s="39"/>
      <c r="P31" s="39"/>
      <c r="Q31" s="39"/>
      <c r="R31" s="39"/>
      <c r="S31" s="39"/>
      <c r="T31" s="39"/>
      <c r="U31" s="39"/>
      <c r="V31" s="39"/>
      <c r="W31" s="39"/>
    </row>
    <row r="32" ht="21.75" customHeight="1" spans="1:23">
      <c r="A32" s="100" t="s">
        <v>342</v>
      </c>
      <c r="B32" s="100" t="s">
        <v>377</v>
      </c>
      <c r="C32" s="100" t="s">
        <v>378</v>
      </c>
      <c r="D32" s="100" t="s">
        <v>71</v>
      </c>
      <c r="E32" s="100" t="s">
        <v>108</v>
      </c>
      <c r="F32" s="100" t="s">
        <v>109</v>
      </c>
      <c r="G32" s="100" t="s">
        <v>345</v>
      </c>
      <c r="H32" s="100" t="s">
        <v>346</v>
      </c>
      <c r="I32" s="39">
        <v>706550</v>
      </c>
      <c r="J32" s="39">
        <v>706550</v>
      </c>
      <c r="K32" s="39">
        <v>706550</v>
      </c>
      <c r="L32" s="39"/>
      <c r="M32" s="39"/>
      <c r="N32" s="39"/>
      <c r="O32" s="39"/>
      <c r="P32" s="39"/>
      <c r="Q32" s="39"/>
      <c r="R32" s="39"/>
      <c r="S32" s="39"/>
      <c r="T32" s="39"/>
      <c r="U32" s="39"/>
      <c r="V32" s="39"/>
      <c r="W32" s="39"/>
    </row>
    <row r="33" ht="21.75" customHeight="1" spans="1:23">
      <c r="A33" s="100" t="s">
        <v>342</v>
      </c>
      <c r="B33" s="100" t="s">
        <v>379</v>
      </c>
      <c r="C33" s="100" t="s">
        <v>380</v>
      </c>
      <c r="D33" s="100" t="s">
        <v>71</v>
      </c>
      <c r="E33" s="100" t="s">
        <v>120</v>
      </c>
      <c r="F33" s="100" t="s">
        <v>121</v>
      </c>
      <c r="G33" s="100" t="s">
        <v>345</v>
      </c>
      <c r="H33" s="100" t="s">
        <v>346</v>
      </c>
      <c r="I33" s="39">
        <v>1311.92</v>
      </c>
      <c r="J33" s="39">
        <v>1311.92</v>
      </c>
      <c r="K33" s="39">
        <v>1311.92</v>
      </c>
      <c r="L33" s="39"/>
      <c r="M33" s="39"/>
      <c r="N33" s="39"/>
      <c r="O33" s="39"/>
      <c r="P33" s="39"/>
      <c r="Q33" s="39"/>
      <c r="R33" s="39"/>
      <c r="S33" s="39"/>
      <c r="T33" s="39"/>
      <c r="U33" s="39"/>
      <c r="V33" s="39"/>
      <c r="W33" s="39"/>
    </row>
    <row r="34" ht="21.75" customHeight="1" spans="1:23">
      <c r="A34" s="100" t="s">
        <v>342</v>
      </c>
      <c r="B34" s="100" t="s">
        <v>381</v>
      </c>
      <c r="C34" s="100" t="s">
        <v>382</v>
      </c>
      <c r="D34" s="100" t="s">
        <v>71</v>
      </c>
      <c r="E34" s="100" t="s">
        <v>120</v>
      </c>
      <c r="F34" s="100" t="s">
        <v>121</v>
      </c>
      <c r="G34" s="100" t="s">
        <v>345</v>
      </c>
      <c r="H34" s="100" t="s">
        <v>346</v>
      </c>
      <c r="I34" s="39">
        <v>1359732.15</v>
      </c>
      <c r="J34" s="39">
        <v>1359732.15</v>
      </c>
      <c r="K34" s="39">
        <v>1359732.15</v>
      </c>
      <c r="L34" s="39"/>
      <c r="M34" s="39"/>
      <c r="N34" s="39"/>
      <c r="O34" s="39"/>
      <c r="P34" s="39"/>
      <c r="Q34" s="39"/>
      <c r="R34" s="39"/>
      <c r="S34" s="39"/>
      <c r="T34" s="39"/>
      <c r="U34" s="39"/>
      <c r="V34" s="39"/>
      <c r="W34" s="39"/>
    </row>
    <row r="35" ht="21.75" customHeight="1" spans="1:23">
      <c r="A35" s="100" t="s">
        <v>342</v>
      </c>
      <c r="B35" s="100" t="s">
        <v>383</v>
      </c>
      <c r="C35" s="100" t="s">
        <v>384</v>
      </c>
      <c r="D35" s="100" t="s">
        <v>71</v>
      </c>
      <c r="E35" s="100" t="s">
        <v>120</v>
      </c>
      <c r="F35" s="100" t="s">
        <v>121</v>
      </c>
      <c r="G35" s="100" t="s">
        <v>345</v>
      </c>
      <c r="H35" s="100" t="s">
        <v>346</v>
      </c>
      <c r="I35" s="39">
        <v>210700</v>
      </c>
      <c r="J35" s="39">
        <v>210700</v>
      </c>
      <c r="K35" s="39">
        <v>210700</v>
      </c>
      <c r="L35" s="39"/>
      <c r="M35" s="39"/>
      <c r="N35" s="39"/>
      <c r="O35" s="39"/>
      <c r="P35" s="39"/>
      <c r="Q35" s="39"/>
      <c r="R35" s="39"/>
      <c r="S35" s="39"/>
      <c r="T35" s="39"/>
      <c r="U35" s="39"/>
      <c r="V35" s="39"/>
      <c r="W35" s="39"/>
    </row>
    <row r="36" ht="21.75" customHeight="1" spans="1:23">
      <c r="A36" s="100" t="s">
        <v>342</v>
      </c>
      <c r="B36" s="100" t="s">
        <v>385</v>
      </c>
      <c r="C36" s="100" t="s">
        <v>386</v>
      </c>
      <c r="D36" s="100" t="s">
        <v>71</v>
      </c>
      <c r="E36" s="100" t="s">
        <v>120</v>
      </c>
      <c r="F36" s="100" t="s">
        <v>121</v>
      </c>
      <c r="G36" s="100" t="s">
        <v>345</v>
      </c>
      <c r="H36" s="100" t="s">
        <v>346</v>
      </c>
      <c r="I36" s="39">
        <v>6439</v>
      </c>
      <c r="J36" s="39">
        <v>6439</v>
      </c>
      <c r="K36" s="39">
        <v>6439</v>
      </c>
      <c r="L36" s="39"/>
      <c r="M36" s="39"/>
      <c r="N36" s="39"/>
      <c r="O36" s="39"/>
      <c r="P36" s="39"/>
      <c r="Q36" s="39"/>
      <c r="R36" s="39"/>
      <c r="S36" s="39"/>
      <c r="T36" s="39"/>
      <c r="U36" s="39"/>
      <c r="V36" s="39"/>
      <c r="W36" s="39"/>
    </row>
    <row r="37" ht="21.75" customHeight="1" spans="1:23">
      <c r="A37" s="100" t="s">
        <v>342</v>
      </c>
      <c r="B37" s="100" t="s">
        <v>387</v>
      </c>
      <c r="C37" s="100" t="s">
        <v>388</v>
      </c>
      <c r="D37" s="100" t="s">
        <v>71</v>
      </c>
      <c r="E37" s="100" t="s">
        <v>120</v>
      </c>
      <c r="F37" s="100" t="s">
        <v>121</v>
      </c>
      <c r="G37" s="100" t="s">
        <v>345</v>
      </c>
      <c r="H37" s="100" t="s">
        <v>346</v>
      </c>
      <c r="I37" s="39">
        <v>538800</v>
      </c>
      <c r="J37" s="39">
        <v>538800</v>
      </c>
      <c r="K37" s="39">
        <v>538800</v>
      </c>
      <c r="L37" s="39"/>
      <c r="M37" s="39"/>
      <c r="N37" s="39"/>
      <c r="O37" s="39"/>
      <c r="P37" s="39"/>
      <c r="Q37" s="39"/>
      <c r="R37" s="39"/>
      <c r="S37" s="39"/>
      <c r="T37" s="39"/>
      <c r="U37" s="39"/>
      <c r="V37" s="39"/>
      <c r="W37" s="39"/>
    </row>
    <row r="38" ht="21.75" customHeight="1" spans="1:23">
      <c r="A38" s="100" t="s">
        <v>342</v>
      </c>
      <c r="B38" s="100" t="s">
        <v>389</v>
      </c>
      <c r="C38" s="100" t="s">
        <v>390</v>
      </c>
      <c r="D38" s="100" t="s">
        <v>71</v>
      </c>
      <c r="E38" s="100" t="s">
        <v>120</v>
      </c>
      <c r="F38" s="100" t="s">
        <v>121</v>
      </c>
      <c r="G38" s="100" t="s">
        <v>345</v>
      </c>
      <c r="H38" s="100" t="s">
        <v>346</v>
      </c>
      <c r="I38" s="39">
        <v>67300</v>
      </c>
      <c r="J38" s="39">
        <v>67300</v>
      </c>
      <c r="K38" s="39">
        <v>67300</v>
      </c>
      <c r="L38" s="39"/>
      <c r="M38" s="39"/>
      <c r="N38" s="39"/>
      <c r="O38" s="39"/>
      <c r="P38" s="39"/>
      <c r="Q38" s="39"/>
      <c r="R38" s="39"/>
      <c r="S38" s="39"/>
      <c r="T38" s="39"/>
      <c r="U38" s="39"/>
      <c r="V38" s="39"/>
      <c r="W38" s="39"/>
    </row>
    <row r="39" ht="21.75" customHeight="1" spans="1:23">
      <c r="A39" s="100" t="s">
        <v>342</v>
      </c>
      <c r="B39" s="100" t="s">
        <v>391</v>
      </c>
      <c r="C39" s="100" t="s">
        <v>392</v>
      </c>
      <c r="D39" s="100" t="s">
        <v>71</v>
      </c>
      <c r="E39" s="100" t="s">
        <v>120</v>
      </c>
      <c r="F39" s="100" t="s">
        <v>121</v>
      </c>
      <c r="G39" s="100" t="s">
        <v>345</v>
      </c>
      <c r="H39" s="100" t="s">
        <v>346</v>
      </c>
      <c r="I39" s="39">
        <v>336700</v>
      </c>
      <c r="J39" s="39">
        <v>336700</v>
      </c>
      <c r="K39" s="39">
        <v>336700</v>
      </c>
      <c r="L39" s="39"/>
      <c r="M39" s="39"/>
      <c r="N39" s="39"/>
      <c r="O39" s="39"/>
      <c r="P39" s="39"/>
      <c r="Q39" s="39"/>
      <c r="R39" s="39"/>
      <c r="S39" s="39"/>
      <c r="T39" s="39"/>
      <c r="U39" s="39"/>
      <c r="V39" s="39"/>
      <c r="W39" s="39"/>
    </row>
    <row r="40" ht="21.75" customHeight="1" spans="1:23">
      <c r="A40" s="100" t="s">
        <v>342</v>
      </c>
      <c r="B40" s="100" t="s">
        <v>393</v>
      </c>
      <c r="C40" s="100" t="s">
        <v>394</v>
      </c>
      <c r="D40" s="100" t="s">
        <v>71</v>
      </c>
      <c r="E40" s="100" t="s">
        <v>120</v>
      </c>
      <c r="F40" s="100" t="s">
        <v>121</v>
      </c>
      <c r="G40" s="100" t="s">
        <v>345</v>
      </c>
      <c r="H40" s="100" t="s">
        <v>346</v>
      </c>
      <c r="I40" s="39">
        <v>16000</v>
      </c>
      <c r="J40" s="39">
        <v>16000</v>
      </c>
      <c r="K40" s="39">
        <v>16000</v>
      </c>
      <c r="L40" s="39"/>
      <c r="M40" s="39"/>
      <c r="N40" s="39"/>
      <c r="O40" s="39"/>
      <c r="P40" s="39"/>
      <c r="Q40" s="39"/>
      <c r="R40" s="39"/>
      <c r="S40" s="39"/>
      <c r="T40" s="39"/>
      <c r="U40" s="39"/>
      <c r="V40" s="39"/>
      <c r="W40" s="39"/>
    </row>
    <row r="41" ht="21.75" customHeight="1" spans="1:23">
      <c r="A41" s="100" t="s">
        <v>342</v>
      </c>
      <c r="B41" s="100" t="s">
        <v>395</v>
      </c>
      <c r="C41" s="100" t="s">
        <v>396</v>
      </c>
      <c r="D41" s="100" t="s">
        <v>71</v>
      </c>
      <c r="E41" s="100" t="s">
        <v>120</v>
      </c>
      <c r="F41" s="100" t="s">
        <v>121</v>
      </c>
      <c r="G41" s="100" t="s">
        <v>345</v>
      </c>
      <c r="H41" s="100" t="s">
        <v>346</v>
      </c>
      <c r="I41" s="39">
        <v>65500</v>
      </c>
      <c r="J41" s="39">
        <v>65500</v>
      </c>
      <c r="K41" s="39">
        <v>65500</v>
      </c>
      <c r="L41" s="39"/>
      <c r="M41" s="39"/>
      <c r="N41" s="39"/>
      <c r="O41" s="39"/>
      <c r="P41" s="39"/>
      <c r="Q41" s="39"/>
      <c r="R41" s="39"/>
      <c r="S41" s="39"/>
      <c r="T41" s="39"/>
      <c r="U41" s="39"/>
      <c r="V41" s="39"/>
      <c r="W41" s="39"/>
    </row>
    <row r="42" ht="21.75" customHeight="1" spans="1:23">
      <c r="A42" s="100" t="s">
        <v>342</v>
      </c>
      <c r="B42" s="100" t="s">
        <v>397</v>
      </c>
      <c r="C42" s="100" t="s">
        <v>398</v>
      </c>
      <c r="D42" s="100" t="s">
        <v>71</v>
      </c>
      <c r="E42" s="100" t="s">
        <v>120</v>
      </c>
      <c r="F42" s="100" t="s">
        <v>121</v>
      </c>
      <c r="G42" s="100" t="s">
        <v>345</v>
      </c>
      <c r="H42" s="100" t="s">
        <v>346</v>
      </c>
      <c r="I42" s="39">
        <v>12500</v>
      </c>
      <c r="J42" s="39">
        <v>12500</v>
      </c>
      <c r="K42" s="39">
        <v>12500</v>
      </c>
      <c r="L42" s="39"/>
      <c r="M42" s="39"/>
      <c r="N42" s="39"/>
      <c r="O42" s="39"/>
      <c r="P42" s="39"/>
      <c r="Q42" s="39"/>
      <c r="R42" s="39"/>
      <c r="S42" s="39"/>
      <c r="T42" s="39"/>
      <c r="U42" s="39"/>
      <c r="V42" s="39"/>
      <c r="W42" s="39"/>
    </row>
    <row r="43" ht="21.75" customHeight="1" spans="1:23">
      <c r="A43" s="100" t="s">
        <v>342</v>
      </c>
      <c r="B43" s="100" t="s">
        <v>399</v>
      </c>
      <c r="C43" s="100" t="s">
        <v>400</v>
      </c>
      <c r="D43" s="100" t="s">
        <v>71</v>
      </c>
      <c r="E43" s="100" t="s">
        <v>120</v>
      </c>
      <c r="F43" s="100" t="s">
        <v>121</v>
      </c>
      <c r="G43" s="100" t="s">
        <v>345</v>
      </c>
      <c r="H43" s="100" t="s">
        <v>346</v>
      </c>
      <c r="I43" s="39">
        <v>41800</v>
      </c>
      <c r="J43" s="39">
        <v>41800</v>
      </c>
      <c r="K43" s="39">
        <v>41800</v>
      </c>
      <c r="L43" s="39"/>
      <c r="M43" s="39"/>
      <c r="N43" s="39"/>
      <c r="O43" s="39"/>
      <c r="P43" s="39"/>
      <c r="Q43" s="39"/>
      <c r="R43" s="39"/>
      <c r="S43" s="39"/>
      <c r="T43" s="39"/>
      <c r="U43" s="39"/>
      <c r="V43" s="39"/>
      <c r="W43" s="39"/>
    </row>
    <row r="44" ht="21.75" customHeight="1" spans="1:23">
      <c r="A44" s="100" t="s">
        <v>342</v>
      </c>
      <c r="B44" s="100" t="s">
        <v>401</v>
      </c>
      <c r="C44" s="100" t="s">
        <v>402</v>
      </c>
      <c r="D44" s="100" t="s">
        <v>71</v>
      </c>
      <c r="E44" s="100" t="s">
        <v>120</v>
      </c>
      <c r="F44" s="100" t="s">
        <v>121</v>
      </c>
      <c r="G44" s="100" t="s">
        <v>345</v>
      </c>
      <c r="H44" s="100" t="s">
        <v>346</v>
      </c>
      <c r="I44" s="39">
        <v>207800</v>
      </c>
      <c r="J44" s="39">
        <v>207800</v>
      </c>
      <c r="K44" s="39">
        <v>207800</v>
      </c>
      <c r="L44" s="39"/>
      <c r="M44" s="39"/>
      <c r="N44" s="39"/>
      <c r="O44" s="39"/>
      <c r="P44" s="39"/>
      <c r="Q44" s="39"/>
      <c r="R44" s="39"/>
      <c r="S44" s="39"/>
      <c r="T44" s="39"/>
      <c r="U44" s="39"/>
      <c r="V44" s="39"/>
      <c r="W44" s="39"/>
    </row>
    <row r="45" ht="21.75" customHeight="1" spans="1:23">
      <c r="A45" s="100" t="s">
        <v>342</v>
      </c>
      <c r="B45" s="100" t="s">
        <v>403</v>
      </c>
      <c r="C45" s="100" t="s">
        <v>404</v>
      </c>
      <c r="D45" s="100" t="s">
        <v>71</v>
      </c>
      <c r="E45" s="100" t="s">
        <v>120</v>
      </c>
      <c r="F45" s="100" t="s">
        <v>121</v>
      </c>
      <c r="G45" s="100" t="s">
        <v>345</v>
      </c>
      <c r="H45" s="100" t="s">
        <v>346</v>
      </c>
      <c r="I45" s="39">
        <v>10400</v>
      </c>
      <c r="J45" s="39">
        <v>10400</v>
      </c>
      <c r="K45" s="39">
        <v>10400</v>
      </c>
      <c r="L45" s="39"/>
      <c r="M45" s="39"/>
      <c r="N45" s="39"/>
      <c r="O45" s="39"/>
      <c r="P45" s="39"/>
      <c r="Q45" s="39"/>
      <c r="R45" s="39"/>
      <c r="S45" s="39"/>
      <c r="T45" s="39"/>
      <c r="U45" s="39"/>
      <c r="V45" s="39"/>
      <c r="W45" s="39"/>
    </row>
    <row r="46" ht="21.75" customHeight="1" spans="1:23">
      <c r="A46" s="100" t="s">
        <v>342</v>
      </c>
      <c r="B46" s="100" t="s">
        <v>405</v>
      </c>
      <c r="C46" s="100" t="s">
        <v>406</v>
      </c>
      <c r="D46" s="100" t="s">
        <v>71</v>
      </c>
      <c r="E46" s="100" t="s">
        <v>120</v>
      </c>
      <c r="F46" s="100" t="s">
        <v>121</v>
      </c>
      <c r="G46" s="100" t="s">
        <v>345</v>
      </c>
      <c r="H46" s="100" t="s">
        <v>346</v>
      </c>
      <c r="I46" s="39">
        <v>110100</v>
      </c>
      <c r="J46" s="39">
        <v>110100</v>
      </c>
      <c r="K46" s="39">
        <v>110100</v>
      </c>
      <c r="L46" s="39"/>
      <c r="M46" s="39"/>
      <c r="N46" s="39"/>
      <c r="O46" s="39"/>
      <c r="P46" s="39"/>
      <c r="Q46" s="39"/>
      <c r="R46" s="39"/>
      <c r="S46" s="39"/>
      <c r="T46" s="39"/>
      <c r="U46" s="39"/>
      <c r="V46" s="39"/>
      <c r="W46" s="39"/>
    </row>
    <row r="47" ht="21.75" customHeight="1" spans="1:23">
      <c r="A47" s="100" t="s">
        <v>342</v>
      </c>
      <c r="B47" s="100" t="s">
        <v>407</v>
      </c>
      <c r="C47" s="100" t="s">
        <v>408</v>
      </c>
      <c r="D47" s="100" t="s">
        <v>71</v>
      </c>
      <c r="E47" s="100" t="s">
        <v>120</v>
      </c>
      <c r="F47" s="100" t="s">
        <v>121</v>
      </c>
      <c r="G47" s="100" t="s">
        <v>345</v>
      </c>
      <c r="H47" s="100" t="s">
        <v>346</v>
      </c>
      <c r="I47" s="39">
        <v>21000</v>
      </c>
      <c r="J47" s="39">
        <v>21000</v>
      </c>
      <c r="K47" s="39">
        <v>21000</v>
      </c>
      <c r="L47" s="39"/>
      <c r="M47" s="39"/>
      <c r="N47" s="39"/>
      <c r="O47" s="39"/>
      <c r="P47" s="39"/>
      <c r="Q47" s="39"/>
      <c r="R47" s="39"/>
      <c r="S47" s="39"/>
      <c r="T47" s="39"/>
      <c r="U47" s="39"/>
      <c r="V47" s="39"/>
      <c r="W47" s="39"/>
    </row>
    <row r="48" ht="21.75" customHeight="1" spans="1:23">
      <c r="A48" s="100" t="s">
        <v>342</v>
      </c>
      <c r="B48" s="100" t="s">
        <v>409</v>
      </c>
      <c r="C48" s="100" t="s">
        <v>410</v>
      </c>
      <c r="D48" s="100" t="s">
        <v>71</v>
      </c>
      <c r="E48" s="100" t="s">
        <v>114</v>
      </c>
      <c r="F48" s="100" t="s">
        <v>115</v>
      </c>
      <c r="G48" s="100" t="s">
        <v>345</v>
      </c>
      <c r="H48" s="100" t="s">
        <v>346</v>
      </c>
      <c r="I48" s="39">
        <v>1135600</v>
      </c>
      <c r="J48" s="39">
        <v>1135600</v>
      </c>
      <c r="K48" s="39">
        <v>1135600</v>
      </c>
      <c r="L48" s="39"/>
      <c r="M48" s="39"/>
      <c r="N48" s="39"/>
      <c r="O48" s="39"/>
      <c r="P48" s="39"/>
      <c r="Q48" s="39"/>
      <c r="R48" s="39"/>
      <c r="S48" s="39"/>
      <c r="T48" s="39"/>
      <c r="U48" s="39"/>
      <c r="V48" s="39"/>
      <c r="W48" s="39"/>
    </row>
    <row r="49" ht="21.75" customHeight="1" spans="1:23">
      <c r="A49" s="100" t="s">
        <v>342</v>
      </c>
      <c r="B49" s="100" t="s">
        <v>411</v>
      </c>
      <c r="C49" s="100" t="s">
        <v>412</v>
      </c>
      <c r="D49" s="100" t="s">
        <v>71</v>
      </c>
      <c r="E49" s="100" t="s">
        <v>114</v>
      </c>
      <c r="F49" s="100" t="s">
        <v>115</v>
      </c>
      <c r="G49" s="100" t="s">
        <v>345</v>
      </c>
      <c r="H49" s="100" t="s">
        <v>346</v>
      </c>
      <c r="I49" s="39">
        <v>100450</v>
      </c>
      <c r="J49" s="39">
        <v>100450</v>
      </c>
      <c r="K49" s="39">
        <v>100450</v>
      </c>
      <c r="L49" s="39"/>
      <c r="M49" s="39"/>
      <c r="N49" s="39"/>
      <c r="O49" s="39"/>
      <c r="P49" s="39"/>
      <c r="Q49" s="39"/>
      <c r="R49" s="39"/>
      <c r="S49" s="39"/>
      <c r="T49" s="39"/>
      <c r="U49" s="39"/>
      <c r="V49" s="39"/>
      <c r="W49" s="39"/>
    </row>
    <row r="50" ht="21.75" customHeight="1" spans="1:23">
      <c r="A50" s="100" t="s">
        <v>342</v>
      </c>
      <c r="B50" s="100" t="s">
        <v>413</v>
      </c>
      <c r="C50" s="100" t="s">
        <v>414</v>
      </c>
      <c r="D50" s="100" t="s">
        <v>71</v>
      </c>
      <c r="E50" s="100" t="s">
        <v>114</v>
      </c>
      <c r="F50" s="100" t="s">
        <v>115</v>
      </c>
      <c r="G50" s="100" t="s">
        <v>345</v>
      </c>
      <c r="H50" s="100" t="s">
        <v>346</v>
      </c>
      <c r="I50" s="39">
        <v>49700</v>
      </c>
      <c r="J50" s="39">
        <v>49700</v>
      </c>
      <c r="K50" s="39">
        <v>49700</v>
      </c>
      <c r="L50" s="39"/>
      <c r="M50" s="39"/>
      <c r="N50" s="39"/>
      <c r="O50" s="39"/>
      <c r="P50" s="39"/>
      <c r="Q50" s="39"/>
      <c r="R50" s="39"/>
      <c r="S50" s="39"/>
      <c r="T50" s="39"/>
      <c r="U50" s="39"/>
      <c r="V50" s="39"/>
      <c r="W50" s="39"/>
    </row>
    <row r="51" ht="21.75" customHeight="1" spans="1:23">
      <c r="A51" s="100" t="s">
        <v>342</v>
      </c>
      <c r="B51" s="100" t="s">
        <v>415</v>
      </c>
      <c r="C51" s="100" t="s">
        <v>416</v>
      </c>
      <c r="D51" s="100" t="s">
        <v>71</v>
      </c>
      <c r="E51" s="100" t="s">
        <v>114</v>
      </c>
      <c r="F51" s="100" t="s">
        <v>115</v>
      </c>
      <c r="G51" s="100" t="s">
        <v>345</v>
      </c>
      <c r="H51" s="100" t="s">
        <v>346</v>
      </c>
      <c r="I51" s="39">
        <v>78200</v>
      </c>
      <c r="J51" s="39">
        <v>78200</v>
      </c>
      <c r="K51" s="39">
        <v>78200</v>
      </c>
      <c r="L51" s="39"/>
      <c r="M51" s="39"/>
      <c r="N51" s="39"/>
      <c r="O51" s="39"/>
      <c r="P51" s="39"/>
      <c r="Q51" s="39"/>
      <c r="R51" s="39"/>
      <c r="S51" s="39"/>
      <c r="T51" s="39"/>
      <c r="U51" s="39"/>
      <c r="V51" s="39"/>
      <c r="W51" s="39"/>
    </row>
    <row r="52" ht="21.75" customHeight="1" spans="1:23">
      <c r="A52" s="100" t="s">
        <v>342</v>
      </c>
      <c r="B52" s="100" t="s">
        <v>417</v>
      </c>
      <c r="C52" s="100" t="s">
        <v>418</v>
      </c>
      <c r="D52" s="100" t="s">
        <v>71</v>
      </c>
      <c r="E52" s="100" t="s">
        <v>114</v>
      </c>
      <c r="F52" s="100" t="s">
        <v>115</v>
      </c>
      <c r="G52" s="100" t="s">
        <v>345</v>
      </c>
      <c r="H52" s="100" t="s">
        <v>346</v>
      </c>
      <c r="I52" s="39">
        <v>96500</v>
      </c>
      <c r="J52" s="39">
        <v>96500</v>
      </c>
      <c r="K52" s="39">
        <v>96500</v>
      </c>
      <c r="L52" s="39"/>
      <c r="M52" s="39"/>
      <c r="N52" s="39"/>
      <c r="O52" s="39"/>
      <c r="P52" s="39"/>
      <c r="Q52" s="39"/>
      <c r="R52" s="39"/>
      <c r="S52" s="39"/>
      <c r="T52" s="39"/>
      <c r="U52" s="39"/>
      <c r="V52" s="39"/>
      <c r="W52" s="39"/>
    </row>
    <row r="53" ht="21.75" customHeight="1" spans="1:23">
      <c r="A53" s="100" t="s">
        <v>342</v>
      </c>
      <c r="B53" s="100" t="s">
        <v>419</v>
      </c>
      <c r="C53" s="100" t="s">
        <v>420</v>
      </c>
      <c r="D53" s="100" t="s">
        <v>71</v>
      </c>
      <c r="E53" s="100" t="s">
        <v>112</v>
      </c>
      <c r="F53" s="100" t="s">
        <v>113</v>
      </c>
      <c r="G53" s="100" t="s">
        <v>345</v>
      </c>
      <c r="H53" s="100" t="s">
        <v>346</v>
      </c>
      <c r="I53" s="39">
        <v>826388.5</v>
      </c>
      <c r="J53" s="39">
        <v>826388.5</v>
      </c>
      <c r="K53" s="39">
        <v>826388.5</v>
      </c>
      <c r="L53" s="39"/>
      <c r="M53" s="39"/>
      <c r="N53" s="39"/>
      <c r="O53" s="39"/>
      <c r="P53" s="39"/>
      <c r="Q53" s="39"/>
      <c r="R53" s="39"/>
      <c r="S53" s="39"/>
      <c r="T53" s="39"/>
      <c r="U53" s="39"/>
      <c r="V53" s="39"/>
      <c r="W53" s="39"/>
    </row>
    <row r="54" ht="21.75" customHeight="1" spans="1:23">
      <c r="A54" s="100" t="s">
        <v>342</v>
      </c>
      <c r="B54" s="100" t="s">
        <v>421</v>
      </c>
      <c r="C54" s="100" t="s">
        <v>422</v>
      </c>
      <c r="D54" s="100" t="s">
        <v>71</v>
      </c>
      <c r="E54" s="100" t="s">
        <v>112</v>
      </c>
      <c r="F54" s="100" t="s">
        <v>113</v>
      </c>
      <c r="G54" s="100" t="s">
        <v>293</v>
      </c>
      <c r="H54" s="100" t="s">
        <v>294</v>
      </c>
      <c r="I54" s="39">
        <v>479451.39</v>
      </c>
      <c r="J54" s="39">
        <v>479451.39</v>
      </c>
      <c r="K54" s="39">
        <v>479451.39</v>
      </c>
      <c r="L54" s="39"/>
      <c r="M54" s="39"/>
      <c r="N54" s="39"/>
      <c r="O54" s="39"/>
      <c r="P54" s="39"/>
      <c r="Q54" s="39"/>
      <c r="R54" s="39"/>
      <c r="S54" s="39"/>
      <c r="T54" s="39"/>
      <c r="U54" s="39"/>
      <c r="V54" s="39"/>
      <c r="W54" s="39"/>
    </row>
    <row r="55" ht="21.75" customHeight="1" spans="1:23">
      <c r="A55" s="100" t="s">
        <v>342</v>
      </c>
      <c r="B55" s="100" t="s">
        <v>423</v>
      </c>
      <c r="C55" s="100" t="s">
        <v>424</v>
      </c>
      <c r="D55" s="100" t="s">
        <v>71</v>
      </c>
      <c r="E55" s="100" t="s">
        <v>124</v>
      </c>
      <c r="F55" s="100" t="s">
        <v>125</v>
      </c>
      <c r="G55" s="100" t="s">
        <v>293</v>
      </c>
      <c r="H55" s="100" t="s">
        <v>294</v>
      </c>
      <c r="I55" s="39">
        <v>202578.11</v>
      </c>
      <c r="J55" s="39">
        <v>202578.11</v>
      </c>
      <c r="K55" s="39">
        <v>202578.11</v>
      </c>
      <c r="L55" s="39"/>
      <c r="M55" s="39"/>
      <c r="N55" s="39"/>
      <c r="O55" s="39"/>
      <c r="P55" s="39"/>
      <c r="Q55" s="39"/>
      <c r="R55" s="39"/>
      <c r="S55" s="39"/>
      <c r="T55" s="39"/>
      <c r="U55" s="39"/>
      <c r="V55" s="39"/>
      <c r="W55" s="39"/>
    </row>
    <row r="56" ht="21.75" customHeight="1" spans="1:23">
      <c r="A56" s="100" t="s">
        <v>342</v>
      </c>
      <c r="B56" s="100" t="s">
        <v>425</v>
      </c>
      <c r="C56" s="100" t="s">
        <v>426</v>
      </c>
      <c r="D56" s="100" t="s">
        <v>71</v>
      </c>
      <c r="E56" s="100" t="s">
        <v>124</v>
      </c>
      <c r="F56" s="100" t="s">
        <v>125</v>
      </c>
      <c r="G56" s="100" t="s">
        <v>293</v>
      </c>
      <c r="H56" s="100" t="s">
        <v>294</v>
      </c>
      <c r="I56" s="39">
        <v>296100</v>
      </c>
      <c r="J56" s="39">
        <v>296100</v>
      </c>
      <c r="K56" s="39">
        <v>296100</v>
      </c>
      <c r="L56" s="39"/>
      <c r="M56" s="39"/>
      <c r="N56" s="39"/>
      <c r="O56" s="39"/>
      <c r="P56" s="39"/>
      <c r="Q56" s="39"/>
      <c r="R56" s="39"/>
      <c r="S56" s="39"/>
      <c r="T56" s="39"/>
      <c r="U56" s="39"/>
      <c r="V56" s="39"/>
      <c r="W56" s="39"/>
    </row>
    <row r="57" ht="21.75" customHeight="1" spans="1:23">
      <c r="A57" s="100" t="s">
        <v>427</v>
      </c>
      <c r="B57" s="100" t="s">
        <v>428</v>
      </c>
      <c r="C57" s="100" t="s">
        <v>429</v>
      </c>
      <c r="D57" s="100" t="s">
        <v>71</v>
      </c>
      <c r="E57" s="100" t="s">
        <v>116</v>
      </c>
      <c r="F57" s="100" t="s">
        <v>117</v>
      </c>
      <c r="G57" s="100" t="s">
        <v>282</v>
      </c>
      <c r="H57" s="100" t="s">
        <v>283</v>
      </c>
      <c r="I57" s="39">
        <v>396000</v>
      </c>
      <c r="J57" s="39">
        <v>396000</v>
      </c>
      <c r="K57" s="39">
        <v>396000</v>
      </c>
      <c r="L57" s="39"/>
      <c r="M57" s="39"/>
      <c r="N57" s="39"/>
      <c r="O57" s="39"/>
      <c r="P57" s="39"/>
      <c r="Q57" s="39"/>
      <c r="R57" s="39"/>
      <c r="S57" s="39"/>
      <c r="T57" s="39"/>
      <c r="U57" s="39"/>
      <c r="V57" s="39"/>
      <c r="W57" s="39"/>
    </row>
    <row r="58" ht="21.75" customHeight="1" spans="1:23">
      <c r="A58" s="100" t="s">
        <v>427</v>
      </c>
      <c r="B58" s="100" t="s">
        <v>430</v>
      </c>
      <c r="C58" s="100" t="s">
        <v>431</v>
      </c>
      <c r="D58" s="100" t="s">
        <v>71</v>
      </c>
      <c r="E58" s="100" t="s">
        <v>114</v>
      </c>
      <c r="F58" s="100" t="s">
        <v>115</v>
      </c>
      <c r="G58" s="100" t="s">
        <v>293</v>
      </c>
      <c r="H58" s="100" t="s">
        <v>294</v>
      </c>
      <c r="I58" s="39">
        <v>8625000</v>
      </c>
      <c r="J58" s="39">
        <v>8625000</v>
      </c>
      <c r="K58" s="39">
        <v>8625000</v>
      </c>
      <c r="L58" s="39"/>
      <c r="M58" s="39"/>
      <c r="N58" s="39"/>
      <c r="O58" s="39"/>
      <c r="P58" s="39"/>
      <c r="Q58" s="39"/>
      <c r="R58" s="39"/>
      <c r="S58" s="39"/>
      <c r="T58" s="39"/>
      <c r="U58" s="39"/>
      <c r="V58" s="39"/>
      <c r="W58" s="39"/>
    </row>
    <row r="59" ht="21.75" customHeight="1" spans="1:23">
      <c r="A59" s="100" t="s">
        <v>427</v>
      </c>
      <c r="B59" s="100" t="s">
        <v>432</v>
      </c>
      <c r="C59" s="100" t="s">
        <v>433</v>
      </c>
      <c r="D59" s="100" t="s">
        <v>71</v>
      </c>
      <c r="E59" s="100" t="s">
        <v>116</v>
      </c>
      <c r="F59" s="100" t="s">
        <v>117</v>
      </c>
      <c r="G59" s="100" t="s">
        <v>293</v>
      </c>
      <c r="H59" s="100" t="s">
        <v>294</v>
      </c>
      <c r="I59" s="39">
        <v>1658720</v>
      </c>
      <c r="J59" s="39">
        <v>1658720</v>
      </c>
      <c r="K59" s="39">
        <v>1658720</v>
      </c>
      <c r="L59" s="39"/>
      <c r="M59" s="39"/>
      <c r="N59" s="39"/>
      <c r="O59" s="39"/>
      <c r="P59" s="39"/>
      <c r="Q59" s="39"/>
      <c r="R59" s="39"/>
      <c r="S59" s="39"/>
      <c r="T59" s="39"/>
      <c r="U59" s="39"/>
      <c r="V59" s="39"/>
      <c r="W59" s="39"/>
    </row>
    <row r="60" ht="21.75" customHeight="1" spans="1:23">
      <c r="A60" s="100" t="s">
        <v>427</v>
      </c>
      <c r="B60" s="100" t="s">
        <v>434</v>
      </c>
      <c r="C60" s="100" t="s">
        <v>435</v>
      </c>
      <c r="D60" s="100" t="s">
        <v>71</v>
      </c>
      <c r="E60" s="100" t="s">
        <v>116</v>
      </c>
      <c r="F60" s="100" t="s">
        <v>117</v>
      </c>
      <c r="G60" s="100" t="s">
        <v>293</v>
      </c>
      <c r="H60" s="100" t="s">
        <v>294</v>
      </c>
      <c r="I60" s="39">
        <v>1140000</v>
      </c>
      <c r="J60" s="39">
        <v>1140000</v>
      </c>
      <c r="K60" s="39">
        <v>1140000</v>
      </c>
      <c r="L60" s="39"/>
      <c r="M60" s="39"/>
      <c r="N60" s="39"/>
      <c r="O60" s="39"/>
      <c r="P60" s="39"/>
      <c r="Q60" s="39"/>
      <c r="R60" s="39"/>
      <c r="S60" s="39"/>
      <c r="T60" s="39"/>
      <c r="U60" s="39"/>
      <c r="V60" s="39"/>
      <c r="W60" s="39"/>
    </row>
    <row r="61" ht="21.75" customHeight="1" spans="1:23">
      <c r="A61" s="100" t="s">
        <v>427</v>
      </c>
      <c r="B61" s="100" t="s">
        <v>436</v>
      </c>
      <c r="C61" s="100" t="s">
        <v>437</v>
      </c>
      <c r="D61" s="100" t="s">
        <v>71</v>
      </c>
      <c r="E61" s="100" t="s">
        <v>116</v>
      </c>
      <c r="F61" s="100" t="s">
        <v>117</v>
      </c>
      <c r="G61" s="100" t="s">
        <v>293</v>
      </c>
      <c r="H61" s="100" t="s">
        <v>294</v>
      </c>
      <c r="I61" s="39">
        <v>3220000</v>
      </c>
      <c r="J61" s="39">
        <v>3220000</v>
      </c>
      <c r="K61" s="39">
        <v>3220000</v>
      </c>
      <c r="L61" s="39"/>
      <c r="M61" s="39"/>
      <c r="N61" s="39"/>
      <c r="O61" s="39"/>
      <c r="P61" s="39"/>
      <c r="Q61" s="39"/>
      <c r="R61" s="39"/>
      <c r="S61" s="39"/>
      <c r="T61" s="39"/>
      <c r="U61" s="39"/>
      <c r="V61" s="39"/>
      <c r="W61" s="39"/>
    </row>
    <row r="62" ht="21.75" customHeight="1" spans="1:23">
      <c r="A62" s="100" t="s">
        <v>427</v>
      </c>
      <c r="B62" s="100" t="s">
        <v>438</v>
      </c>
      <c r="C62" s="100" t="s">
        <v>439</v>
      </c>
      <c r="D62" s="100" t="s">
        <v>71</v>
      </c>
      <c r="E62" s="100" t="s">
        <v>108</v>
      </c>
      <c r="F62" s="100" t="s">
        <v>109</v>
      </c>
      <c r="G62" s="100" t="s">
        <v>293</v>
      </c>
      <c r="H62" s="100" t="s">
        <v>294</v>
      </c>
      <c r="I62" s="39">
        <v>836880</v>
      </c>
      <c r="J62" s="39">
        <v>836880</v>
      </c>
      <c r="K62" s="39">
        <v>836880</v>
      </c>
      <c r="L62" s="39"/>
      <c r="M62" s="39"/>
      <c r="N62" s="39"/>
      <c r="O62" s="39"/>
      <c r="P62" s="39"/>
      <c r="Q62" s="39"/>
      <c r="R62" s="39"/>
      <c r="S62" s="39"/>
      <c r="T62" s="39"/>
      <c r="U62" s="39"/>
      <c r="V62" s="39"/>
      <c r="W62" s="39"/>
    </row>
    <row r="63" ht="21.75" customHeight="1" spans="1:23">
      <c r="A63" s="100" t="s">
        <v>427</v>
      </c>
      <c r="B63" s="100" t="s">
        <v>440</v>
      </c>
      <c r="C63" s="100" t="s">
        <v>441</v>
      </c>
      <c r="D63" s="100" t="s">
        <v>71</v>
      </c>
      <c r="E63" s="100" t="s">
        <v>167</v>
      </c>
      <c r="F63" s="100" t="s">
        <v>166</v>
      </c>
      <c r="G63" s="100" t="s">
        <v>442</v>
      </c>
      <c r="H63" s="100" t="s">
        <v>82</v>
      </c>
      <c r="I63" s="39">
        <v>6000</v>
      </c>
      <c r="J63" s="39"/>
      <c r="K63" s="39"/>
      <c r="L63" s="39"/>
      <c r="M63" s="39"/>
      <c r="N63" s="39"/>
      <c r="O63" s="39"/>
      <c r="P63" s="39"/>
      <c r="Q63" s="39"/>
      <c r="R63" s="39">
        <v>6000</v>
      </c>
      <c r="S63" s="39"/>
      <c r="T63" s="39"/>
      <c r="U63" s="39"/>
      <c r="V63" s="39"/>
      <c r="W63" s="39">
        <v>6000</v>
      </c>
    </row>
    <row r="64" ht="21.75" customHeight="1" spans="1:23">
      <c r="A64" s="100" t="s">
        <v>427</v>
      </c>
      <c r="B64" s="100" t="s">
        <v>443</v>
      </c>
      <c r="C64" s="100" t="s">
        <v>444</v>
      </c>
      <c r="D64" s="100" t="s">
        <v>71</v>
      </c>
      <c r="E64" s="100" t="s">
        <v>116</v>
      </c>
      <c r="F64" s="100" t="s">
        <v>117</v>
      </c>
      <c r="G64" s="100" t="s">
        <v>293</v>
      </c>
      <c r="H64" s="100" t="s">
        <v>294</v>
      </c>
      <c r="I64" s="39">
        <v>10000000</v>
      </c>
      <c r="J64" s="39"/>
      <c r="K64" s="39"/>
      <c r="L64" s="39"/>
      <c r="M64" s="39"/>
      <c r="N64" s="39"/>
      <c r="O64" s="39"/>
      <c r="P64" s="39"/>
      <c r="Q64" s="39"/>
      <c r="R64" s="39">
        <v>10000000</v>
      </c>
      <c r="S64" s="39"/>
      <c r="T64" s="39"/>
      <c r="U64" s="39"/>
      <c r="V64" s="39"/>
      <c r="W64" s="39">
        <v>10000000</v>
      </c>
    </row>
    <row r="65" ht="21.75" customHeight="1" spans="1:23">
      <c r="A65" s="100" t="s">
        <v>427</v>
      </c>
      <c r="B65" s="100" t="s">
        <v>445</v>
      </c>
      <c r="C65" s="100" t="s">
        <v>446</v>
      </c>
      <c r="D65" s="100" t="s">
        <v>71</v>
      </c>
      <c r="E65" s="100" t="s">
        <v>116</v>
      </c>
      <c r="F65" s="100" t="s">
        <v>117</v>
      </c>
      <c r="G65" s="100" t="s">
        <v>293</v>
      </c>
      <c r="H65" s="100" t="s">
        <v>294</v>
      </c>
      <c r="I65" s="39">
        <v>344000</v>
      </c>
      <c r="J65" s="39">
        <v>344000</v>
      </c>
      <c r="K65" s="39">
        <v>344000</v>
      </c>
      <c r="L65" s="39"/>
      <c r="M65" s="39"/>
      <c r="N65" s="39"/>
      <c r="O65" s="39"/>
      <c r="P65" s="39"/>
      <c r="Q65" s="39"/>
      <c r="R65" s="39"/>
      <c r="S65" s="39"/>
      <c r="T65" s="39"/>
      <c r="U65" s="39"/>
      <c r="V65" s="39"/>
      <c r="W65" s="39"/>
    </row>
    <row r="66" ht="21.75" customHeight="1" spans="1:23">
      <c r="A66" s="100" t="s">
        <v>427</v>
      </c>
      <c r="B66" s="100" t="s">
        <v>447</v>
      </c>
      <c r="C66" s="100" t="s">
        <v>448</v>
      </c>
      <c r="D66" s="100" t="s">
        <v>71</v>
      </c>
      <c r="E66" s="100" t="s">
        <v>130</v>
      </c>
      <c r="F66" s="100" t="s">
        <v>131</v>
      </c>
      <c r="G66" s="100" t="s">
        <v>449</v>
      </c>
      <c r="H66" s="100" t="s">
        <v>450</v>
      </c>
      <c r="I66" s="39">
        <v>4800000</v>
      </c>
      <c r="J66" s="39">
        <v>4800000</v>
      </c>
      <c r="K66" s="39">
        <v>4800000</v>
      </c>
      <c r="L66" s="39"/>
      <c r="M66" s="39"/>
      <c r="N66" s="39"/>
      <c r="O66" s="39"/>
      <c r="P66" s="39"/>
      <c r="Q66" s="39"/>
      <c r="R66" s="39"/>
      <c r="S66" s="39"/>
      <c r="T66" s="39"/>
      <c r="U66" s="39"/>
      <c r="V66" s="39"/>
      <c r="W66" s="39"/>
    </row>
    <row r="67" ht="21.75" customHeight="1" spans="1:23">
      <c r="A67" s="100" t="s">
        <v>427</v>
      </c>
      <c r="B67" s="100" t="s">
        <v>451</v>
      </c>
      <c r="C67" s="100" t="s">
        <v>452</v>
      </c>
      <c r="D67" s="100" t="s">
        <v>71</v>
      </c>
      <c r="E67" s="100" t="s">
        <v>108</v>
      </c>
      <c r="F67" s="100" t="s">
        <v>109</v>
      </c>
      <c r="G67" s="100" t="s">
        <v>293</v>
      </c>
      <c r="H67" s="100" t="s">
        <v>294</v>
      </c>
      <c r="I67" s="39">
        <v>120000</v>
      </c>
      <c r="J67" s="39">
        <v>120000</v>
      </c>
      <c r="K67" s="39">
        <v>120000</v>
      </c>
      <c r="L67" s="39"/>
      <c r="M67" s="39"/>
      <c r="N67" s="39"/>
      <c r="O67" s="39"/>
      <c r="P67" s="39"/>
      <c r="Q67" s="39"/>
      <c r="R67" s="39"/>
      <c r="S67" s="39"/>
      <c r="T67" s="39"/>
      <c r="U67" s="39"/>
      <c r="V67" s="39"/>
      <c r="W67" s="39"/>
    </row>
    <row r="68" ht="21.75" customHeight="1" spans="1:23">
      <c r="A68" s="100" t="s">
        <v>427</v>
      </c>
      <c r="B68" s="100" t="s">
        <v>453</v>
      </c>
      <c r="C68" s="100" t="s">
        <v>454</v>
      </c>
      <c r="D68" s="100" t="s">
        <v>71</v>
      </c>
      <c r="E68" s="100" t="s">
        <v>116</v>
      </c>
      <c r="F68" s="100" t="s">
        <v>117</v>
      </c>
      <c r="G68" s="100" t="s">
        <v>293</v>
      </c>
      <c r="H68" s="100" t="s">
        <v>294</v>
      </c>
      <c r="I68" s="39">
        <v>80000</v>
      </c>
      <c r="J68" s="39">
        <v>80000</v>
      </c>
      <c r="K68" s="39">
        <v>80000</v>
      </c>
      <c r="L68" s="39"/>
      <c r="M68" s="39"/>
      <c r="N68" s="39"/>
      <c r="O68" s="39"/>
      <c r="P68" s="39"/>
      <c r="Q68" s="39"/>
      <c r="R68" s="39"/>
      <c r="S68" s="39"/>
      <c r="T68" s="39"/>
      <c r="U68" s="39"/>
      <c r="V68" s="39"/>
      <c r="W68" s="39"/>
    </row>
    <row r="69" ht="21.75" customHeight="1" spans="1:23">
      <c r="A69" s="100" t="s">
        <v>427</v>
      </c>
      <c r="B69" s="100" t="s">
        <v>455</v>
      </c>
      <c r="C69" s="100" t="s">
        <v>456</v>
      </c>
      <c r="D69" s="100" t="s">
        <v>71</v>
      </c>
      <c r="E69" s="100" t="s">
        <v>114</v>
      </c>
      <c r="F69" s="100" t="s">
        <v>115</v>
      </c>
      <c r="G69" s="100" t="s">
        <v>345</v>
      </c>
      <c r="H69" s="100" t="s">
        <v>346</v>
      </c>
      <c r="I69" s="39">
        <v>60000.19</v>
      </c>
      <c r="J69" s="39">
        <v>60000.19</v>
      </c>
      <c r="K69" s="39">
        <v>60000.19</v>
      </c>
      <c r="L69" s="39"/>
      <c r="M69" s="39"/>
      <c r="N69" s="39"/>
      <c r="O69" s="39"/>
      <c r="P69" s="39"/>
      <c r="Q69" s="39"/>
      <c r="R69" s="39"/>
      <c r="S69" s="39"/>
      <c r="T69" s="39"/>
      <c r="U69" s="39"/>
      <c r="V69" s="39"/>
      <c r="W69" s="39"/>
    </row>
    <row r="70" ht="21.75" customHeight="1" spans="1:23">
      <c r="A70" s="100" t="s">
        <v>427</v>
      </c>
      <c r="B70" s="100" t="s">
        <v>457</v>
      </c>
      <c r="C70" s="100" t="s">
        <v>458</v>
      </c>
      <c r="D70" s="100" t="s">
        <v>71</v>
      </c>
      <c r="E70" s="100" t="s">
        <v>120</v>
      </c>
      <c r="F70" s="100" t="s">
        <v>121</v>
      </c>
      <c r="G70" s="100" t="s">
        <v>345</v>
      </c>
      <c r="H70" s="100" t="s">
        <v>346</v>
      </c>
      <c r="I70" s="39">
        <v>29366.4</v>
      </c>
      <c r="J70" s="39">
        <v>29366.4</v>
      </c>
      <c r="K70" s="39">
        <v>29366.4</v>
      </c>
      <c r="L70" s="39"/>
      <c r="M70" s="39"/>
      <c r="N70" s="39"/>
      <c r="O70" s="39"/>
      <c r="P70" s="39"/>
      <c r="Q70" s="39"/>
      <c r="R70" s="39"/>
      <c r="S70" s="39"/>
      <c r="T70" s="39"/>
      <c r="U70" s="39"/>
      <c r="V70" s="39"/>
      <c r="W70" s="39"/>
    </row>
    <row r="71" ht="21.75" customHeight="1" spans="1:23">
      <c r="A71" s="100" t="s">
        <v>427</v>
      </c>
      <c r="B71" s="100" t="s">
        <v>459</v>
      </c>
      <c r="C71" s="100" t="s">
        <v>460</v>
      </c>
      <c r="D71" s="100" t="s">
        <v>71</v>
      </c>
      <c r="E71" s="100" t="s">
        <v>120</v>
      </c>
      <c r="F71" s="100" t="s">
        <v>121</v>
      </c>
      <c r="G71" s="100" t="s">
        <v>345</v>
      </c>
      <c r="H71" s="100" t="s">
        <v>346</v>
      </c>
      <c r="I71" s="39">
        <v>1800</v>
      </c>
      <c r="J71" s="39">
        <v>1800</v>
      </c>
      <c r="K71" s="39">
        <v>1800</v>
      </c>
      <c r="L71" s="39"/>
      <c r="M71" s="39"/>
      <c r="N71" s="39"/>
      <c r="O71" s="39"/>
      <c r="P71" s="39"/>
      <c r="Q71" s="39"/>
      <c r="R71" s="39"/>
      <c r="S71" s="39"/>
      <c r="T71" s="39"/>
      <c r="U71" s="39"/>
      <c r="V71" s="39"/>
      <c r="W71" s="39"/>
    </row>
    <row r="72" ht="21.75" customHeight="1" spans="1:23">
      <c r="A72" s="100" t="s">
        <v>427</v>
      </c>
      <c r="B72" s="100" t="s">
        <v>461</v>
      </c>
      <c r="C72" s="100" t="s">
        <v>462</v>
      </c>
      <c r="D72" s="100" t="s">
        <v>71</v>
      </c>
      <c r="E72" s="100" t="s">
        <v>108</v>
      </c>
      <c r="F72" s="100" t="s">
        <v>109</v>
      </c>
      <c r="G72" s="100" t="s">
        <v>449</v>
      </c>
      <c r="H72" s="100" t="s">
        <v>450</v>
      </c>
      <c r="I72" s="39">
        <v>1299800</v>
      </c>
      <c r="J72" s="39">
        <v>1299800</v>
      </c>
      <c r="K72" s="39">
        <v>1299800</v>
      </c>
      <c r="L72" s="39"/>
      <c r="M72" s="39"/>
      <c r="N72" s="39"/>
      <c r="O72" s="39"/>
      <c r="P72" s="39"/>
      <c r="Q72" s="39"/>
      <c r="R72" s="39"/>
      <c r="S72" s="39"/>
      <c r="T72" s="39"/>
      <c r="U72" s="39"/>
      <c r="V72" s="39"/>
      <c r="W72" s="39"/>
    </row>
    <row r="73" ht="21.75" customHeight="1" spans="1:23">
      <c r="A73" s="100" t="s">
        <v>427</v>
      </c>
      <c r="B73" s="100" t="s">
        <v>463</v>
      </c>
      <c r="C73" s="100" t="s">
        <v>464</v>
      </c>
      <c r="D73" s="100" t="s">
        <v>71</v>
      </c>
      <c r="E73" s="100" t="s">
        <v>108</v>
      </c>
      <c r="F73" s="100" t="s">
        <v>109</v>
      </c>
      <c r="G73" s="100" t="s">
        <v>449</v>
      </c>
      <c r="H73" s="100" t="s">
        <v>450</v>
      </c>
      <c r="I73" s="39">
        <v>879000</v>
      </c>
      <c r="J73" s="39">
        <v>879000</v>
      </c>
      <c r="K73" s="39">
        <v>879000</v>
      </c>
      <c r="L73" s="39"/>
      <c r="M73" s="39"/>
      <c r="N73" s="39"/>
      <c r="O73" s="39"/>
      <c r="P73" s="39"/>
      <c r="Q73" s="39"/>
      <c r="R73" s="39"/>
      <c r="S73" s="39"/>
      <c r="T73" s="39"/>
      <c r="U73" s="39"/>
      <c r="V73" s="39"/>
      <c r="W73" s="39"/>
    </row>
    <row r="74" ht="21.75" customHeight="1" spans="1:23">
      <c r="A74" s="100" t="s">
        <v>427</v>
      </c>
      <c r="B74" s="100" t="s">
        <v>465</v>
      </c>
      <c r="C74" s="100" t="s">
        <v>466</v>
      </c>
      <c r="D74" s="100" t="s">
        <v>71</v>
      </c>
      <c r="E74" s="100" t="s">
        <v>116</v>
      </c>
      <c r="F74" s="100" t="s">
        <v>117</v>
      </c>
      <c r="G74" s="100" t="s">
        <v>449</v>
      </c>
      <c r="H74" s="100" t="s">
        <v>450</v>
      </c>
      <c r="I74" s="39">
        <v>6173762.41</v>
      </c>
      <c r="J74" s="39">
        <v>6173762.41</v>
      </c>
      <c r="K74" s="39">
        <v>6173762.41</v>
      </c>
      <c r="L74" s="39"/>
      <c r="M74" s="39"/>
      <c r="N74" s="39"/>
      <c r="O74" s="39"/>
      <c r="P74" s="39"/>
      <c r="Q74" s="39"/>
      <c r="R74" s="39"/>
      <c r="S74" s="39"/>
      <c r="T74" s="39"/>
      <c r="U74" s="39"/>
      <c r="V74" s="39"/>
      <c r="W74" s="39"/>
    </row>
    <row r="75" ht="21.75" customHeight="1" spans="1:23">
      <c r="A75" s="100" t="s">
        <v>427</v>
      </c>
      <c r="B75" s="100" t="s">
        <v>467</v>
      </c>
      <c r="C75" s="100" t="s">
        <v>468</v>
      </c>
      <c r="D75" s="100" t="s">
        <v>71</v>
      </c>
      <c r="E75" s="100" t="s">
        <v>114</v>
      </c>
      <c r="F75" s="100" t="s">
        <v>115</v>
      </c>
      <c r="G75" s="100" t="s">
        <v>449</v>
      </c>
      <c r="H75" s="100" t="s">
        <v>450</v>
      </c>
      <c r="I75" s="39">
        <v>10856700</v>
      </c>
      <c r="J75" s="39">
        <v>10856700</v>
      </c>
      <c r="K75" s="39">
        <v>10856700</v>
      </c>
      <c r="L75" s="39"/>
      <c r="M75" s="39"/>
      <c r="N75" s="39"/>
      <c r="O75" s="39"/>
      <c r="P75" s="39"/>
      <c r="Q75" s="39"/>
      <c r="R75" s="39"/>
      <c r="S75" s="39"/>
      <c r="T75" s="39"/>
      <c r="U75" s="39"/>
      <c r="V75" s="39"/>
      <c r="W75" s="39"/>
    </row>
    <row r="76" ht="21.75" customHeight="1" spans="1:23">
      <c r="A76" s="100" t="s">
        <v>427</v>
      </c>
      <c r="B76" s="100" t="s">
        <v>469</v>
      </c>
      <c r="C76" s="100" t="s">
        <v>470</v>
      </c>
      <c r="D76" s="100" t="s">
        <v>71</v>
      </c>
      <c r="E76" s="100" t="s">
        <v>112</v>
      </c>
      <c r="F76" s="100" t="s">
        <v>113</v>
      </c>
      <c r="G76" s="100" t="s">
        <v>449</v>
      </c>
      <c r="H76" s="100" t="s">
        <v>450</v>
      </c>
      <c r="I76" s="39">
        <v>2280000</v>
      </c>
      <c r="J76" s="39">
        <v>2280000</v>
      </c>
      <c r="K76" s="39">
        <v>2280000</v>
      </c>
      <c r="L76" s="39"/>
      <c r="M76" s="39"/>
      <c r="N76" s="39"/>
      <c r="O76" s="39"/>
      <c r="P76" s="39"/>
      <c r="Q76" s="39"/>
      <c r="R76" s="39"/>
      <c r="S76" s="39"/>
      <c r="T76" s="39"/>
      <c r="U76" s="39"/>
      <c r="V76" s="39"/>
      <c r="W76" s="39"/>
    </row>
    <row r="77" ht="21.75" customHeight="1" spans="1:23">
      <c r="A77" s="100" t="s">
        <v>427</v>
      </c>
      <c r="B77" s="100" t="s">
        <v>471</v>
      </c>
      <c r="C77" s="100" t="s">
        <v>472</v>
      </c>
      <c r="D77" s="100" t="s">
        <v>71</v>
      </c>
      <c r="E77" s="100" t="s">
        <v>108</v>
      </c>
      <c r="F77" s="100" t="s">
        <v>109</v>
      </c>
      <c r="G77" s="100" t="s">
        <v>449</v>
      </c>
      <c r="H77" s="100" t="s">
        <v>450</v>
      </c>
      <c r="I77" s="39">
        <v>100000</v>
      </c>
      <c r="J77" s="39">
        <v>100000</v>
      </c>
      <c r="K77" s="39">
        <v>100000</v>
      </c>
      <c r="L77" s="39"/>
      <c r="M77" s="39"/>
      <c r="N77" s="39"/>
      <c r="O77" s="39"/>
      <c r="P77" s="39"/>
      <c r="Q77" s="39"/>
      <c r="R77" s="39"/>
      <c r="S77" s="39"/>
      <c r="T77" s="39"/>
      <c r="U77" s="39"/>
      <c r="V77" s="39"/>
      <c r="W77" s="39"/>
    </row>
    <row r="78" ht="21.75" customHeight="1" spans="1:23">
      <c r="A78" s="100" t="s">
        <v>427</v>
      </c>
      <c r="B78" s="100" t="s">
        <v>473</v>
      </c>
      <c r="C78" s="100" t="s">
        <v>474</v>
      </c>
      <c r="D78" s="100" t="s">
        <v>71</v>
      </c>
      <c r="E78" s="100" t="s">
        <v>114</v>
      </c>
      <c r="F78" s="100" t="s">
        <v>115</v>
      </c>
      <c r="G78" s="100" t="s">
        <v>449</v>
      </c>
      <c r="H78" s="100" t="s">
        <v>450</v>
      </c>
      <c r="I78" s="39">
        <v>5140000</v>
      </c>
      <c r="J78" s="39">
        <v>5140000</v>
      </c>
      <c r="K78" s="39">
        <v>5140000</v>
      </c>
      <c r="L78" s="39"/>
      <c r="M78" s="39"/>
      <c r="N78" s="39"/>
      <c r="O78" s="39"/>
      <c r="P78" s="39"/>
      <c r="Q78" s="39"/>
      <c r="R78" s="39"/>
      <c r="S78" s="39"/>
      <c r="T78" s="39"/>
      <c r="U78" s="39"/>
      <c r="V78" s="39"/>
      <c r="W78" s="39"/>
    </row>
    <row r="79" ht="21.75" customHeight="1" spans="1:23">
      <c r="A79" s="100" t="s">
        <v>427</v>
      </c>
      <c r="B79" s="100" t="s">
        <v>475</v>
      </c>
      <c r="C79" s="100" t="s">
        <v>476</v>
      </c>
      <c r="D79" s="100" t="s">
        <v>71</v>
      </c>
      <c r="E79" s="100" t="s">
        <v>108</v>
      </c>
      <c r="F79" s="100" t="s">
        <v>109</v>
      </c>
      <c r="G79" s="100" t="s">
        <v>449</v>
      </c>
      <c r="H79" s="100" t="s">
        <v>450</v>
      </c>
      <c r="I79" s="39">
        <v>100000</v>
      </c>
      <c r="J79" s="39">
        <v>100000</v>
      </c>
      <c r="K79" s="39">
        <v>100000</v>
      </c>
      <c r="L79" s="39"/>
      <c r="M79" s="39"/>
      <c r="N79" s="39"/>
      <c r="O79" s="39"/>
      <c r="P79" s="39"/>
      <c r="Q79" s="39"/>
      <c r="R79" s="39"/>
      <c r="S79" s="39"/>
      <c r="T79" s="39"/>
      <c r="U79" s="39"/>
      <c r="V79" s="39"/>
      <c r="W79" s="39"/>
    </row>
    <row r="80" ht="21.75" customHeight="1" spans="1:23">
      <c r="A80" s="100" t="s">
        <v>427</v>
      </c>
      <c r="B80" s="100" t="s">
        <v>477</v>
      </c>
      <c r="C80" s="100" t="s">
        <v>478</v>
      </c>
      <c r="D80" s="100" t="s">
        <v>71</v>
      </c>
      <c r="E80" s="100" t="s">
        <v>112</v>
      </c>
      <c r="F80" s="100" t="s">
        <v>113</v>
      </c>
      <c r="G80" s="100" t="s">
        <v>449</v>
      </c>
      <c r="H80" s="100" t="s">
        <v>450</v>
      </c>
      <c r="I80" s="39">
        <v>6460000</v>
      </c>
      <c r="J80" s="39">
        <v>6460000</v>
      </c>
      <c r="K80" s="39">
        <v>6460000</v>
      </c>
      <c r="L80" s="39"/>
      <c r="M80" s="39"/>
      <c r="N80" s="39"/>
      <c r="O80" s="39"/>
      <c r="P80" s="39"/>
      <c r="Q80" s="39"/>
      <c r="R80" s="39"/>
      <c r="S80" s="39"/>
      <c r="T80" s="39"/>
      <c r="U80" s="39"/>
      <c r="V80" s="39"/>
      <c r="W80" s="39"/>
    </row>
    <row r="81" ht="21.75" customHeight="1" spans="1:23">
      <c r="A81" s="100" t="s">
        <v>427</v>
      </c>
      <c r="B81" s="100" t="s">
        <v>479</v>
      </c>
      <c r="C81" s="100" t="s">
        <v>480</v>
      </c>
      <c r="D81" s="100" t="s">
        <v>71</v>
      </c>
      <c r="E81" s="100" t="s">
        <v>120</v>
      </c>
      <c r="F81" s="100" t="s">
        <v>121</v>
      </c>
      <c r="G81" s="100" t="s">
        <v>345</v>
      </c>
      <c r="H81" s="100" t="s">
        <v>346</v>
      </c>
      <c r="I81" s="39">
        <v>8100</v>
      </c>
      <c r="J81" s="39">
        <v>8100</v>
      </c>
      <c r="K81" s="39">
        <v>8100</v>
      </c>
      <c r="L81" s="39"/>
      <c r="M81" s="39"/>
      <c r="N81" s="39"/>
      <c r="O81" s="39"/>
      <c r="P81" s="39"/>
      <c r="Q81" s="39"/>
      <c r="R81" s="39"/>
      <c r="S81" s="39"/>
      <c r="T81" s="39"/>
      <c r="U81" s="39"/>
      <c r="V81" s="39"/>
      <c r="W81" s="39"/>
    </row>
    <row r="82" ht="21.75" customHeight="1" spans="1:23">
      <c r="A82" s="100" t="s">
        <v>427</v>
      </c>
      <c r="B82" s="100" t="s">
        <v>481</v>
      </c>
      <c r="C82" s="100" t="s">
        <v>482</v>
      </c>
      <c r="D82" s="100" t="s">
        <v>71</v>
      </c>
      <c r="E82" s="100" t="s">
        <v>120</v>
      </c>
      <c r="F82" s="100" t="s">
        <v>121</v>
      </c>
      <c r="G82" s="100" t="s">
        <v>345</v>
      </c>
      <c r="H82" s="100" t="s">
        <v>346</v>
      </c>
      <c r="I82" s="39">
        <v>4050</v>
      </c>
      <c r="J82" s="39">
        <v>4050</v>
      </c>
      <c r="K82" s="39">
        <v>4050</v>
      </c>
      <c r="L82" s="39"/>
      <c r="M82" s="39"/>
      <c r="N82" s="39"/>
      <c r="O82" s="39"/>
      <c r="P82" s="39"/>
      <c r="Q82" s="39"/>
      <c r="R82" s="39"/>
      <c r="S82" s="39"/>
      <c r="T82" s="39"/>
      <c r="U82" s="39"/>
      <c r="V82" s="39"/>
      <c r="W82" s="39"/>
    </row>
    <row r="83" ht="21.75" customHeight="1" spans="1:23">
      <c r="A83" s="100" t="s">
        <v>427</v>
      </c>
      <c r="B83" s="100" t="s">
        <v>483</v>
      </c>
      <c r="C83" s="100" t="s">
        <v>484</v>
      </c>
      <c r="D83" s="100" t="s">
        <v>71</v>
      </c>
      <c r="E83" s="100" t="s">
        <v>112</v>
      </c>
      <c r="F83" s="100" t="s">
        <v>113</v>
      </c>
      <c r="G83" s="100" t="s">
        <v>449</v>
      </c>
      <c r="H83" s="100" t="s">
        <v>450</v>
      </c>
      <c r="I83" s="39">
        <v>18231100</v>
      </c>
      <c r="J83" s="39">
        <v>18231100</v>
      </c>
      <c r="K83" s="39">
        <v>18231100</v>
      </c>
      <c r="L83" s="39"/>
      <c r="M83" s="39"/>
      <c r="N83" s="39"/>
      <c r="O83" s="39"/>
      <c r="P83" s="39"/>
      <c r="Q83" s="39"/>
      <c r="R83" s="39"/>
      <c r="S83" s="39"/>
      <c r="T83" s="39"/>
      <c r="U83" s="39"/>
      <c r="V83" s="39"/>
      <c r="W83" s="39"/>
    </row>
    <row r="84" ht="21.75" customHeight="1" spans="1:23">
      <c r="A84" s="100" t="s">
        <v>427</v>
      </c>
      <c r="B84" s="100" t="s">
        <v>485</v>
      </c>
      <c r="C84" s="100" t="s">
        <v>486</v>
      </c>
      <c r="D84" s="100" t="s">
        <v>71</v>
      </c>
      <c r="E84" s="100" t="s">
        <v>112</v>
      </c>
      <c r="F84" s="100" t="s">
        <v>113</v>
      </c>
      <c r="G84" s="100" t="s">
        <v>449</v>
      </c>
      <c r="H84" s="100" t="s">
        <v>450</v>
      </c>
      <c r="I84" s="39">
        <v>1730000</v>
      </c>
      <c r="J84" s="39">
        <v>1730000</v>
      </c>
      <c r="K84" s="39">
        <v>1730000</v>
      </c>
      <c r="L84" s="39"/>
      <c r="M84" s="39"/>
      <c r="N84" s="39"/>
      <c r="O84" s="39"/>
      <c r="P84" s="39"/>
      <c r="Q84" s="39"/>
      <c r="R84" s="39"/>
      <c r="S84" s="39"/>
      <c r="T84" s="39"/>
      <c r="U84" s="39"/>
      <c r="V84" s="39"/>
      <c r="W84" s="39"/>
    </row>
    <row r="85" ht="21.75" customHeight="1" spans="1:23">
      <c r="A85" s="100" t="s">
        <v>427</v>
      </c>
      <c r="B85" s="100" t="s">
        <v>487</v>
      </c>
      <c r="C85" s="100" t="s">
        <v>488</v>
      </c>
      <c r="D85" s="100" t="s">
        <v>71</v>
      </c>
      <c r="E85" s="100" t="s">
        <v>112</v>
      </c>
      <c r="F85" s="100" t="s">
        <v>113</v>
      </c>
      <c r="G85" s="100" t="s">
        <v>449</v>
      </c>
      <c r="H85" s="100" t="s">
        <v>450</v>
      </c>
      <c r="I85" s="39">
        <v>3262500</v>
      </c>
      <c r="J85" s="39">
        <v>3262500</v>
      </c>
      <c r="K85" s="39">
        <v>3262500</v>
      </c>
      <c r="L85" s="39"/>
      <c r="M85" s="39"/>
      <c r="N85" s="39"/>
      <c r="O85" s="39"/>
      <c r="P85" s="39"/>
      <c r="Q85" s="39"/>
      <c r="R85" s="39"/>
      <c r="S85" s="39"/>
      <c r="T85" s="39"/>
      <c r="U85" s="39"/>
      <c r="V85" s="39"/>
      <c r="W85" s="39"/>
    </row>
    <row r="86" ht="21.75" customHeight="1" spans="1:23">
      <c r="A86" s="100" t="s">
        <v>427</v>
      </c>
      <c r="B86" s="100" t="s">
        <v>489</v>
      </c>
      <c r="C86" s="100" t="s">
        <v>490</v>
      </c>
      <c r="D86" s="100" t="s">
        <v>71</v>
      </c>
      <c r="E86" s="100" t="s">
        <v>108</v>
      </c>
      <c r="F86" s="100" t="s">
        <v>109</v>
      </c>
      <c r="G86" s="100" t="s">
        <v>449</v>
      </c>
      <c r="H86" s="100" t="s">
        <v>450</v>
      </c>
      <c r="I86" s="39">
        <v>2000000</v>
      </c>
      <c r="J86" s="39">
        <v>2000000</v>
      </c>
      <c r="K86" s="39">
        <v>2000000</v>
      </c>
      <c r="L86" s="39"/>
      <c r="M86" s="39"/>
      <c r="N86" s="39"/>
      <c r="O86" s="39"/>
      <c r="P86" s="39"/>
      <c r="Q86" s="39"/>
      <c r="R86" s="39"/>
      <c r="S86" s="39"/>
      <c r="T86" s="39"/>
      <c r="U86" s="39"/>
      <c r="V86" s="39"/>
      <c r="W86" s="39"/>
    </row>
    <row r="87" ht="21.75" customHeight="1" spans="1:23">
      <c r="A87" s="100" t="s">
        <v>427</v>
      </c>
      <c r="B87" s="100" t="s">
        <v>491</v>
      </c>
      <c r="C87" s="100" t="s">
        <v>492</v>
      </c>
      <c r="D87" s="100" t="s">
        <v>71</v>
      </c>
      <c r="E87" s="100" t="s">
        <v>112</v>
      </c>
      <c r="F87" s="100" t="s">
        <v>113</v>
      </c>
      <c r="G87" s="100" t="s">
        <v>449</v>
      </c>
      <c r="H87" s="100" t="s">
        <v>450</v>
      </c>
      <c r="I87" s="39">
        <v>8375000</v>
      </c>
      <c r="J87" s="39">
        <v>8375000</v>
      </c>
      <c r="K87" s="39">
        <v>8375000</v>
      </c>
      <c r="L87" s="39"/>
      <c r="M87" s="39"/>
      <c r="N87" s="39"/>
      <c r="O87" s="39"/>
      <c r="P87" s="39"/>
      <c r="Q87" s="39"/>
      <c r="R87" s="39"/>
      <c r="S87" s="39"/>
      <c r="T87" s="39"/>
      <c r="U87" s="39"/>
      <c r="V87" s="39"/>
      <c r="W87" s="39"/>
    </row>
    <row r="88" ht="21.75" customHeight="1" spans="1:23">
      <c r="A88" s="100" t="s">
        <v>427</v>
      </c>
      <c r="B88" s="100" t="s">
        <v>493</v>
      </c>
      <c r="C88" s="100" t="s">
        <v>494</v>
      </c>
      <c r="D88" s="100" t="s">
        <v>71</v>
      </c>
      <c r="E88" s="100" t="s">
        <v>112</v>
      </c>
      <c r="F88" s="100" t="s">
        <v>113</v>
      </c>
      <c r="G88" s="100" t="s">
        <v>449</v>
      </c>
      <c r="H88" s="100" t="s">
        <v>450</v>
      </c>
      <c r="I88" s="39">
        <v>679000</v>
      </c>
      <c r="J88" s="39">
        <v>679000</v>
      </c>
      <c r="K88" s="39">
        <v>679000</v>
      </c>
      <c r="L88" s="39"/>
      <c r="M88" s="39"/>
      <c r="N88" s="39"/>
      <c r="O88" s="39"/>
      <c r="P88" s="39"/>
      <c r="Q88" s="39"/>
      <c r="R88" s="39"/>
      <c r="S88" s="39"/>
      <c r="T88" s="39"/>
      <c r="U88" s="39"/>
      <c r="V88" s="39"/>
      <c r="W88" s="39"/>
    </row>
    <row r="89" ht="21.75" customHeight="1" spans="1:23">
      <c r="A89" s="100" t="s">
        <v>427</v>
      </c>
      <c r="B89" s="100" t="s">
        <v>495</v>
      </c>
      <c r="C89" s="100" t="s">
        <v>496</v>
      </c>
      <c r="D89" s="100" t="s">
        <v>71</v>
      </c>
      <c r="E89" s="100" t="s">
        <v>126</v>
      </c>
      <c r="F89" s="100" t="s">
        <v>127</v>
      </c>
      <c r="G89" s="100" t="s">
        <v>449</v>
      </c>
      <c r="H89" s="100" t="s">
        <v>450</v>
      </c>
      <c r="I89" s="39">
        <v>2580000</v>
      </c>
      <c r="J89" s="39">
        <v>2580000</v>
      </c>
      <c r="K89" s="39">
        <v>2580000</v>
      </c>
      <c r="L89" s="39"/>
      <c r="M89" s="39"/>
      <c r="N89" s="39"/>
      <c r="O89" s="39"/>
      <c r="P89" s="39"/>
      <c r="Q89" s="39"/>
      <c r="R89" s="39"/>
      <c r="S89" s="39"/>
      <c r="T89" s="39"/>
      <c r="U89" s="39"/>
      <c r="V89" s="39"/>
      <c r="W89" s="39"/>
    </row>
    <row r="90" ht="21.75" customHeight="1" spans="1:23">
      <c r="A90" s="100" t="s">
        <v>427</v>
      </c>
      <c r="B90" s="100" t="s">
        <v>497</v>
      </c>
      <c r="C90" s="100" t="s">
        <v>498</v>
      </c>
      <c r="D90" s="100" t="s">
        <v>71</v>
      </c>
      <c r="E90" s="100" t="s">
        <v>114</v>
      </c>
      <c r="F90" s="100" t="s">
        <v>115</v>
      </c>
      <c r="G90" s="100" t="s">
        <v>345</v>
      </c>
      <c r="H90" s="100" t="s">
        <v>346</v>
      </c>
      <c r="I90" s="39">
        <v>709900</v>
      </c>
      <c r="J90" s="39">
        <v>709900</v>
      </c>
      <c r="K90" s="39">
        <v>709900</v>
      </c>
      <c r="L90" s="39"/>
      <c r="M90" s="39"/>
      <c r="N90" s="39"/>
      <c r="O90" s="39"/>
      <c r="P90" s="39"/>
      <c r="Q90" s="39"/>
      <c r="R90" s="39"/>
      <c r="S90" s="39"/>
      <c r="T90" s="39"/>
      <c r="U90" s="39"/>
      <c r="V90" s="39"/>
      <c r="W90" s="39"/>
    </row>
    <row r="91" ht="21.75" customHeight="1" spans="1:23">
      <c r="A91" s="100" t="s">
        <v>427</v>
      </c>
      <c r="B91" s="100" t="s">
        <v>499</v>
      </c>
      <c r="C91" s="100" t="s">
        <v>500</v>
      </c>
      <c r="D91" s="100" t="s">
        <v>71</v>
      </c>
      <c r="E91" s="100" t="s">
        <v>114</v>
      </c>
      <c r="F91" s="100" t="s">
        <v>115</v>
      </c>
      <c r="G91" s="100" t="s">
        <v>345</v>
      </c>
      <c r="H91" s="100" t="s">
        <v>346</v>
      </c>
      <c r="I91" s="39">
        <v>300</v>
      </c>
      <c r="J91" s="39">
        <v>300</v>
      </c>
      <c r="K91" s="39">
        <v>300</v>
      </c>
      <c r="L91" s="39"/>
      <c r="M91" s="39"/>
      <c r="N91" s="39"/>
      <c r="O91" s="39"/>
      <c r="P91" s="39"/>
      <c r="Q91" s="39"/>
      <c r="R91" s="39"/>
      <c r="S91" s="39"/>
      <c r="T91" s="39"/>
      <c r="U91" s="39"/>
      <c r="V91" s="39"/>
      <c r="W91" s="39"/>
    </row>
    <row r="92" ht="21.75" customHeight="1" spans="1:23">
      <c r="A92" s="100" t="s">
        <v>427</v>
      </c>
      <c r="B92" s="100" t="s">
        <v>501</v>
      </c>
      <c r="C92" s="100" t="s">
        <v>502</v>
      </c>
      <c r="D92" s="100" t="s">
        <v>71</v>
      </c>
      <c r="E92" s="100" t="s">
        <v>126</v>
      </c>
      <c r="F92" s="100" t="s">
        <v>127</v>
      </c>
      <c r="G92" s="100" t="s">
        <v>293</v>
      </c>
      <c r="H92" s="100" t="s">
        <v>294</v>
      </c>
      <c r="I92" s="39">
        <v>1280000</v>
      </c>
      <c r="J92" s="39">
        <v>1280000</v>
      </c>
      <c r="K92" s="39">
        <v>1280000</v>
      </c>
      <c r="L92" s="39"/>
      <c r="M92" s="39"/>
      <c r="N92" s="39"/>
      <c r="O92" s="39"/>
      <c r="P92" s="39"/>
      <c r="Q92" s="39"/>
      <c r="R92" s="39"/>
      <c r="S92" s="39"/>
      <c r="T92" s="39"/>
      <c r="U92" s="39"/>
      <c r="V92" s="39"/>
      <c r="W92" s="39"/>
    </row>
    <row r="93" ht="21.75" customHeight="1" spans="1:23">
      <c r="A93" s="100" t="s">
        <v>427</v>
      </c>
      <c r="B93" s="100" t="s">
        <v>503</v>
      </c>
      <c r="C93" s="100" t="s">
        <v>504</v>
      </c>
      <c r="D93" s="100" t="s">
        <v>71</v>
      </c>
      <c r="E93" s="100" t="s">
        <v>114</v>
      </c>
      <c r="F93" s="100" t="s">
        <v>115</v>
      </c>
      <c r="G93" s="100" t="s">
        <v>345</v>
      </c>
      <c r="H93" s="100" t="s">
        <v>346</v>
      </c>
      <c r="I93" s="39">
        <v>9550</v>
      </c>
      <c r="J93" s="39">
        <v>9550</v>
      </c>
      <c r="K93" s="39">
        <v>9550</v>
      </c>
      <c r="L93" s="39"/>
      <c r="M93" s="39"/>
      <c r="N93" s="39"/>
      <c r="O93" s="39"/>
      <c r="P93" s="39"/>
      <c r="Q93" s="39"/>
      <c r="R93" s="39"/>
      <c r="S93" s="39"/>
      <c r="T93" s="39"/>
      <c r="U93" s="39"/>
      <c r="V93" s="39"/>
      <c r="W93" s="39"/>
    </row>
    <row r="94" ht="21.75" customHeight="1" spans="1:23">
      <c r="A94" s="100" t="s">
        <v>427</v>
      </c>
      <c r="B94" s="100" t="s">
        <v>505</v>
      </c>
      <c r="C94" s="100" t="s">
        <v>506</v>
      </c>
      <c r="D94" s="100" t="s">
        <v>71</v>
      </c>
      <c r="E94" s="100" t="s">
        <v>114</v>
      </c>
      <c r="F94" s="100" t="s">
        <v>115</v>
      </c>
      <c r="G94" s="100" t="s">
        <v>345</v>
      </c>
      <c r="H94" s="100" t="s">
        <v>346</v>
      </c>
      <c r="I94" s="39">
        <v>26450</v>
      </c>
      <c r="J94" s="39">
        <v>26450</v>
      </c>
      <c r="K94" s="39">
        <v>26450</v>
      </c>
      <c r="L94" s="39"/>
      <c r="M94" s="39"/>
      <c r="N94" s="39"/>
      <c r="O94" s="39"/>
      <c r="P94" s="39"/>
      <c r="Q94" s="39"/>
      <c r="R94" s="39"/>
      <c r="S94" s="39"/>
      <c r="T94" s="39"/>
      <c r="U94" s="39"/>
      <c r="V94" s="39"/>
      <c r="W94" s="39"/>
    </row>
    <row r="95" ht="21.75" customHeight="1" spans="1:23">
      <c r="A95" s="100" t="s">
        <v>427</v>
      </c>
      <c r="B95" s="100" t="s">
        <v>507</v>
      </c>
      <c r="C95" s="100" t="s">
        <v>508</v>
      </c>
      <c r="D95" s="100" t="s">
        <v>71</v>
      </c>
      <c r="E95" s="100" t="s">
        <v>114</v>
      </c>
      <c r="F95" s="100" t="s">
        <v>115</v>
      </c>
      <c r="G95" s="100" t="s">
        <v>345</v>
      </c>
      <c r="H95" s="100" t="s">
        <v>346</v>
      </c>
      <c r="I95" s="39">
        <v>370700</v>
      </c>
      <c r="J95" s="39">
        <v>370700</v>
      </c>
      <c r="K95" s="39">
        <v>370700</v>
      </c>
      <c r="L95" s="39"/>
      <c r="M95" s="39"/>
      <c r="N95" s="39"/>
      <c r="O95" s="39"/>
      <c r="P95" s="39"/>
      <c r="Q95" s="39"/>
      <c r="R95" s="39"/>
      <c r="S95" s="39"/>
      <c r="T95" s="39"/>
      <c r="U95" s="39"/>
      <c r="V95" s="39"/>
      <c r="W95" s="39"/>
    </row>
    <row r="96" ht="21.75" customHeight="1" spans="1:23">
      <c r="A96" s="100" t="s">
        <v>427</v>
      </c>
      <c r="B96" s="100" t="s">
        <v>509</v>
      </c>
      <c r="C96" s="100" t="s">
        <v>510</v>
      </c>
      <c r="D96" s="100" t="s">
        <v>71</v>
      </c>
      <c r="E96" s="100" t="s">
        <v>116</v>
      </c>
      <c r="F96" s="100" t="s">
        <v>117</v>
      </c>
      <c r="G96" s="100" t="s">
        <v>293</v>
      </c>
      <c r="H96" s="100" t="s">
        <v>294</v>
      </c>
      <c r="I96" s="39">
        <v>3400</v>
      </c>
      <c r="J96" s="39">
        <v>3400</v>
      </c>
      <c r="K96" s="39">
        <v>3400</v>
      </c>
      <c r="L96" s="39"/>
      <c r="M96" s="39"/>
      <c r="N96" s="39"/>
      <c r="O96" s="39"/>
      <c r="P96" s="39"/>
      <c r="Q96" s="39"/>
      <c r="R96" s="39"/>
      <c r="S96" s="39"/>
      <c r="T96" s="39"/>
      <c r="U96" s="39"/>
      <c r="V96" s="39"/>
      <c r="W96" s="39"/>
    </row>
    <row r="97" ht="21.75" customHeight="1" spans="1:23">
      <c r="A97" s="100" t="s">
        <v>427</v>
      </c>
      <c r="B97" s="100" t="s">
        <v>511</v>
      </c>
      <c r="C97" s="100" t="s">
        <v>512</v>
      </c>
      <c r="D97" s="100" t="s">
        <v>71</v>
      </c>
      <c r="E97" s="100" t="s">
        <v>116</v>
      </c>
      <c r="F97" s="100" t="s">
        <v>117</v>
      </c>
      <c r="G97" s="100" t="s">
        <v>293</v>
      </c>
      <c r="H97" s="100" t="s">
        <v>294</v>
      </c>
      <c r="I97" s="39">
        <v>61351</v>
      </c>
      <c r="J97" s="39">
        <v>61351</v>
      </c>
      <c r="K97" s="39">
        <v>61351</v>
      </c>
      <c r="L97" s="39"/>
      <c r="M97" s="39"/>
      <c r="N97" s="39"/>
      <c r="O97" s="39"/>
      <c r="P97" s="39"/>
      <c r="Q97" s="39"/>
      <c r="R97" s="39"/>
      <c r="S97" s="39"/>
      <c r="T97" s="39"/>
      <c r="U97" s="39"/>
      <c r="V97" s="39"/>
      <c r="W97" s="39"/>
    </row>
    <row r="98" ht="21.75" customHeight="1" spans="1:23">
      <c r="A98" s="100" t="s">
        <v>427</v>
      </c>
      <c r="B98" s="100" t="s">
        <v>513</v>
      </c>
      <c r="C98" s="100" t="s">
        <v>514</v>
      </c>
      <c r="D98" s="100" t="s">
        <v>71</v>
      </c>
      <c r="E98" s="100" t="s">
        <v>116</v>
      </c>
      <c r="F98" s="100" t="s">
        <v>117</v>
      </c>
      <c r="G98" s="100" t="s">
        <v>293</v>
      </c>
      <c r="H98" s="100" t="s">
        <v>294</v>
      </c>
      <c r="I98" s="39">
        <v>98000</v>
      </c>
      <c r="J98" s="39">
        <v>98000</v>
      </c>
      <c r="K98" s="39">
        <v>98000</v>
      </c>
      <c r="L98" s="39"/>
      <c r="M98" s="39"/>
      <c r="N98" s="39"/>
      <c r="O98" s="39"/>
      <c r="P98" s="39"/>
      <c r="Q98" s="39"/>
      <c r="R98" s="39"/>
      <c r="S98" s="39"/>
      <c r="T98" s="39"/>
      <c r="U98" s="39"/>
      <c r="V98" s="39"/>
      <c r="W98" s="39"/>
    </row>
    <row r="99" ht="21.75" customHeight="1" spans="1:23">
      <c r="A99" s="100" t="s">
        <v>427</v>
      </c>
      <c r="B99" s="100" t="s">
        <v>515</v>
      </c>
      <c r="C99" s="100" t="s">
        <v>516</v>
      </c>
      <c r="D99" s="100" t="s">
        <v>71</v>
      </c>
      <c r="E99" s="100" t="s">
        <v>134</v>
      </c>
      <c r="F99" s="100" t="s">
        <v>133</v>
      </c>
      <c r="G99" s="100" t="s">
        <v>293</v>
      </c>
      <c r="H99" s="100" t="s">
        <v>294</v>
      </c>
      <c r="I99" s="39">
        <v>2197948</v>
      </c>
      <c r="J99" s="39">
        <v>2197948</v>
      </c>
      <c r="K99" s="39">
        <v>2197948</v>
      </c>
      <c r="L99" s="39"/>
      <c r="M99" s="39"/>
      <c r="N99" s="39"/>
      <c r="O99" s="39"/>
      <c r="P99" s="39"/>
      <c r="Q99" s="39"/>
      <c r="R99" s="39"/>
      <c r="S99" s="39"/>
      <c r="T99" s="39"/>
      <c r="U99" s="39"/>
      <c r="V99" s="39"/>
      <c r="W99" s="39"/>
    </row>
    <row r="100" ht="21.75" customHeight="1" spans="1:23">
      <c r="A100" s="100" t="s">
        <v>427</v>
      </c>
      <c r="B100" s="100" t="s">
        <v>517</v>
      </c>
      <c r="C100" s="100" t="s">
        <v>518</v>
      </c>
      <c r="D100" s="100" t="s">
        <v>71</v>
      </c>
      <c r="E100" s="100" t="s">
        <v>116</v>
      </c>
      <c r="F100" s="100" t="s">
        <v>117</v>
      </c>
      <c r="G100" s="100" t="s">
        <v>293</v>
      </c>
      <c r="H100" s="100" t="s">
        <v>294</v>
      </c>
      <c r="I100" s="39">
        <v>115200</v>
      </c>
      <c r="J100" s="39">
        <v>115200</v>
      </c>
      <c r="K100" s="39">
        <v>115200</v>
      </c>
      <c r="L100" s="39"/>
      <c r="M100" s="39"/>
      <c r="N100" s="39"/>
      <c r="O100" s="39"/>
      <c r="P100" s="39"/>
      <c r="Q100" s="39"/>
      <c r="R100" s="39"/>
      <c r="S100" s="39"/>
      <c r="T100" s="39"/>
      <c r="U100" s="39"/>
      <c r="V100" s="39"/>
      <c r="W100" s="39"/>
    </row>
    <row r="101" ht="21.75" customHeight="1" spans="1:23">
      <c r="A101" s="100" t="s">
        <v>427</v>
      </c>
      <c r="B101" s="100" t="s">
        <v>519</v>
      </c>
      <c r="C101" s="100" t="s">
        <v>520</v>
      </c>
      <c r="D101" s="100" t="s">
        <v>71</v>
      </c>
      <c r="E101" s="100" t="s">
        <v>116</v>
      </c>
      <c r="F101" s="100" t="s">
        <v>117</v>
      </c>
      <c r="G101" s="100" t="s">
        <v>293</v>
      </c>
      <c r="H101" s="100" t="s">
        <v>294</v>
      </c>
      <c r="I101" s="39">
        <v>75000</v>
      </c>
      <c r="J101" s="39">
        <v>75000</v>
      </c>
      <c r="K101" s="39">
        <v>75000</v>
      </c>
      <c r="L101" s="39"/>
      <c r="M101" s="39"/>
      <c r="N101" s="39"/>
      <c r="O101" s="39"/>
      <c r="P101" s="39"/>
      <c r="Q101" s="39"/>
      <c r="R101" s="39"/>
      <c r="S101" s="39"/>
      <c r="T101" s="39"/>
      <c r="U101" s="39"/>
      <c r="V101" s="39"/>
      <c r="W101" s="39"/>
    </row>
    <row r="102" ht="21.75" customHeight="1" spans="1:23">
      <c r="A102" s="100" t="s">
        <v>427</v>
      </c>
      <c r="B102" s="100" t="s">
        <v>521</v>
      </c>
      <c r="C102" s="100" t="s">
        <v>522</v>
      </c>
      <c r="D102" s="100" t="s">
        <v>71</v>
      </c>
      <c r="E102" s="100" t="s">
        <v>116</v>
      </c>
      <c r="F102" s="100" t="s">
        <v>117</v>
      </c>
      <c r="G102" s="100" t="s">
        <v>293</v>
      </c>
      <c r="H102" s="100" t="s">
        <v>294</v>
      </c>
      <c r="I102" s="39">
        <v>28000</v>
      </c>
      <c r="J102" s="39">
        <v>28000</v>
      </c>
      <c r="K102" s="39">
        <v>28000</v>
      </c>
      <c r="L102" s="39"/>
      <c r="M102" s="39"/>
      <c r="N102" s="39"/>
      <c r="O102" s="39"/>
      <c r="P102" s="39"/>
      <c r="Q102" s="39"/>
      <c r="R102" s="39"/>
      <c r="S102" s="39"/>
      <c r="T102" s="39"/>
      <c r="U102" s="39"/>
      <c r="V102" s="39"/>
      <c r="W102" s="39"/>
    </row>
    <row r="103" ht="21.75" customHeight="1" spans="1:23">
      <c r="A103" s="100" t="s">
        <v>427</v>
      </c>
      <c r="B103" s="100" t="s">
        <v>523</v>
      </c>
      <c r="C103" s="100" t="s">
        <v>524</v>
      </c>
      <c r="D103" s="100" t="s">
        <v>71</v>
      </c>
      <c r="E103" s="100" t="s">
        <v>116</v>
      </c>
      <c r="F103" s="100" t="s">
        <v>117</v>
      </c>
      <c r="G103" s="100" t="s">
        <v>293</v>
      </c>
      <c r="H103" s="100" t="s">
        <v>294</v>
      </c>
      <c r="I103" s="39">
        <v>40000</v>
      </c>
      <c r="J103" s="39">
        <v>40000</v>
      </c>
      <c r="K103" s="39">
        <v>40000</v>
      </c>
      <c r="L103" s="39"/>
      <c r="M103" s="39"/>
      <c r="N103" s="39"/>
      <c r="O103" s="39"/>
      <c r="P103" s="39"/>
      <c r="Q103" s="39"/>
      <c r="R103" s="39"/>
      <c r="S103" s="39"/>
      <c r="T103" s="39"/>
      <c r="U103" s="39"/>
      <c r="V103" s="39"/>
      <c r="W103" s="39"/>
    </row>
    <row r="104" ht="21.75" customHeight="1" spans="1:23">
      <c r="A104" s="100" t="s">
        <v>427</v>
      </c>
      <c r="B104" s="100" t="s">
        <v>525</v>
      </c>
      <c r="C104" s="100" t="s">
        <v>526</v>
      </c>
      <c r="D104" s="100" t="s">
        <v>71</v>
      </c>
      <c r="E104" s="100" t="s">
        <v>116</v>
      </c>
      <c r="F104" s="100" t="s">
        <v>117</v>
      </c>
      <c r="G104" s="100" t="s">
        <v>293</v>
      </c>
      <c r="H104" s="100" t="s">
        <v>294</v>
      </c>
      <c r="I104" s="39">
        <v>150000</v>
      </c>
      <c r="J104" s="39">
        <v>150000</v>
      </c>
      <c r="K104" s="39">
        <v>150000</v>
      </c>
      <c r="L104" s="39"/>
      <c r="M104" s="39"/>
      <c r="N104" s="39"/>
      <c r="O104" s="39"/>
      <c r="P104" s="39"/>
      <c r="Q104" s="39"/>
      <c r="R104" s="39"/>
      <c r="S104" s="39"/>
      <c r="T104" s="39"/>
      <c r="U104" s="39"/>
      <c r="V104" s="39"/>
      <c r="W104" s="39"/>
    </row>
    <row r="105" ht="21.75" customHeight="1" spans="1:23">
      <c r="A105" s="100" t="s">
        <v>427</v>
      </c>
      <c r="B105" s="100" t="s">
        <v>527</v>
      </c>
      <c r="C105" s="100" t="s">
        <v>528</v>
      </c>
      <c r="D105" s="100" t="s">
        <v>71</v>
      </c>
      <c r="E105" s="100" t="s">
        <v>110</v>
      </c>
      <c r="F105" s="100" t="s">
        <v>111</v>
      </c>
      <c r="G105" s="100" t="s">
        <v>293</v>
      </c>
      <c r="H105" s="100" t="s">
        <v>294</v>
      </c>
      <c r="I105" s="39">
        <v>245800</v>
      </c>
      <c r="J105" s="39">
        <v>245800</v>
      </c>
      <c r="K105" s="39">
        <v>245800</v>
      </c>
      <c r="L105" s="39"/>
      <c r="M105" s="39"/>
      <c r="N105" s="39"/>
      <c r="O105" s="39"/>
      <c r="P105" s="39"/>
      <c r="Q105" s="39"/>
      <c r="R105" s="39"/>
      <c r="S105" s="39"/>
      <c r="T105" s="39"/>
      <c r="U105" s="39"/>
      <c r="V105" s="39"/>
      <c r="W105" s="39"/>
    </row>
    <row r="106" ht="21.75" customHeight="1" spans="1:23">
      <c r="A106" s="100" t="s">
        <v>427</v>
      </c>
      <c r="B106" s="100" t="s">
        <v>529</v>
      </c>
      <c r="C106" s="100" t="s">
        <v>530</v>
      </c>
      <c r="D106" s="100" t="s">
        <v>71</v>
      </c>
      <c r="E106" s="100" t="s">
        <v>116</v>
      </c>
      <c r="F106" s="100" t="s">
        <v>117</v>
      </c>
      <c r="G106" s="100" t="s">
        <v>293</v>
      </c>
      <c r="H106" s="100" t="s">
        <v>294</v>
      </c>
      <c r="I106" s="39">
        <v>100000</v>
      </c>
      <c r="J106" s="39">
        <v>100000</v>
      </c>
      <c r="K106" s="39">
        <v>100000</v>
      </c>
      <c r="L106" s="39"/>
      <c r="M106" s="39"/>
      <c r="N106" s="39"/>
      <c r="O106" s="39"/>
      <c r="P106" s="39"/>
      <c r="Q106" s="39"/>
      <c r="R106" s="39"/>
      <c r="S106" s="39"/>
      <c r="T106" s="39"/>
      <c r="U106" s="39"/>
      <c r="V106" s="39"/>
      <c r="W106" s="39"/>
    </row>
    <row r="107" ht="21.75" customHeight="1" spans="1:23">
      <c r="A107" s="100" t="s">
        <v>427</v>
      </c>
      <c r="B107" s="100" t="s">
        <v>531</v>
      </c>
      <c r="C107" s="100" t="s">
        <v>532</v>
      </c>
      <c r="D107" s="100" t="s">
        <v>71</v>
      </c>
      <c r="E107" s="100" t="s">
        <v>116</v>
      </c>
      <c r="F107" s="100" t="s">
        <v>117</v>
      </c>
      <c r="G107" s="100" t="s">
        <v>293</v>
      </c>
      <c r="H107" s="100" t="s">
        <v>294</v>
      </c>
      <c r="I107" s="39">
        <v>954000</v>
      </c>
      <c r="J107" s="39">
        <v>954000</v>
      </c>
      <c r="K107" s="39">
        <v>954000</v>
      </c>
      <c r="L107" s="39"/>
      <c r="M107" s="39"/>
      <c r="N107" s="39"/>
      <c r="O107" s="39"/>
      <c r="P107" s="39"/>
      <c r="Q107" s="39"/>
      <c r="R107" s="39"/>
      <c r="S107" s="39"/>
      <c r="T107" s="39"/>
      <c r="U107" s="39"/>
      <c r="V107" s="39"/>
      <c r="W107" s="39"/>
    </row>
    <row r="108" ht="21.75" customHeight="1" spans="1:23">
      <c r="A108" s="100" t="s">
        <v>427</v>
      </c>
      <c r="B108" s="100" t="s">
        <v>533</v>
      </c>
      <c r="C108" s="100" t="s">
        <v>534</v>
      </c>
      <c r="D108" s="100" t="s">
        <v>71</v>
      </c>
      <c r="E108" s="100" t="s">
        <v>110</v>
      </c>
      <c r="F108" s="100" t="s">
        <v>111</v>
      </c>
      <c r="G108" s="100" t="s">
        <v>345</v>
      </c>
      <c r="H108" s="100" t="s">
        <v>346</v>
      </c>
      <c r="I108" s="39">
        <v>3676165.83</v>
      </c>
      <c r="J108" s="39">
        <v>3676165.83</v>
      </c>
      <c r="K108" s="39">
        <v>3676165.83</v>
      </c>
      <c r="L108" s="39"/>
      <c r="M108" s="39"/>
      <c r="N108" s="39"/>
      <c r="O108" s="39"/>
      <c r="P108" s="39"/>
      <c r="Q108" s="39"/>
      <c r="R108" s="39"/>
      <c r="S108" s="39"/>
      <c r="T108" s="39"/>
      <c r="U108" s="39"/>
      <c r="V108" s="39"/>
      <c r="W108" s="39"/>
    </row>
    <row r="109" ht="21.75" customHeight="1" spans="1:23">
      <c r="A109" s="100" t="s">
        <v>427</v>
      </c>
      <c r="B109" s="100" t="s">
        <v>535</v>
      </c>
      <c r="C109" s="100" t="s">
        <v>536</v>
      </c>
      <c r="D109" s="100" t="s">
        <v>71</v>
      </c>
      <c r="E109" s="100" t="s">
        <v>110</v>
      </c>
      <c r="F109" s="100" t="s">
        <v>111</v>
      </c>
      <c r="G109" s="100" t="s">
        <v>345</v>
      </c>
      <c r="H109" s="100" t="s">
        <v>346</v>
      </c>
      <c r="I109" s="39">
        <v>916669.66</v>
      </c>
      <c r="J109" s="39">
        <v>916669.66</v>
      </c>
      <c r="K109" s="39">
        <v>916669.66</v>
      </c>
      <c r="L109" s="39"/>
      <c r="M109" s="39"/>
      <c r="N109" s="39"/>
      <c r="O109" s="39"/>
      <c r="P109" s="39"/>
      <c r="Q109" s="39"/>
      <c r="R109" s="39"/>
      <c r="S109" s="39"/>
      <c r="T109" s="39"/>
      <c r="U109" s="39"/>
      <c r="V109" s="39"/>
      <c r="W109" s="39"/>
    </row>
    <row r="110" ht="21.75" customHeight="1" spans="1:23">
      <c r="A110" s="100" t="s">
        <v>427</v>
      </c>
      <c r="B110" s="100" t="s">
        <v>537</v>
      </c>
      <c r="C110" s="100" t="s">
        <v>538</v>
      </c>
      <c r="D110" s="100" t="s">
        <v>71</v>
      </c>
      <c r="E110" s="100" t="s">
        <v>112</v>
      </c>
      <c r="F110" s="100" t="s">
        <v>113</v>
      </c>
      <c r="G110" s="100" t="s">
        <v>345</v>
      </c>
      <c r="H110" s="100" t="s">
        <v>346</v>
      </c>
      <c r="I110" s="39">
        <v>2118707.94</v>
      </c>
      <c r="J110" s="39">
        <v>2118707.94</v>
      </c>
      <c r="K110" s="39">
        <v>2118707.94</v>
      </c>
      <c r="L110" s="39"/>
      <c r="M110" s="39"/>
      <c r="N110" s="39"/>
      <c r="O110" s="39"/>
      <c r="P110" s="39"/>
      <c r="Q110" s="39"/>
      <c r="R110" s="39"/>
      <c r="S110" s="39"/>
      <c r="T110" s="39"/>
      <c r="U110" s="39"/>
      <c r="V110" s="39"/>
      <c r="W110" s="39"/>
    </row>
    <row r="111" ht="21.75" customHeight="1" spans="1:23">
      <c r="A111" s="100" t="s">
        <v>427</v>
      </c>
      <c r="B111" s="100" t="s">
        <v>539</v>
      </c>
      <c r="C111" s="100" t="s">
        <v>540</v>
      </c>
      <c r="D111" s="100" t="s">
        <v>71</v>
      </c>
      <c r="E111" s="100" t="s">
        <v>110</v>
      </c>
      <c r="F111" s="100" t="s">
        <v>111</v>
      </c>
      <c r="G111" s="100" t="s">
        <v>345</v>
      </c>
      <c r="H111" s="100" t="s">
        <v>346</v>
      </c>
      <c r="I111" s="39">
        <v>660500</v>
      </c>
      <c r="J111" s="39">
        <v>660500</v>
      </c>
      <c r="K111" s="39">
        <v>660500</v>
      </c>
      <c r="L111" s="39"/>
      <c r="M111" s="39"/>
      <c r="N111" s="39"/>
      <c r="O111" s="39"/>
      <c r="P111" s="39"/>
      <c r="Q111" s="39"/>
      <c r="R111" s="39"/>
      <c r="S111" s="39"/>
      <c r="T111" s="39"/>
      <c r="U111" s="39"/>
      <c r="V111" s="39"/>
      <c r="W111" s="39"/>
    </row>
    <row r="112" ht="21.75" customHeight="1" spans="1:23">
      <c r="A112" s="100" t="s">
        <v>427</v>
      </c>
      <c r="B112" s="100" t="s">
        <v>541</v>
      </c>
      <c r="C112" s="100" t="s">
        <v>542</v>
      </c>
      <c r="D112" s="100" t="s">
        <v>71</v>
      </c>
      <c r="E112" s="100" t="s">
        <v>108</v>
      </c>
      <c r="F112" s="100" t="s">
        <v>109</v>
      </c>
      <c r="G112" s="100" t="s">
        <v>293</v>
      </c>
      <c r="H112" s="100" t="s">
        <v>294</v>
      </c>
      <c r="I112" s="39">
        <v>803600</v>
      </c>
      <c r="J112" s="39">
        <v>803600</v>
      </c>
      <c r="K112" s="39">
        <v>803600</v>
      </c>
      <c r="L112" s="39"/>
      <c r="M112" s="39"/>
      <c r="N112" s="39"/>
      <c r="O112" s="39"/>
      <c r="P112" s="39"/>
      <c r="Q112" s="39"/>
      <c r="R112" s="39"/>
      <c r="S112" s="39"/>
      <c r="T112" s="39"/>
      <c r="U112" s="39"/>
      <c r="V112" s="39"/>
      <c r="W112" s="39"/>
    </row>
    <row r="113" ht="21.75" customHeight="1" spans="1:23">
      <c r="A113" s="100" t="s">
        <v>427</v>
      </c>
      <c r="B113" s="100" t="s">
        <v>543</v>
      </c>
      <c r="C113" s="100" t="s">
        <v>544</v>
      </c>
      <c r="D113" s="100" t="s">
        <v>71</v>
      </c>
      <c r="E113" s="100" t="s">
        <v>108</v>
      </c>
      <c r="F113" s="100" t="s">
        <v>109</v>
      </c>
      <c r="G113" s="100" t="s">
        <v>345</v>
      </c>
      <c r="H113" s="100" t="s">
        <v>346</v>
      </c>
      <c r="I113" s="39">
        <v>1810200</v>
      </c>
      <c r="J113" s="39">
        <v>1810200</v>
      </c>
      <c r="K113" s="39">
        <v>1810200</v>
      </c>
      <c r="L113" s="39"/>
      <c r="M113" s="39"/>
      <c r="N113" s="39"/>
      <c r="O113" s="39"/>
      <c r="P113" s="39"/>
      <c r="Q113" s="39"/>
      <c r="R113" s="39"/>
      <c r="S113" s="39"/>
      <c r="T113" s="39"/>
      <c r="U113" s="39"/>
      <c r="V113" s="39"/>
      <c r="W113" s="39"/>
    </row>
    <row r="114" ht="21.75" customHeight="1" spans="1:23">
      <c r="A114" s="100" t="s">
        <v>427</v>
      </c>
      <c r="B114" s="100" t="s">
        <v>545</v>
      </c>
      <c r="C114" s="100" t="s">
        <v>546</v>
      </c>
      <c r="D114" s="100" t="s">
        <v>71</v>
      </c>
      <c r="E114" s="100" t="s">
        <v>110</v>
      </c>
      <c r="F114" s="100" t="s">
        <v>111</v>
      </c>
      <c r="G114" s="100" t="s">
        <v>345</v>
      </c>
      <c r="H114" s="100" t="s">
        <v>346</v>
      </c>
      <c r="I114" s="39">
        <v>3750</v>
      </c>
      <c r="J114" s="39">
        <v>3750</v>
      </c>
      <c r="K114" s="39">
        <v>3750</v>
      </c>
      <c r="L114" s="39"/>
      <c r="M114" s="39"/>
      <c r="N114" s="39"/>
      <c r="O114" s="39"/>
      <c r="P114" s="39"/>
      <c r="Q114" s="39"/>
      <c r="R114" s="39"/>
      <c r="S114" s="39"/>
      <c r="T114" s="39"/>
      <c r="U114" s="39"/>
      <c r="V114" s="39"/>
      <c r="W114" s="39"/>
    </row>
    <row r="115" ht="21.75" customHeight="1" spans="1:23">
      <c r="A115" s="100" t="s">
        <v>427</v>
      </c>
      <c r="B115" s="100" t="s">
        <v>547</v>
      </c>
      <c r="C115" s="100" t="s">
        <v>548</v>
      </c>
      <c r="D115" s="100" t="s">
        <v>71</v>
      </c>
      <c r="E115" s="100" t="s">
        <v>116</v>
      </c>
      <c r="F115" s="100" t="s">
        <v>117</v>
      </c>
      <c r="G115" s="100" t="s">
        <v>293</v>
      </c>
      <c r="H115" s="100" t="s">
        <v>294</v>
      </c>
      <c r="I115" s="39">
        <v>2697800</v>
      </c>
      <c r="J115" s="39">
        <v>2697800</v>
      </c>
      <c r="K115" s="39">
        <v>2697800</v>
      </c>
      <c r="L115" s="39"/>
      <c r="M115" s="39"/>
      <c r="N115" s="39"/>
      <c r="O115" s="39"/>
      <c r="P115" s="39"/>
      <c r="Q115" s="39"/>
      <c r="R115" s="39"/>
      <c r="S115" s="39"/>
      <c r="T115" s="39"/>
      <c r="U115" s="39"/>
      <c r="V115" s="39"/>
      <c r="W115" s="39"/>
    </row>
    <row r="116" ht="21.75" customHeight="1" spans="1:23">
      <c r="A116" s="100" t="s">
        <v>427</v>
      </c>
      <c r="B116" s="100" t="s">
        <v>549</v>
      </c>
      <c r="C116" s="100" t="s">
        <v>550</v>
      </c>
      <c r="D116" s="100" t="s">
        <v>71</v>
      </c>
      <c r="E116" s="100" t="s">
        <v>112</v>
      </c>
      <c r="F116" s="100" t="s">
        <v>113</v>
      </c>
      <c r="G116" s="100" t="s">
        <v>345</v>
      </c>
      <c r="H116" s="100" t="s">
        <v>346</v>
      </c>
      <c r="I116" s="39">
        <v>430086.5</v>
      </c>
      <c r="J116" s="39">
        <v>430086.5</v>
      </c>
      <c r="K116" s="39">
        <v>430086.5</v>
      </c>
      <c r="L116" s="39"/>
      <c r="M116" s="39"/>
      <c r="N116" s="39"/>
      <c r="O116" s="39"/>
      <c r="P116" s="39"/>
      <c r="Q116" s="39"/>
      <c r="R116" s="39"/>
      <c r="S116" s="39"/>
      <c r="T116" s="39"/>
      <c r="U116" s="39"/>
      <c r="V116" s="39"/>
      <c r="W116" s="39"/>
    </row>
    <row r="117" ht="21.75" customHeight="1" spans="1:23">
      <c r="A117" s="100" t="s">
        <v>427</v>
      </c>
      <c r="B117" s="100" t="s">
        <v>551</v>
      </c>
      <c r="C117" s="100" t="s">
        <v>552</v>
      </c>
      <c r="D117" s="100" t="s">
        <v>71</v>
      </c>
      <c r="E117" s="100" t="s">
        <v>112</v>
      </c>
      <c r="F117" s="100" t="s">
        <v>113</v>
      </c>
      <c r="G117" s="100" t="s">
        <v>345</v>
      </c>
      <c r="H117" s="100" t="s">
        <v>346</v>
      </c>
      <c r="I117" s="39">
        <v>1530468.25</v>
      </c>
      <c r="J117" s="39">
        <v>1530468.25</v>
      </c>
      <c r="K117" s="39">
        <v>1530468.25</v>
      </c>
      <c r="L117" s="39"/>
      <c r="M117" s="39"/>
      <c r="N117" s="39"/>
      <c r="O117" s="39"/>
      <c r="P117" s="39"/>
      <c r="Q117" s="39"/>
      <c r="R117" s="39"/>
      <c r="S117" s="39"/>
      <c r="T117" s="39"/>
      <c r="U117" s="39"/>
      <c r="V117" s="39"/>
      <c r="W117" s="39"/>
    </row>
    <row r="118" ht="21.75" customHeight="1" spans="1:23">
      <c r="A118" s="100" t="s">
        <v>427</v>
      </c>
      <c r="B118" s="100" t="s">
        <v>553</v>
      </c>
      <c r="C118" s="100" t="s">
        <v>554</v>
      </c>
      <c r="D118" s="100" t="s">
        <v>71</v>
      </c>
      <c r="E118" s="100" t="s">
        <v>110</v>
      </c>
      <c r="F118" s="100" t="s">
        <v>111</v>
      </c>
      <c r="G118" s="100" t="s">
        <v>345</v>
      </c>
      <c r="H118" s="100" t="s">
        <v>346</v>
      </c>
      <c r="I118" s="39">
        <v>2149952.25</v>
      </c>
      <c r="J118" s="39">
        <v>2149952.25</v>
      </c>
      <c r="K118" s="39">
        <v>2149952.25</v>
      </c>
      <c r="L118" s="39"/>
      <c r="M118" s="39"/>
      <c r="N118" s="39"/>
      <c r="O118" s="39"/>
      <c r="P118" s="39"/>
      <c r="Q118" s="39"/>
      <c r="R118" s="39"/>
      <c r="S118" s="39"/>
      <c r="T118" s="39"/>
      <c r="U118" s="39"/>
      <c r="V118" s="39"/>
      <c r="W118" s="39"/>
    </row>
    <row r="119" ht="21.75" customHeight="1" spans="1:23">
      <c r="A119" s="100" t="s">
        <v>427</v>
      </c>
      <c r="B119" s="100" t="s">
        <v>555</v>
      </c>
      <c r="C119" s="100" t="s">
        <v>556</v>
      </c>
      <c r="D119" s="100" t="s">
        <v>71</v>
      </c>
      <c r="E119" s="100" t="s">
        <v>108</v>
      </c>
      <c r="F119" s="100" t="s">
        <v>109</v>
      </c>
      <c r="G119" s="100" t="s">
        <v>293</v>
      </c>
      <c r="H119" s="100" t="s">
        <v>294</v>
      </c>
      <c r="I119" s="39">
        <v>325800</v>
      </c>
      <c r="J119" s="39">
        <v>325800</v>
      </c>
      <c r="K119" s="39">
        <v>325800</v>
      </c>
      <c r="L119" s="39"/>
      <c r="M119" s="39"/>
      <c r="N119" s="39"/>
      <c r="O119" s="39"/>
      <c r="P119" s="39"/>
      <c r="Q119" s="39"/>
      <c r="R119" s="39"/>
      <c r="S119" s="39"/>
      <c r="T119" s="39"/>
      <c r="U119" s="39"/>
      <c r="V119" s="39"/>
      <c r="W119" s="39"/>
    </row>
    <row r="120" ht="21.75" customHeight="1" spans="1:23">
      <c r="A120" s="100" t="s">
        <v>427</v>
      </c>
      <c r="B120" s="100" t="s">
        <v>557</v>
      </c>
      <c r="C120" s="100" t="s">
        <v>558</v>
      </c>
      <c r="D120" s="100" t="s">
        <v>71</v>
      </c>
      <c r="E120" s="100" t="s">
        <v>108</v>
      </c>
      <c r="F120" s="100" t="s">
        <v>109</v>
      </c>
      <c r="G120" s="100" t="s">
        <v>293</v>
      </c>
      <c r="H120" s="100" t="s">
        <v>294</v>
      </c>
      <c r="I120" s="39">
        <v>307358</v>
      </c>
      <c r="J120" s="39">
        <v>307358</v>
      </c>
      <c r="K120" s="39">
        <v>307358</v>
      </c>
      <c r="L120" s="39"/>
      <c r="M120" s="39"/>
      <c r="N120" s="39"/>
      <c r="O120" s="39"/>
      <c r="P120" s="39"/>
      <c r="Q120" s="39"/>
      <c r="R120" s="39"/>
      <c r="S120" s="39"/>
      <c r="T120" s="39"/>
      <c r="U120" s="39"/>
      <c r="V120" s="39"/>
      <c r="W120" s="39"/>
    </row>
    <row r="121" ht="21.75" customHeight="1" spans="1:23">
      <c r="A121" s="100" t="s">
        <v>427</v>
      </c>
      <c r="B121" s="100" t="s">
        <v>559</v>
      </c>
      <c r="C121" s="100" t="s">
        <v>560</v>
      </c>
      <c r="D121" s="100" t="s">
        <v>71</v>
      </c>
      <c r="E121" s="100" t="s">
        <v>114</v>
      </c>
      <c r="F121" s="100" t="s">
        <v>115</v>
      </c>
      <c r="G121" s="100" t="s">
        <v>345</v>
      </c>
      <c r="H121" s="100" t="s">
        <v>346</v>
      </c>
      <c r="I121" s="39">
        <v>400</v>
      </c>
      <c r="J121" s="39">
        <v>400</v>
      </c>
      <c r="K121" s="39">
        <v>400</v>
      </c>
      <c r="L121" s="39"/>
      <c r="M121" s="39"/>
      <c r="N121" s="39"/>
      <c r="O121" s="39"/>
      <c r="P121" s="39"/>
      <c r="Q121" s="39"/>
      <c r="R121" s="39"/>
      <c r="S121" s="39"/>
      <c r="T121" s="39"/>
      <c r="U121" s="39"/>
      <c r="V121" s="39"/>
      <c r="W121" s="39"/>
    </row>
    <row r="122" ht="21.75" customHeight="1" spans="1:23">
      <c r="A122" s="100" t="s">
        <v>427</v>
      </c>
      <c r="B122" s="100" t="s">
        <v>561</v>
      </c>
      <c r="C122" s="100" t="s">
        <v>562</v>
      </c>
      <c r="D122" s="100" t="s">
        <v>71</v>
      </c>
      <c r="E122" s="100" t="s">
        <v>114</v>
      </c>
      <c r="F122" s="100" t="s">
        <v>115</v>
      </c>
      <c r="G122" s="100" t="s">
        <v>345</v>
      </c>
      <c r="H122" s="100" t="s">
        <v>346</v>
      </c>
      <c r="I122" s="39">
        <v>260000</v>
      </c>
      <c r="J122" s="39">
        <v>260000</v>
      </c>
      <c r="K122" s="39">
        <v>260000</v>
      </c>
      <c r="L122" s="39"/>
      <c r="M122" s="39"/>
      <c r="N122" s="39"/>
      <c r="O122" s="39"/>
      <c r="P122" s="39"/>
      <c r="Q122" s="39"/>
      <c r="R122" s="39"/>
      <c r="S122" s="39"/>
      <c r="T122" s="39"/>
      <c r="U122" s="39"/>
      <c r="V122" s="39"/>
      <c r="W122" s="39"/>
    </row>
    <row r="123" ht="21.75" customHeight="1" spans="1:23">
      <c r="A123" s="100" t="s">
        <v>427</v>
      </c>
      <c r="B123" s="100" t="s">
        <v>563</v>
      </c>
      <c r="C123" s="100" t="s">
        <v>564</v>
      </c>
      <c r="D123" s="100" t="s">
        <v>71</v>
      </c>
      <c r="E123" s="100" t="s">
        <v>114</v>
      </c>
      <c r="F123" s="100" t="s">
        <v>115</v>
      </c>
      <c r="G123" s="100" t="s">
        <v>345</v>
      </c>
      <c r="H123" s="100" t="s">
        <v>346</v>
      </c>
      <c r="I123" s="39">
        <v>905600</v>
      </c>
      <c r="J123" s="39">
        <v>905600</v>
      </c>
      <c r="K123" s="39">
        <v>905600</v>
      </c>
      <c r="L123" s="39"/>
      <c r="M123" s="39"/>
      <c r="N123" s="39"/>
      <c r="O123" s="39"/>
      <c r="P123" s="39"/>
      <c r="Q123" s="39"/>
      <c r="R123" s="39"/>
      <c r="S123" s="39"/>
      <c r="T123" s="39"/>
      <c r="U123" s="39"/>
      <c r="V123" s="39"/>
      <c r="W123" s="39"/>
    </row>
    <row r="124" ht="21.75" customHeight="1" spans="1:23">
      <c r="A124" s="100" t="s">
        <v>427</v>
      </c>
      <c r="B124" s="100" t="s">
        <v>565</v>
      </c>
      <c r="C124" s="100" t="s">
        <v>566</v>
      </c>
      <c r="D124" s="100" t="s">
        <v>71</v>
      </c>
      <c r="E124" s="100" t="s">
        <v>114</v>
      </c>
      <c r="F124" s="100" t="s">
        <v>115</v>
      </c>
      <c r="G124" s="100" t="s">
        <v>345</v>
      </c>
      <c r="H124" s="100" t="s">
        <v>346</v>
      </c>
      <c r="I124" s="39">
        <v>10000</v>
      </c>
      <c r="J124" s="39">
        <v>10000</v>
      </c>
      <c r="K124" s="39">
        <v>10000</v>
      </c>
      <c r="L124" s="39"/>
      <c r="M124" s="39"/>
      <c r="N124" s="39"/>
      <c r="O124" s="39"/>
      <c r="P124" s="39"/>
      <c r="Q124" s="39"/>
      <c r="R124" s="39"/>
      <c r="S124" s="39"/>
      <c r="T124" s="39"/>
      <c r="U124" s="39"/>
      <c r="V124" s="39"/>
      <c r="W124" s="39"/>
    </row>
    <row r="125" ht="21.75" customHeight="1" spans="1:23">
      <c r="A125" s="100" t="s">
        <v>427</v>
      </c>
      <c r="B125" s="100" t="s">
        <v>567</v>
      </c>
      <c r="C125" s="100" t="s">
        <v>568</v>
      </c>
      <c r="D125" s="100" t="s">
        <v>71</v>
      </c>
      <c r="E125" s="100" t="s">
        <v>110</v>
      </c>
      <c r="F125" s="100" t="s">
        <v>111</v>
      </c>
      <c r="G125" s="100" t="s">
        <v>293</v>
      </c>
      <c r="H125" s="100" t="s">
        <v>294</v>
      </c>
      <c r="I125" s="39">
        <v>989289.92</v>
      </c>
      <c r="J125" s="39">
        <v>989289.92</v>
      </c>
      <c r="K125" s="39">
        <v>989289.92</v>
      </c>
      <c r="L125" s="39"/>
      <c r="M125" s="39"/>
      <c r="N125" s="39"/>
      <c r="O125" s="39"/>
      <c r="P125" s="39"/>
      <c r="Q125" s="39"/>
      <c r="R125" s="39"/>
      <c r="S125" s="39"/>
      <c r="T125" s="39"/>
      <c r="U125" s="39"/>
      <c r="V125" s="39"/>
      <c r="W125" s="39"/>
    </row>
    <row r="126" ht="21.75" customHeight="1" spans="1:23">
      <c r="A126" s="100" t="s">
        <v>427</v>
      </c>
      <c r="B126" s="100" t="s">
        <v>569</v>
      </c>
      <c r="C126" s="100" t="s">
        <v>570</v>
      </c>
      <c r="D126" s="100" t="s">
        <v>71</v>
      </c>
      <c r="E126" s="100" t="s">
        <v>112</v>
      </c>
      <c r="F126" s="100" t="s">
        <v>113</v>
      </c>
      <c r="G126" s="100" t="s">
        <v>293</v>
      </c>
      <c r="H126" s="100" t="s">
        <v>294</v>
      </c>
      <c r="I126" s="39">
        <v>1348635.97</v>
      </c>
      <c r="J126" s="39">
        <v>1348635.97</v>
      </c>
      <c r="K126" s="39">
        <v>1348635.97</v>
      </c>
      <c r="L126" s="39"/>
      <c r="M126" s="39"/>
      <c r="N126" s="39"/>
      <c r="O126" s="39"/>
      <c r="P126" s="39"/>
      <c r="Q126" s="39"/>
      <c r="R126" s="39"/>
      <c r="S126" s="39"/>
      <c r="T126" s="39"/>
      <c r="U126" s="39"/>
      <c r="V126" s="39"/>
      <c r="W126" s="39"/>
    </row>
    <row r="127" ht="21.75" customHeight="1" spans="1:23">
      <c r="A127" s="100" t="s">
        <v>427</v>
      </c>
      <c r="B127" s="100" t="s">
        <v>571</v>
      </c>
      <c r="C127" s="100" t="s">
        <v>572</v>
      </c>
      <c r="D127" s="100" t="s">
        <v>71</v>
      </c>
      <c r="E127" s="100" t="s">
        <v>120</v>
      </c>
      <c r="F127" s="100" t="s">
        <v>121</v>
      </c>
      <c r="G127" s="100" t="s">
        <v>293</v>
      </c>
      <c r="H127" s="100" t="s">
        <v>294</v>
      </c>
      <c r="I127" s="39">
        <v>12500</v>
      </c>
      <c r="J127" s="39">
        <v>12500</v>
      </c>
      <c r="K127" s="39">
        <v>12500</v>
      </c>
      <c r="L127" s="39"/>
      <c r="M127" s="39"/>
      <c r="N127" s="39"/>
      <c r="O127" s="39"/>
      <c r="P127" s="39"/>
      <c r="Q127" s="39"/>
      <c r="R127" s="39"/>
      <c r="S127" s="39"/>
      <c r="T127" s="39"/>
      <c r="U127" s="39"/>
      <c r="V127" s="39"/>
      <c r="W127" s="39"/>
    </row>
    <row r="128" ht="21.75" customHeight="1" spans="1:23">
      <c r="A128" s="100" t="s">
        <v>427</v>
      </c>
      <c r="B128" s="100" t="s">
        <v>573</v>
      </c>
      <c r="C128" s="100" t="s">
        <v>574</v>
      </c>
      <c r="D128" s="100" t="s">
        <v>71</v>
      </c>
      <c r="E128" s="100" t="s">
        <v>104</v>
      </c>
      <c r="F128" s="100" t="s">
        <v>105</v>
      </c>
      <c r="G128" s="100" t="s">
        <v>293</v>
      </c>
      <c r="H128" s="100" t="s">
        <v>294</v>
      </c>
      <c r="I128" s="39">
        <v>30316</v>
      </c>
      <c r="J128" s="39">
        <v>30316</v>
      </c>
      <c r="K128" s="39">
        <v>30316</v>
      </c>
      <c r="L128" s="39"/>
      <c r="M128" s="39"/>
      <c r="N128" s="39"/>
      <c r="O128" s="39"/>
      <c r="P128" s="39"/>
      <c r="Q128" s="39"/>
      <c r="R128" s="39"/>
      <c r="S128" s="39"/>
      <c r="T128" s="39"/>
      <c r="U128" s="39"/>
      <c r="V128" s="39"/>
      <c r="W128" s="39"/>
    </row>
    <row r="129" ht="21.75" customHeight="1" spans="1:23">
      <c r="A129" s="100" t="s">
        <v>427</v>
      </c>
      <c r="B129" s="100" t="s">
        <v>575</v>
      </c>
      <c r="C129" s="100" t="s">
        <v>576</v>
      </c>
      <c r="D129" s="100" t="s">
        <v>71</v>
      </c>
      <c r="E129" s="100" t="s">
        <v>116</v>
      </c>
      <c r="F129" s="100" t="s">
        <v>117</v>
      </c>
      <c r="G129" s="100" t="s">
        <v>293</v>
      </c>
      <c r="H129" s="100" t="s">
        <v>294</v>
      </c>
      <c r="I129" s="39">
        <v>29885.25</v>
      </c>
      <c r="J129" s="39">
        <v>29885.25</v>
      </c>
      <c r="K129" s="39">
        <v>29885.25</v>
      </c>
      <c r="L129" s="39"/>
      <c r="M129" s="39"/>
      <c r="N129" s="39"/>
      <c r="O129" s="39"/>
      <c r="P129" s="39"/>
      <c r="Q129" s="39"/>
      <c r="R129" s="39"/>
      <c r="S129" s="39"/>
      <c r="T129" s="39"/>
      <c r="U129" s="39"/>
      <c r="V129" s="39"/>
      <c r="W129" s="39"/>
    </row>
    <row r="130" ht="21.75" customHeight="1" spans="1:23">
      <c r="A130" s="100" t="s">
        <v>427</v>
      </c>
      <c r="B130" s="100" t="s">
        <v>577</v>
      </c>
      <c r="C130" s="100" t="s">
        <v>578</v>
      </c>
      <c r="D130" s="100" t="s">
        <v>71</v>
      </c>
      <c r="E130" s="100" t="s">
        <v>116</v>
      </c>
      <c r="F130" s="100" t="s">
        <v>117</v>
      </c>
      <c r="G130" s="100" t="s">
        <v>293</v>
      </c>
      <c r="H130" s="100" t="s">
        <v>294</v>
      </c>
      <c r="I130" s="39">
        <v>200000</v>
      </c>
      <c r="J130" s="39">
        <v>200000</v>
      </c>
      <c r="K130" s="39">
        <v>200000</v>
      </c>
      <c r="L130" s="39"/>
      <c r="M130" s="39"/>
      <c r="N130" s="39"/>
      <c r="O130" s="39"/>
      <c r="P130" s="39"/>
      <c r="Q130" s="39"/>
      <c r="R130" s="39"/>
      <c r="S130" s="39"/>
      <c r="T130" s="39"/>
      <c r="U130" s="39"/>
      <c r="V130" s="39"/>
      <c r="W130" s="39"/>
    </row>
    <row r="131" ht="21.75" customHeight="1" spans="1:23">
      <c r="A131" s="100" t="s">
        <v>427</v>
      </c>
      <c r="B131" s="100" t="s">
        <v>579</v>
      </c>
      <c r="C131" s="100" t="s">
        <v>580</v>
      </c>
      <c r="D131" s="100" t="s">
        <v>71</v>
      </c>
      <c r="E131" s="100" t="s">
        <v>116</v>
      </c>
      <c r="F131" s="100" t="s">
        <v>117</v>
      </c>
      <c r="G131" s="100" t="s">
        <v>293</v>
      </c>
      <c r="H131" s="100" t="s">
        <v>294</v>
      </c>
      <c r="I131" s="39">
        <v>20000</v>
      </c>
      <c r="J131" s="39">
        <v>20000</v>
      </c>
      <c r="K131" s="39">
        <v>20000</v>
      </c>
      <c r="L131" s="39"/>
      <c r="M131" s="39"/>
      <c r="N131" s="39"/>
      <c r="O131" s="39"/>
      <c r="P131" s="39"/>
      <c r="Q131" s="39"/>
      <c r="R131" s="39"/>
      <c r="S131" s="39"/>
      <c r="T131" s="39"/>
      <c r="U131" s="39"/>
      <c r="V131" s="39"/>
      <c r="W131" s="39"/>
    </row>
    <row r="132" ht="21.75" customHeight="1" spans="1:23">
      <c r="A132" s="100" t="s">
        <v>427</v>
      </c>
      <c r="B132" s="100" t="s">
        <v>581</v>
      </c>
      <c r="C132" s="100" t="s">
        <v>582</v>
      </c>
      <c r="D132" s="100" t="s">
        <v>71</v>
      </c>
      <c r="E132" s="100" t="s">
        <v>124</v>
      </c>
      <c r="F132" s="100" t="s">
        <v>125</v>
      </c>
      <c r="G132" s="100" t="s">
        <v>293</v>
      </c>
      <c r="H132" s="100" t="s">
        <v>294</v>
      </c>
      <c r="I132" s="39">
        <v>4500</v>
      </c>
      <c r="J132" s="39">
        <v>4500</v>
      </c>
      <c r="K132" s="39">
        <v>4500</v>
      </c>
      <c r="L132" s="39"/>
      <c r="M132" s="39"/>
      <c r="N132" s="39"/>
      <c r="O132" s="39"/>
      <c r="P132" s="39"/>
      <c r="Q132" s="39"/>
      <c r="R132" s="39"/>
      <c r="S132" s="39"/>
      <c r="T132" s="39"/>
      <c r="U132" s="39"/>
      <c r="V132" s="39"/>
      <c r="W132" s="39"/>
    </row>
    <row r="133" ht="21.75" customHeight="1" spans="1:23">
      <c r="A133" s="100" t="s">
        <v>427</v>
      </c>
      <c r="B133" s="100" t="s">
        <v>583</v>
      </c>
      <c r="C133" s="100" t="s">
        <v>584</v>
      </c>
      <c r="D133" s="100" t="s">
        <v>71</v>
      </c>
      <c r="E133" s="100" t="s">
        <v>110</v>
      </c>
      <c r="F133" s="100" t="s">
        <v>111</v>
      </c>
      <c r="G133" s="100" t="s">
        <v>293</v>
      </c>
      <c r="H133" s="100" t="s">
        <v>294</v>
      </c>
      <c r="I133" s="39">
        <v>520000</v>
      </c>
      <c r="J133" s="39">
        <v>520000</v>
      </c>
      <c r="K133" s="39">
        <v>520000</v>
      </c>
      <c r="L133" s="39"/>
      <c r="M133" s="39"/>
      <c r="N133" s="39"/>
      <c r="O133" s="39"/>
      <c r="P133" s="39"/>
      <c r="Q133" s="39"/>
      <c r="R133" s="39"/>
      <c r="S133" s="39"/>
      <c r="T133" s="39"/>
      <c r="U133" s="39"/>
      <c r="V133" s="39"/>
      <c r="W133" s="39"/>
    </row>
    <row r="134" ht="21.75" customHeight="1" spans="1:23">
      <c r="A134" s="100" t="s">
        <v>427</v>
      </c>
      <c r="B134" s="100" t="s">
        <v>585</v>
      </c>
      <c r="C134" s="100" t="s">
        <v>586</v>
      </c>
      <c r="D134" s="100" t="s">
        <v>71</v>
      </c>
      <c r="E134" s="100" t="s">
        <v>104</v>
      </c>
      <c r="F134" s="100" t="s">
        <v>105</v>
      </c>
      <c r="G134" s="100" t="s">
        <v>293</v>
      </c>
      <c r="H134" s="100" t="s">
        <v>294</v>
      </c>
      <c r="I134" s="39">
        <v>201983</v>
      </c>
      <c r="J134" s="39">
        <v>201983</v>
      </c>
      <c r="K134" s="39">
        <v>201983</v>
      </c>
      <c r="L134" s="39"/>
      <c r="M134" s="39"/>
      <c r="N134" s="39"/>
      <c r="O134" s="39"/>
      <c r="P134" s="39"/>
      <c r="Q134" s="39"/>
      <c r="R134" s="39"/>
      <c r="S134" s="39"/>
      <c r="T134" s="39"/>
      <c r="U134" s="39"/>
      <c r="V134" s="39"/>
      <c r="W134" s="39"/>
    </row>
    <row r="135" ht="21.75" customHeight="1" spans="1:23">
      <c r="A135" s="100" t="s">
        <v>427</v>
      </c>
      <c r="B135" s="100" t="s">
        <v>587</v>
      </c>
      <c r="C135" s="100" t="s">
        <v>588</v>
      </c>
      <c r="D135" s="100" t="s">
        <v>71</v>
      </c>
      <c r="E135" s="100" t="s">
        <v>120</v>
      </c>
      <c r="F135" s="100" t="s">
        <v>121</v>
      </c>
      <c r="G135" s="100" t="s">
        <v>293</v>
      </c>
      <c r="H135" s="100" t="s">
        <v>294</v>
      </c>
      <c r="I135" s="39">
        <v>1500000</v>
      </c>
      <c r="J135" s="39">
        <v>1500000</v>
      </c>
      <c r="K135" s="39">
        <v>1500000</v>
      </c>
      <c r="L135" s="39"/>
      <c r="M135" s="39"/>
      <c r="N135" s="39"/>
      <c r="O135" s="39"/>
      <c r="P135" s="39"/>
      <c r="Q135" s="39"/>
      <c r="R135" s="39"/>
      <c r="S135" s="39"/>
      <c r="T135" s="39"/>
      <c r="U135" s="39"/>
      <c r="V135" s="39"/>
      <c r="W135" s="39"/>
    </row>
    <row r="136" ht="21.75" customHeight="1" spans="1:23">
      <c r="A136" s="100" t="s">
        <v>427</v>
      </c>
      <c r="B136" s="100" t="s">
        <v>589</v>
      </c>
      <c r="C136" s="100" t="s">
        <v>590</v>
      </c>
      <c r="D136" s="100" t="s">
        <v>71</v>
      </c>
      <c r="E136" s="100" t="s">
        <v>116</v>
      </c>
      <c r="F136" s="100" t="s">
        <v>117</v>
      </c>
      <c r="G136" s="100" t="s">
        <v>293</v>
      </c>
      <c r="H136" s="100" t="s">
        <v>294</v>
      </c>
      <c r="I136" s="39">
        <v>125000</v>
      </c>
      <c r="J136" s="39">
        <v>125000</v>
      </c>
      <c r="K136" s="39">
        <v>125000</v>
      </c>
      <c r="L136" s="39"/>
      <c r="M136" s="39"/>
      <c r="N136" s="39"/>
      <c r="O136" s="39"/>
      <c r="P136" s="39"/>
      <c r="Q136" s="39"/>
      <c r="R136" s="39"/>
      <c r="S136" s="39"/>
      <c r="T136" s="39"/>
      <c r="U136" s="39"/>
      <c r="V136" s="39"/>
      <c r="W136" s="39"/>
    </row>
    <row r="137" ht="21.75" customHeight="1" spans="1:23">
      <c r="A137" s="100" t="s">
        <v>427</v>
      </c>
      <c r="B137" s="100" t="s">
        <v>591</v>
      </c>
      <c r="C137" s="100" t="s">
        <v>592</v>
      </c>
      <c r="D137" s="100" t="s">
        <v>71</v>
      </c>
      <c r="E137" s="100" t="s">
        <v>116</v>
      </c>
      <c r="F137" s="100" t="s">
        <v>117</v>
      </c>
      <c r="G137" s="100" t="s">
        <v>293</v>
      </c>
      <c r="H137" s="100" t="s">
        <v>294</v>
      </c>
      <c r="I137" s="39">
        <v>20000</v>
      </c>
      <c r="J137" s="39">
        <v>20000</v>
      </c>
      <c r="K137" s="39">
        <v>20000</v>
      </c>
      <c r="L137" s="39"/>
      <c r="M137" s="39"/>
      <c r="N137" s="39"/>
      <c r="O137" s="39"/>
      <c r="P137" s="39"/>
      <c r="Q137" s="39"/>
      <c r="R137" s="39"/>
      <c r="S137" s="39"/>
      <c r="T137" s="39"/>
      <c r="U137" s="39"/>
      <c r="V137" s="39"/>
      <c r="W137" s="39"/>
    </row>
    <row r="138" ht="21.75" customHeight="1" spans="1:23">
      <c r="A138" s="100" t="s">
        <v>427</v>
      </c>
      <c r="B138" s="100" t="s">
        <v>593</v>
      </c>
      <c r="C138" s="100" t="s">
        <v>594</v>
      </c>
      <c r="D138" s="100" t="s">
        <v>71</v>
      </c>
      <c r="E138" s="100" t="s">
        <v>104</v>
      </c>
      <c r="F138" s="100" t="s">
        <v>105</v>
      </c>
      <c r="G138" s="100" t="s">
        <v>293</v>
      </c>
      <c r="H138" s="100" t="s">
        <v>294</v>
      </c>
      <c r="I138" s="39">
        <v>51668</v>
      </c>
      <c r="J138" s="39">
        <v>51668</v>
      </c>
      <c r="K138" s="39">
        <v>51668</v>
      </c>
      <c r="L138" s="39"/>
      <c r="M138" s="39"/>
      <c r="N138" s="39"/>
      <c r="O138" s="39"/>
      <c r="P138" s="39"/>
      <c r="Q138" s="39"/>
      <c r="R138" s="39"/>
      <c r="S138" s="39"/>
      <c r="T138" s="39"/>
      <c r="U138" s="39"/>
      <c r="V138" s="39"/>
      <c r="W138" s="39"/>
    </row>
    <row r="139" ht="21.75" customHeight="1" spans="1:23">
      <c r="A139" s="100" t="s">
        <v>427</v>
      </c>
      <c r="B139" s="100" t="s">
        <v>595</v>
      </c>
      <c r="C139" s="100" t="s">
        <v>596</v>
      </c>
      <c r="D139" s="100" t="s">
        <v>71</v>
      </c>
      <c r="E139" s="100" t="s">
        <v>116</v>
      </c>
      <c r="F139" s="100" t="s">
        <v>117</v>
      </c>
      <c r="G139" s="100" t="s">
        <v>293</v>
      </c>
      <c r="H139" s="100" t="s">
        <v>294</v>
      </c>
      <c r="I139" s="39">
        <v>33000</v>
      </c>
      <c r="J139" s="39">
        <v>33000</v>
      </c>
      <c r="K139" s="39">
        <v>33000</v>
      </c>
      <c r="L139" s="39"/>
      <c r="M139" s="39"/>
      <c r="N139" s="39"/>
      <c r="O139" s="39"/>
      <c r="P139" s="39"/>
      <c r="Q139" s="39"/>
      <c r="R139" s="39"/>
      <c r="S139" s="39"/>
      <c r="T139" s="39"/>
      <c r="U139" s="39"/>
      <c r="V139" s="39"/>
      <c r="W139" s="39"/>
    </row>
    <row r="140" ht="21.75" customHeight="1" spans="1:23">
      <c r="A140" s="100" t="s">
        <v>427</v>
      </c>
      <c r="B140" s="100" t="s">
        <v>597</v>
      </c>
      <c r="C140" s="100" t="s">
        <v>598</v>
      </c>
      <c r="D140" s="100" t="s">
        <v>71</v>
      </c>
      <c r="E140" s="100" t="s">
        <v>139</v>
      </c>
      <c r="F140" s="100" t="s">
        <v>140</v>
      </c>
      <c r="G140" s="100" t="s">
        <v>293</v>
      </c>
      <c r="H140" s="100" t="s">
        <v>294</v>
      </c>
      <c r="I140" s="39">
        <v>200000</v>
      </c>
      <c r="J140" s="39">
        <v>200000</v>
      </c>
      <c r="K140" s="39">
        <v>200000</v>
      </c>
      <c r="L140" s="39"/>
      <c r="M140" s="39"/>
      <c r="N140" s="39"/>
      <c r="O140" s="39"/>
      <c r="P140" s="39"/>
      <c r="Q140" s="39"/>
      <c r="R140" s="39"/>
      <c r="S140" s="39"/>
      <c r="T140" s="39"/>
      <c r="U140" s="39"/>
      <c r="V140" s="39"/>
      <c r="W140" s="39"/>
    </row>
    <row r="141" ht="21.75" customHeight="1" spans="1:23">
      <c r="A141" s="100" t="s">
        <v>427</v>
      </c>
      <c r="B141" s="100" t="s">
        <v>599</v>
      </c>
      <c r="C141" s="100" t="s">
        <v>600</v>
      </c>
      <c r="D141" s="100" t="s">
        <v>71</v>
      </c>
      <c r="E141" s="100" t="s">
        <v>116</v>
      </c>
      <c r="F141" s="100" t="s">
        <v>117</v>
      </c>
      <c r="G141" s="100" t="s">
        <v>293</v>
      </c>
      <c r="H141" s="100" t="s">
        <v>294</v>
      </c>
      <c r="I141" s="39">
        <v>23800</v>
      </c>
      <c r="J141" s="39">
        <v>23800</v>
      </c>
      <c r="K141" s="39">
        <v>23800</v>
      </c>
      <c r="L141" s="39"/>
      <c r="M141" s="39"/>
      <c r="N141" s="39"/>
      <c r="O141" s="39"/>
      <c r="P141" s="39"/>
      <c r="Q141" s="39"/>
      <c r="R141" s="39"/>
      <c r="S141" s="39"/>
      <c r="T141" s="39"/>
      <c r="U141" s="39"/>
      <c r="V141" s="39"/>
      <c r="W141" s="39"/>
    </row>
    <row r="142" ht="21.75" customHeight="1" spans="1:23">
      <c r="A142" s="100" t="s">
        <v>427</v>
      </c>
      <c r="B142" s="100" t="s">
        <v>601</v>
      </c>
      <c r="C142" s="100" t="s">
        <v>602</v>
      </c>
      <c r="D142" s="100" t="s">
        <v>71</v>
      </c>
      <c r="E142" s="100" t="s">
        <v>116</v>
      </c>
      <c r="F142" s="100" t="s">
        <v>117</v>
      </c>
      <c r="G142" s="100" t="s">
        <v>293</v>
      </c>
      <c r="H142" s="100" t="s">
        <v>294</v>
      </c>
      <c r="I142" s="39">
        <v>30000</v>
      </c>
      <c r="J142" s="39">
        <v>30000</v>
      </c>
      <c r="K142" s="39">
        <v>30000</v>
      </c>
      <c r="L142" s="39"/>
      <c r="M142" s="39"/>
      <c r="N142" s="39"/>
      <c r="O142" s="39"/>
      <c r="P142" s="39"/>
      <c r="Q142" s="39"/>
      <c r="R142" s="39"/>
      <c r="S142" s="39"/>
      <c r="T142" s="39"/>
      <c r="U142" s="39"/>
      <c r="V142" s="39"/>
      <c r="W142" s="39"/>
    </row>
    <row r="143" ht="21.75" customHeight="1" spans="1:23">
      <c r="A143" s="100" t="s">
        <v>427</v>
      </c>
      <c r="B143" s="100" t="s">
        <v>603</v>
      </c>
      <c r="C143" s="100" t="s">
        <v>604</v>
      </c>
      <c r="D143" s="100" t="s">
        <v>71</v>
      </c>
      <c r="E143" s="100" t="s">
        <v>108</v>
      </c>
      <c r="F143" s="100" t="s">
        <v>109</v>
      </c>
      <c r="G143" s="100" t="s">
        <v>293</v>
      </c>
      <c r="H143" s="100" t="s">
        <v>294</v>
      </c>
      <c r="I143" s="39">
        <v>766700</v>
      </c>
      <c r="J143" s="39">
        <v>766700</v>
      </c>
      <c r="K143" s="39">
        <v>766700</v>
      </c>
      <c r="L143" s="39"/>
      <c r="M143" s="39"/>
      <c r="N143" s="39"/>
      <c r="O143" s="39"/>
      <c r="P143" s="39"/>
      <c r="Q143" s="39"/>
      <c r="R143" s="39"/>
      <c r="S143" s="39"/>
      <c r="T143" s="39"/>
      <c r="U143" s="39"/>
      <c r="V143" s="39"/>
      <c r="W143" s="39"/>
    </row>
    <row r="144" ht="21.75" customHeight="1" spans="1:23">
      <c r="A144" s="100" t="s">
        <v>342</v>
      </c>
      <c r="B144" s="100" t="s">
        <v>367</v>
      </c>
      <c r="C144" s="100" t="s">
        <v>368</v>
      </c>
      <c r="D144" s="100" t="s">
        <v>71</v>
      </c>
      <c r="E144" s="18">
        <v>2050701</v>
      </c>
      <c r="F144" s="100" t="s">
        <v>125</v>
      </c>
      <c r="G144" s="100">
        <v>30201</v>
      </c>
      <c r="H144" s="100" t="s">
        <v>294</v>
      </c>
      <c r="I144" s="39">
        <v>1956200</v>
      </c>
      <c r="J144" s="39">
        <v>1956200</v>
      </c>
      <c r="K144" s="39">
        <v>1956200</v>
      </c>
      <c r="L144" s="39"/>
      <c r="M144" s="39"/>
      <c r="N144" s="39"/>
      <c r="O144" s="39"/>
      <c r="P144" s="39"/>
      <c r="Q144" s="39"/>
      <c r="R144" s="39"/>
      <c r="S144" s="39"/>
      <c r="T144" s="39"/>
      <c r="U144" s="39"/>
      <c r="V144" s="39"/>
      <c r="W144" s="39"/>
    </row>
    <row r="145" ht="21.75" customHeight="1" spans="1:23">
      <c r="A145" s="100" t="s">
        <v>342</v>
      </c>
      <c r="B145" s="100" t="s">
        <v>347</v>
      </c>
      <c r="C145" s="100" t="s">
        <v>348</v>
      </c>
      <c r="D145" s="100" t="s">
        <v>71</v>
      </c>
      <c r="E145" s="18">
        <v>2050204</v>
      </c>
      <c r="F145" s="100" t="s">
        <v>115</v>
      </c>
      <c r="G145" s="100">
        <v>30308</v>
      </c>
      <c r="H145" s="100" t="s">
        <v>346</v>
      </c>
      <c r="I145" s="39">
        <v>6970656</v>
      </c>
      <c r="J145" s="39">
        <v>6970656</v>
      </c>
      <c r="K145" s="39">
        <v>6970656</v>
      </c>
      <c r="L145" s="39"/>
      <c r="M145" s="39"/>
      <c r="N145" s="39"/>
      <c r="O145" s="39"/>
      <c r="P145" s="39"/>
      <c r="Q145" s="39"/>
      <c r="R145" s="39"/>
      <c r="S145" s="39"/>
      <c r="T145" s="39"/>
      <c r="U145" s="39"/>
      <c r="V145" s="39"/>
      <c r="W145" s="39"/>
    </row>
    <row r="146" ht="21.75" customHeight="1" spans="1:23">
      <c r="A146" s="100" t="s">
        <v>427</v>
      </c>
      <c r="B146" s="100" t="s">
        <v>605</v>
      </c>
      <c r="C146" s="100" t="s">
        <v>366</v>
      </c>
      <c r="D146" s="100" t="s">
        <v>71</v>
      </c>
      <c r="E146" s="18">
        <v>2050302</v>
      </c>
      <c r="F146" s="100" t="s">
        <v>121</v>
      </c>
      <c r="G146" s="100">
        <v>30308</v>
      </c>
      <c r="H146" s="100" t="s">
        <v>346</v>
      </c>
      <c r="I146" s="39">
        <v>3036624</v>
      </c>
      <c r="J146" s="39">
        <v>3036624</v>
      </c>
      <c r="K146" s="39">
        <v>3036624</v>
      </c>
      <c r="L146" s="39"/>
      <c r="M146" s="39"/>
      <c r="N146" s="39"/>
      <c r="O146" s="39"/>
      <c r="P146" s="39"/>
      <c r="Q146" s="39"/>
      <c r="R146" s="39"/>
      <c r="S146" s="39"/>
      <c r="T146" s="39"/>
      <c r="U146" s="39"/>
      <c r="V146" s="39"/>
      <c r="W146" s="39"/>
    </row>
    <row r="147" ht="21.75" customHeight="1" spans="1:23">
      <c r="A147" s="100" t="s">
        <v>342</v>
      </c>
      <c r="B147" s="100" t="s">
        <v>606</v>
      </c>
      <c r="C147" s="100" t="s">
        <v>360</v>
      </c>
      <c r="D147" s="100" t="s">
        <v>71</v>
      </c>
      <c r="E147" s="18">
        <v>2050204</v>
      </c>
      <c r="F147" s="100" t="s">
        <v>115</v>
      </c>
      <c r="G147" s="100">
        <v>30308</v>
      </c>
      <c r="H147" s="100" t="s">
        <v>346</v>
      </c>
      <c r="I147" s="39">
        <v>1023360</v>
      </c>
      <c r="J147" s="39">
        <v>1023360</v>
      </c>
      <c r="K147" s="39">
        <v>1023360</v>
      </c>
      <c r="L147" s="39"/>
      <c r="M147" s="39"/>
      <c r="N147" s="39"/>
      <c r="O147" s="39"/>
      <c r="P147" s="39"/>
      <c r="Q147" s="39"/>
      <c r="R147" s="39"/>
      <c r="S147" s="39"/>
      <c r="T147" s="39"/>
      <c r="U147" s="39"/>
      <c r="V147" s="39"/>
      <c r="W147" s="39"/>
    </row>
    <row r="148" ht="21.75" customHeight="1" spans="1:23">
      <c r="A148" s="100" t="s">
        <v>427</v>
      </c>
      <c r="B148" s="100" t="s">
        <v>607</v>
      </c>
      <c r="C148" s="100" t="s">
        <v>458</v>
      </c>
      <c r="D148" s="100" t="s">
        <v>71</v>
      </c>
      <c r="E148" s="18">
        <v>2050302</v>
      </c>
      <c r="F148" s="100" t="s">
        <v>121</v>
      </c>
      <c r="G148" s="100">
        <v>30308</v>
      </c>
      <c r="H148" s="100" t="s">
        <v>346</v>
      </c>
      <c r="I148" s="39">
        <v>1806033.6</v>
      </c>
      <c r="J148" s="39">
        <v>1806033.6</v>
      </c>
      <c r="K148" s="39">
        <v>1806033.6</v>
      </c>
      <c r="L148" s="39"/>
      <c r="M148" s="39"/>
      <c r="N148" s="39"/>
      <c r="O148" s="39"/>
      <c r="P148" s="39"/>
      <c r="Q148" s="39"/>
      <c r="R148" s="39"/>
      <c r="S148" s="39"/>
      <c r="T148" s="39"/>
      <c r="U148" s="39"/>
      <c r="V148" s="39"/>
      <c r="W148" s="39"/>
    </row>
    <row r="149" ht="21.75" customHeight="1" spans="1:23">
      <c r="A149" s="100" t="s">
        <v>342</v>
      </c>
      <c r="B149" s="100" t="s">
        <v>608</v>
      </c>
      <c r="C149" s="100" t="s">
        <v>362</v>
      </c>
      <c r="D149" s="100" t="s">
        <v>71</v>
      </c>
      <c r="E149" s="18">
        <v>2050203</v>
      </c>
      <c r="F149" s="100" t="s">
        <v>113</v>
      </c>
      <c r="G149" s="100">
        <v>30201</v>
      </c>
      <c r="H149" s="100" t="s">
        <v>294</v>
      </c>
      <c r="I149" s="39">
        <v>9872944.32</v>
      </c>
      <c r="J149" s="39">
        <v>9872944.32</v>
      </c>
      <c r="K149" s="39">
        <v>9872944.32</v>
      </c>
      <c r="L149" s="39"/>
      <c r="M149" s="39"/>
      <c r="N149" s="39"/>
      <c r="O149" s="39"/>
      <c r="P149" s="39"/>
      <c r="Q149" s="39"/>
      <c r="R149" s="39"/>
      <c r="S149" s="39"/>
      <c r="T149" s="39"/>
      <c r="U149" s="39"/>
      <c r="V149" s="39"/>
      <c r="W149" s="39"/>
    </row>
    <row r="150" ht="21.75" customHeight="1" spans="1:23">
      <c r="A150" s="100" t="s">
        <v>342</v>
      </c>
      <c r="B150" s="100" t="s">
        <v>609</v>
      </c>
      <c r="C150" s="100" t="s">
        <v>610</v>
      </c>
      <c r="D150" s="100" t="s">
        <v>71</v>
      </c>
      <c r="E150" s="18">
        <v>2050202</v>
      </c>
      <c r="F150" s="100" t="s">
        <v>111</v>
      </c>
      <c r="G150" s="100">
        <v>30308</v>
      </c>
      <c r="H150" s="100" t="s">
        <v>346</v>
      </c>
      <c r="I150" s="39">
        <v>9171864</v>
      </c>
      <c r="J150" s="39">
        <v>9171864</v>
      </c>
      <c r="K150" s="39">
        <v>9171864</v>
      </c>
      <c r="L150" s="39"/>
      <c r="M150" s="39"/>
      <c r="N150" s="39"/>
      <c r="O150" s="39"/>
      <c r="P150" s="39"/>
      <c r="Q150" s="39"/>
      <c r="R150" s="39"/>
      <c r="S150" s="39"/>
      <c r="T150" s="39"/>
      <c r="U150" s="39"/>
      <c r="V150" s="39"/>
      <c r="W150" s="39"/>
    </row>
    <row r="151" ht="21.75" customHeight="1" spans="1:23">
      <c r="A151" s="100" t="s">
        <v>342</v>
      </c>
      <c r="B151" s="100" t="s">
        <v>606</v>
      </c>
      <c r="C151" s="100" t="s">
        <v>611</v>
      </c>
      <c r="D151" s="100" t="s">
        <v>71</v>
      </c>
      <c r="E151" s="18">
        <v>2050204</v>
      </c>
      <c r="F151" s="100" t="s">
        <v>115</v>
      </c>
      <c r="G151" s="100">
        <v>30308</v>
      </c>
      <c r="H151" s="100" t="s">
        <v>346</v>
      </c>
      <c r="I151" s="39">
        <v>747840</v>
      </c>
      <c r="J151" s="39">
        <v>747840</v>
      </c>
      <c r="K151" s="39">
        <v>747840</v>
      </c>
      <c r="L151" s="39"/>
      <c r="M151" s="39"/>
      <c r="N151" s="39"/>
      <c r="O151" s="39"/>
      <c r="P151" s="39"/>
      <c r="Q151" s="39"/>
      <c r="R151" s="39"/>
      <c r="S151" s="39"/>
      <c r="T151" s="39"/>
      <c r="U151" s="39"/>
      <c r="V151" s="39"/>
      <c r="W151" s="39"/>
    </row>
    <row r="152" ht="21.75" customHeight="1" spans="1:23">
      <c r="A152" s="100" t="s">
        <v>342</v>
      </c>
      <c r="B152" s="100" t="s">
        <v>612</v>
      </c>
      <c r="C152" s="100" t="s">
        <v>352</v>
      </c>
      <c r="D152" s="100" t="s">
        <v>71</v>
      </c>
      <c r="E152" s="18">
        <v>2050202</v>
      </c>
      <c r="F152" s="100" t="s">
        <v>111</v>
      </c>
      <c r="G152" s="100">
        <v>30308</v>
      </c>
      <c r="H152" s="100" t="s">
        <v>346</v>
      </c>
      <c r="I152" s="39">
        <v>7620000</v>
      </c>
      <c r="J152" s="39">
        <v>7620000</v>
      </c>
      <c r="K152" s="39">
        <v>7620000</v>
      </c>
      <c r="L152" s="39"/>
      <c r="M152" s="39"/>
      <c r="N152" s="39"/>
      <c r="O152" s="39"/>
      <c r="P152" s="39"/>
      <c r="Q152" s="39"/>
      <c r="R152" s="39"/>
      <c r="S152" s="39"/>
      <c r="T152" s="39"/>
      <c r="U152" s="39"/>
      <c r="V152" s="39"/>
      <c r="W152" s="39"/>
    </row>
    <row r="153" ht="21.75" customHeight="1" spans="1:23">
      <c r="A153" s="100" t="s">
        <v>342</v>
      </c>
      <c r="B153" s="100" t="s">
        <v>613</v>
      </c>
      <c r="C153" s="100" t="s">
        <v>344</v>
      </c>
      <c r="D153" s="100" t="s">
        <v>71</v>
      </c>
      <c r="E153" s="18">
        <v>2050201</v>
      </c>
      <c r="F153" s="100" t="s">
        <v>109</v>
      </c>
      <c r="G153" s="100">
        <v>30308</v>
      </c>
      <c r="H153" s="100" t="s">
        <v>346</v>
      </c>
      <c r="I153" s="39">
        <v>1918800</v>
      </c>
      <c r="J153" s="39">
        <v>1918800</v>
      </c>
      <c r="K153" s="39">
        <v>1918800</v>
      </c>
      <c r="L153" s="39"/>
      <c r="M153" s="39"/>
      <c r="N153" s="39"/>
      <c r="O153" s="39"/>
      <c r="P153" s="39"/>
      <c r="Q153" s="39"/>
      <c r="R153" s="39"/>
      <c r="S153" s="39"/>
      <c r="T153" s="39"/>
      <c r="U153" s="39"/>
      <c r="V153" s="39"/>
      <c r="W153" s="39"/>
    </row>
    <row r="154" ht="21.75" customHeight="1" spans="1:23">
      <c r="A154" s="100" t="s">
        <v>342</v>
      </c>
      <c r="B154" s="100" t="s">
        <v>614</v>
      </c>
      <c r="C154" s="100" t="s">
        <v>364</v>
      </c>
      <c r="D154" s="100" t="s">
        <v>71</v>
      </c>
      <c r="E154" s="18">
        <v>2050203</v>
      </c>
      <c r="F154" s="100" t="s">
        <v>113</v>
      </c>
      <c r="G154" s="100">
        <v>30308</v>
      </c>
      <c r="H154" s="100" t="s">
        <v>346</v>
      </c>
      <c r="I154" s="39">
        <v>6840000</v>
      </c>
      <c r="J154" s="39">
        <v>6840000</v>
      </c>
      <c r="K154" s="39">
        <v>6840000</v>
      </c>
      <c r="L154" s="39"/>
      <c r="M154" s="39"/>
      <c r="N154" s="39"/>
      <c r="O154" s="39"/>
      <c r="P154" s="39"/>
      <c r="Q154" s="39"/>
      <c r="R154" s="39"/>
      <c r="S154" s="39"/>
      <c r="T154" s="39"/>
      <c r="U154" s="39"/>
      <c r="V154" s="39"/>
      <c r="W154" s="39"/>
    </row>
    <row r="155" ht="21.75" customHeight="1" spans="1:23">
      <c r="A155" s="100" t="s">
        <v>342</v>
      </c>
      <c r="B155" s="100" t="s">
        <v>615</v>
      </c>
      <c r="C155" s="100" t="s">
        <v>372</v>
      </c>
      <c r="D155" s="100" t="s">
        <v>71</v>
      </c>
      <c r="E155" s="18">
        <v>2050203</v>
      </c>
      <c r="F155" s="100" t="s">
        <v>113</v>
      </c>
      <c r="G155" s="100">
        <v>30308</v>
      </c>
      <c r="H155" s="100" t="s">
        <v>346</v>
      </c>
      <c r="I155" s="39">
        <v>5215200</v>
      </c>
      <c r="J155" s="39">
        <v>5215200</v>
      </c>
      <c r="K155" s="39">
        <v>5215200</v>
      </c>
      <c r="L155" s="39"/>
      <c r="M155" s="39"/>
      <c r="N155" s="39"/>
      <c r="O155" s="39"/>
      <c r="P155" s="39"/>
      <c r="Q155" s="39"/>
      <c r="R155" s="39"/>
      <c r="S155" s="39"/>
      <c r="T155" s="39"/>
      <c r="U155" s="39"/>
      <c r="V155" s="39"/>
      <c r="W155" s="39"/>
    </row>
    <row r="156" ht="21.75" customHeight="1" spans="1:23">
      <c r="A156" s="100" t="s">
        <v>342</v>
      </c>
      <c r="B156" s="100" t="s">
        <v>616</v>
      </c>
      <c r="C156" s="100" t="s">
        <v>370</v>
      </c>
      <c r="D156" s="100" t="s">
        <v>71</v>
      </c>
      <c r="E156" s="18">
        <v>2050202</v>
      </c>
      <c r="F156" s="100" t="s">
        <v>111</v>
      </c>
      <c r="G156" s="100">
        <v>30201</v>
      </c>
      <c r="H156" s="100" t="s">
        <v>294</v>
      </c>
      <c r="I156" s="39">
        <v>14018280.48</v>
      </c>
      <c r="J156" s="39">
        <v>14018280.48</v>
      </c>
      <c r="K156" s="39">
        <v>14018280.48</v>
      </c>
      <c r="L156" s="39"/>
      <c r="M156" s="39"/>
      <c r="N156" s="39"/>
      <c r="O156" s="39"/>
      <c r="P156" s="39"/>
      <c r="Q156" s="39"/>
      <c r="R156" s="39"/>
      <c r="S156" s="39"/>
      <c r="T156" s="39"/>
      <c r="U156" s="39"/>
      <c r="V156" s="39"/>
      <c r="W156" s="39"/>
    </row>
    <row r="157" ht="21.75" customHeight="1" spans="1:23">
      <c r="A157" s="100" t="s">
        <v>326</v>
      </c>
      <c r="B157" s="226" t="s">
        <v>617</v>
      </c>
      <c r="C157" s="100" t="s">
        <v>328</v>
      </c>
      <c r="D157" s="100" t="s">
        <v>71</v>
      </c>
      <c r="E157" s="18">
        <v>2050999</v>
      </c>
      <c r="F157" s="100" t="s">
        <v>131</v>
      </c>
      <c r="G157" s="100">
        <v>30102</v>
      </c>
      <c r="H157" s="100" t="s">
        <v>250</v>
      </c>
      <c r="I157" s="39">
        <v>4915000</v>
      </c>
      <c r="J157" s="39">
        <v>4915000</v>
      </c>
      <c r="K157" s="39">
        <v>4915000</v>
      </c>
      <c r="L157" s="39"/>
      <c r="M157" s="39"/>
      <c r="N157" s="39"/>
      <c r="O157" s="39"/>
      <c r="P157" s="39"/>
      <c r="Q157" s="39"/>
      <c r="R157" s="39"/>
      <c r="S157" s="39"/>
      <c r="T157" s="39"/>
      <c r="U157" s="39"/>
      <c r="V157" s="39"/>
      <c r="W157" s="39"/>
    </row>
    <row r="158" ht="18.75" customHeight="1" spans="1:23">
      <c r="A158" s="67" t="s">
        <v>217</v>
      </c>
      <c r="B158" s="68"/>
      <c r="C158" s="68"/>
      <c r="D158" s="68"/>
      <c r="E158" s="68"/>
      <c r="F158" s="68"/>
      <c r="G158" s="68"/>
      <c r="H158" s="69"/>
      <c r="I158" s="39">
        <f>SUM(I9:I157)</f>
        <v>228116391.24</v>
      </c>
      <c r="J158" s="39">
        <f>SUM(J9:J157)</f>
        <v>217110391.24</v>
      </c>
      <c r="K158" s="39">
        <f>SUM(K9:K157)</f>
        <v>217110391.24</v>
      </c>
      <c r="L158" s="39">
        <f>SUM(L9:L157)</f>
        <v>1000000</v>
      </c>
      <c r="M158" s="39"/>
      <c r="N158" s="39"/>
      <c r="O158" s="39"/>
      <c r="P158" s="39"/>
      <c r="Q158" s="39"/>
      <c r="R158" s="39">
        <v>10006000</v>
      </c>
      <c r="S158" s="39"/>
      <c r="T158" s="39"/>
      <c r="U158" s="39"/>
      <c r="V158" s="39"/>
      <c r="W158" s="39">
        <v>10006000</v>
      </c>
    </row>
  </sheetData>
  <mergeCells count="28">
    <mergeCell ref="A2:W2"/>
    <mergeCell ref="A3:H3"/>
    <mergeCell ref="J4:M4"/>
    <mergeCell ref="N4:P4"/>
    <mergeCell ref="R4:W4"/>
    <mergeCell ref="A158:H1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16"/>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618</v>
      </c>
    </row>
    <row r="2" ht="39.75" customHeight="1" spans="1:10">
      <c r="A2" s="97" t="str">
        <f>"2026"&amp;"年部门项目支出绩效目标表"</f>
        <v>2026年部门项目支出绩效目标表</v>
      </c>
      <c r="B2" s="43"/>
      <c r="C2" s="43"/>
      <c r="D2" s="43"/>
      <c r="E2" s="43"/>
      <c r="F2" s="98"/>
      <c r="G2" s="43"/>
      <c r="H2" s="98"/>
      <c r="I2" s="98"/>
      <c r="J2" s="43"/>
    </row>
    <row r="3" ht="17.25" customHeight="1" spans="1:1">
      <c r="A3" s="44" t="s">
        <v>1</v>
      </c>
    </row>
    <row r="4" ht="44.25" customHeight="1" spans="1:10">
      <c r="A4" s="17" t="s">
        <v>229</v>
      </c>
      <c r="B4" s="17" t="s">
        <v>619</v>
      </c>
      <c r="C4" s="17" t="s">
        <v>620</v>
      </c>
      <c r="D4" s="17" t="s">
        <v>621</v>
      </c>
      <c r="E4" s="17" t="s">
        <v>622</v>
      </c>
      <c r="F4" s="99" t="s">
        <v>623</v>
      </c>
      <c r="G4" s="17" t="s">
        <v>624</v>
      </c>
      <c r="H4" s="99" t="s">
        <v>625</v>
      </c>
      <c r="I4" s="99" t="s">
        <v>626</v>
      </c>
      <c r="J4" s="17" t="s">
        <v>627</v>
      </c>
    </row>
    <row r="5" ht="18.75" customHeight="1" spans="1:10">
      <c r="A5" s="164">
        <v>1</v>
      </c>
      <c r="B5" s="164">
        <v>2</v>
      </c>
      <c r="C5" s="164">
        <v>3</v>
      </c>
      <c r="D5" s="164">
        <v>4</v>
      </c>
      <c r="E5" s="164">
        <v>5</v>
      </c>
      <c r="F5" s="71">
        <v>6</v>
      </c>
      <c r="G5" s="164">
        <v>7</v>
      </c>
      <c r="H5" s="71">
        <v>8</v>
      </c>
      <c r="I5" s="71">
        <v>9</v>
      </c>
      <c r="J5" s="164">
        <v>10</v>
      </c>
    </row>
    <row r="6" ht="42" customHeight="1" spans="1:10">
      <c r="A6" s="18" t="s">
        <v>71</v>
      </c>
      <c r="B6" s="100"/>
      <c r="C6" s="100"/>
      <c r="D6" s="100"/>
      <c r="E6" s="33"/>
      <c r="F6" s="101"/>
      <c r="G6" s="33"/>
      <c r="H6" s="101"/>
      <c r="I6" s="101"/>
      <c r="J6" s="33"/>
    </row>
    <row r="7" ht="42" customHeight="1" spans="1:10">
      <c r="A7" s="165" t="s">
        <v>490</v>
      </c>
      <c r="B7" s="32" t="s">
        <v>628</v>
      </c>
      <c r="C7" s="32" t="s">
        <v>629</v>
      </c>
      <c r="D7" s="32" t="s">
        <v>630</v>
      </c>
      <c r="E7" s="18" t="s">
        <v>631</v>
      </c>
      <c r="F7" s="32" t="s">
        <v>632</v>
      </c>
      <c r="G7" s="18" t="s">
        <v>633</v>
      </c>
      <c r="H7" s="32" t="s">
        <v>634</v>
      </c>
      <c r="I7" s="32" t="s">
        <v>635</v>
      </c>
      <c r="J7" s="18" t="s">
        <v>636</v>
      </c>
    </row>
    <row r="8" ht="42" customHeight="1" spans="1:10">
      <c r="A8" s="165" t="s">
        <v>490</v>
      </c>
      <c r="B8" s="32" t="s">
        <v>628</v>
      </c>
      <c r="C8" s="32" t="s">
        <v>637</v>
      </c>
      <c r="D8" s="32" t="s">
        <v>638</v>
      </c>
      <c r="E8" s="18" t="s">
        <v>639</v>
      </c>
      <c r="F8" s="32" t="s">
        <v>632</v>
      </c>
      <c r="G8" s="18" t="s">
        <v>640</v>
      </c>
      <c r="H8" s="32" t="s">
        <v>641</v>
      </c>
      <c r="I8" s="32" t="s">
        <v>642</v>
      </c>
      <c r="J8" s="18" t="s">
        <v>643</v>
      </c>
    </row>
    <row r="9" ht="42" customHeight="1" spans="1:10">
      <c r="A9" s="165" t="s">
        <v>490</v>
      </c>
      <c r="B9" s="32" t="s">
        <v>628</v>
      </c>
      <c r="C9" s="32" t="s">
        <v>644</v>
      </c>
      <c r="D9" s="32" t="s">
        <v>645</v>
      </c>
      <c r="E9" s="18" t="s">
        <v>646</v>
      </c>
      <c r="F9" s="32" t="s">
        <v>647</v>
      </c>
      <c r="G9" s="18" t="s">
        <v>648</v>
      </c>
      <c r="H9" s="32" t="s">
        <v>641</v>
      </c>
      <c r="I9" s="32" t="s">
        <v>635</v>
      </c>
      <c r="J9" s="18" t="s">
        <v>649</v>
      </c>
    </row>
    <row r="10" ht="42" customHeight="1" spans="1:10">
      <c r="A10" s="165" t="s">
        <v>480</v>
      </c>
      <c r="B10" s="32" t="s">
        <v>650</v>
      </c>
      <c r="C10" s="32" t="s">
        <v>629</v>
      </c>
      <c r="D10" s="32" t="s">
        <v>651</v>
      </c>
      <c r="E10" s="18" t="s">
        <v>652</v>
      </c>
      <c r="F10" s="32" t="s">
        <v>632</v>
      </c>
      <c r="G10" s="18" t="s">
        <v>653</v>
      </c>
      <c r="H10" s="32" t="s">
        <v>641</v>
      </c>
      <c r="I10" s="32" t="s">
        <v>642</v>
      </c>
      <c r="J10" s="18" t="s">
        <v>652</v>
      </c>
    </row>
    <row r="11" ht="42" customHeight="1" spans="1:10">
      <c r="A11" s="165" t="s">
        <v>480</v>
      </c>
      <c r="B11" s="32" t="s">
        <v>650</v>
      </c>
      <c r="C11" s="32" t="s">
        <v>637</v>
      </c>
      <c r="D11" s="32" t="s">
        <v>638</v>
      </c>
      <c r="E11" s="18" t="s">
        <v>654</v>
      </c>
      <c r="F11" s="32" t="s">
        <v>632</v>
      </c>
      <c r="G11" s="18" t="s">
        <v>655</v>
      </c>
      <c r="H11" s="32" t="s">
        <v>641</v>
      </c>
      <c r="I11" s="32" t="s">
        <v>635</v>
      </c>
      <c r="J11" s="18" t="s">
        <v>656</v>
      </c>
    </row>
    <row r="12" ht="42" customHeight="1" spans="1:10">
      <c r="A12" s="165" t="s">
        <v>480</v>
      </c>
      <c r="B12" s="32" t="s">
        <v>650</v>
      </c>
      <c r="C12" s="32" t="s">
        <v>644</v>
      </c>
      <c r="D12" s="32" t="s">
        <v>645</v>
      </c>
      <c r="E12" s="18" t="s">
        <v>657</v>
      </c>
      <c r="F12" s="32" t="s">
        <v>647</v>
      </c>
      <c r="G12" s="18" t="s">
        <v>658</v>
      </c>
      <c r="H12" s="32" t="s">
        <v>641</v>
      </c>
      <c r="I12" s="32" t="s">
        <v>635</v>
      </c>
      <c r="J12" s="18" t="s">
        <v>659</v>
      </c>
    </row>
    <row r="13" ht="42" customHeight="1" spans="1:10">
      <c r="A13" s="165" t="s">
        <v>528</v>
      </c>
      <c r="B13" s="32" t="s">
        <v>660</v>
      </c>
      <c r="C13" s="32" t="s">
        <v>629</v>
      </c>
      <c r="D13" s="32" t="s">
        <v>661</v>
      </c>
      <c r="E13" s="18" t="s">
        <v>662</v>
      </c>
      <c r="F13" s="32" t="s">
        <v>632</v>
      </c>
      <c r="G13" s="18" t="s">
        <v>663</v>
      </c>
      <c r="H13" s="32" t="s">
        <v>664</v>
      </c>
      <c r="I13" s="32" t="s">
        <v>635</v>
      </c>
      <c r="J13" s="18" t="s">
        <v>662</v>
      </c>
    </row>
    <row r="14" ht="42" customHeight="1" spans="1:10">
      <c r="A14" s="165" t="s">
        <v>528</v>
      </c>
      <c r="B14" s="32" t="s">
        <v>660</v>
      </c>
      <c r="C14" s="32" t="s">
        <v>637</v>
      </c>
      <c r="D14" s="32" t="s">
        <v>638</v>
      </c>
      <c r="E14" s="18" t="s">
        <v>665</v>
      </c>
      <c r="F14" s="32" t="s">
        <v>632</v>
      </c>
      <c r="G14" s="18" t="s">
        <v>655</v>
      </c>
      <c r="H14" s="32" t="s">
        <v>641</v>
      </c>
      <c r="I14" s="32" t="s">
        <v>635</v>
      </c>
      <c r="J14" s="18" t="s">
        <v>665</v>
      </c>
    </row>
    <row r="15" ht="42" customHeight="1" spans="1:10">
      <c r="A15" s="165" t="s">
        <v>528</v>
      </c>
      <c r="B15" s="32" t="s">
        <v>660</v>
      </c>
      <c r="C15" s="32" t="s">
        <v>644</v>
      </c>
      <c r="D15" s="32" t="s">
        <v>645</v>
      </c>
      <c r="E15" s="18" t="s">
        <v>657</v>
      </c>
      <c r="F15" s="32" t="s">
        <v>647</v>
      </c>
      <c r="G15" s="18" t="s">
        <v>658</v>
      </c>
      <c r="H15" s="32" t="s">
        <v>641</v>
      </c>
      <c r="I15" s="32" t="s">
        <v>635</v>
      </c>
      <c r="J15" s="18" t="s">
        <v>659</v>
      </c>
    </row>
    <row r="16" ht="42" customHeight="1" spans="1:10">
      <c r="A16" s="165" t="s">
        <v>560</v>
      </c>
      <c r="B16" s="32" t="s">
        <v>660</v>
      </c>
      <c r="C16" s="32" t="s">
        <v>629</v>
      </c>
      <c r="D16" s="32" t="s">
        <v>661</v>
      </c>
      <c r="E16" s="18" t="s">
        <v>662</v>
      </c>
      <c r="F16" s="32" t="s">
        <v>632</v>
      </c>
      <c r="G16" s="18" t="s">
        <v>663</v>
      </c>
      <c r="H16" s="32" t="s">
        <v>664</v>
      </c>
      <c r="I16" s="32" t="s">
        <v>635</v>
      </c>
      <c r="J16" s="18" t="s">
        <v>662</v>
      </c>
    </row>
    <row r="17" ht="42" customHeight="1" spans="1:10">
      <c r="A17" s="165" t="s">
        <v>560</v>
      </c>
      <c r="B17" s="32" t="s">
        <v>660</v>
      </c>
      <c r="C17" s="32" t="s">
        <v>637</v>
      </c>
      <c r="D17" s="32" t="s">
        <v>638</v>
      </c>
      <c r="E17" s="18" t="s">
        <v>665</v>
      </c>
      <c r="F17" s="32" t="s">
        <v>632</v>
      </c>
      <c r="G17" s="18" t="s">
        <v>655</v>
      </c>
      <c r="H17" s="32" t="s">
        <v>641</v>
      </c>
      <c r="I17" s="32" t="s">
        <v>635</v>
      </c>
      <c r="J17" s="18" t="s">
        <v>665</v>
      </c>
    </row>
    <row r="18" ht="42" customHeight="1" spans="1:10">
      <c r="A18" s="165" t="s">
        <v>560</v>
      </c>
      <c r="B18" s="32" t="s">
        <v>660</v>
      </c>
      <c r="C18" s="32" t="s">
        <v>644</v>
      </c>
      <c r="D18" s="32" t="s">
        <v>645</v>
      </c>
      <c r="E18" s="18" t="s">
        <v>657</v>
      </c>
      <c r="F18" s="32" t="s">
        <v>647</v>
      </c>
      <c r="G18" s="18" t="s">
        <v>658</v>
      </c>
      <c r="H18" s="32" t="s">
        <v>641</v>
      </c>
      <c r="I18" s="32" t="s">
        <v>635</v>
      </c>
      <c r="J18" s="18" t="s">
        <v>659</v>
      </c>
    </row>
    <row r="19" ht="42" customHeight="1" spans="1:10">
      <c r="A19" s="165" t="s">
        <v>368</v>
      </c>
      <c r="B19" s="32" t="s">
        <v>666</v>
      </c>
      <c r="C19" s="32" t="s">
        <v>629</v>
      </c>
      <c r="D19" s="32" t="s">
        <v>630</v>
      </c>
      <c r="E19" s="18" t="s">
        <v>667</v>
      </c>
      <c r="F19" s="32" t="s">
        <v>647</v>
      </c>
      <c r="G19" s="18" t="s">
        <v>84</v>
      </c>
      <c r="H19" s="32" t="s">
        <v>668</v>
      </c>
      <c r="I19" s="32" t="s">
        <v>635</v>
      </c>
      <c r="J19" s="18" t="s">
        <v>669</v>
      </c>
    </row>
    <row r="20" ht="42" customHeight="1" spans="1:10">
      <c r="A20" s="165" t="s">
        <v>368</v>
      </c>
      <c r="B20" s="32" t="s">
        <v>666</v>
      </c>
      <c r="C20" s="32" t="s">
        <v>629</v>
      </c>
      <c r="D20" s="32" t="s">
        <v>630</v>
      </c>
      <c r="E20" s="18" t="s">
        <v>670</v>
      </c>
      <c r="F20" s="32" t="s">
        <v>647</v>
      </c>
      <c r="G20" s="18" t="s">
        <v>671</v>
      </c>
      <c r="H20" s="32" t="s">
        <v>672</v>
      </c>
      <c r="I20" s="32" t="s">
        <v>635</v>
      </c>
      <c r="J20" s="18" t="s">
        <v>670</v>
      </c>
    </row>
    <row r="21" ht="42" customHeight="1" spans="1:10">
      <c r="A21" s="165" t="s">
        <v>368</v>
      </c>
      <c r="B21" s="32" t="s">
        <v>666</v>
      </c>
      <c r="C21" s="32" t="s">
        <v>629</v>
      </c>
      <c r="D21" s="32" t="s">
        <v>651</v>
      </c>
      <c r="E21" s="18" t="s">
        <v>673</v>
      </c>
      <c r="F21" s="32" t="s">
        <v>632</v>
      </c>
      <c r="G21" s="18" t="s">
        <v>655</v>
      </c>
      <c r="H21" s="32" t="s">
        <v>641</v>
      </c>
      <c r="I21" s="32" t="s">
        <v>635</v>
      </c>
      <c r="J21" s="18" t="s">
        <v>674</v>
      </c>
    </row>
    <row r="22" ht="42" customHeight="1" spans="1:10">
      <c r="A22" s="165" t="s">
        <v>368</v>
      </c>
      <c r="B22" s="32" t="s">
        <v>666</v>
      </c>
      <c r="C22" s="32" t="s">
        <v>629</v>
      </c>
      <c r="D22" s="32" t="s">
        <v>651</v>
      </c>
      <c r="E22" s="18" t="s">
        <v>675</v>
      </c>
      <c r="F22" s="32" t="s">
        <v>632</v>
      </c>
      <c r="G22" s="18" t="s">
        <v>655</v>
      </c>
      <c r="H22" s="32" t="s">
        <v>641</v>
      </c>
      <c r="I22" s="32" t="s">
        <v>635</v>
      </c>
      <c r="J22" s="18" t="s">
        <v>676</v>
      </c>
    </row>
    <row r="23" ht="42" customHeight="1" spans="1:10">
      <c r="A23" s="165" t="s">
        <v>368</v>
      </c>
      <c r="B23" s="32" t="s">
        <v>666</v>
      </c>
      <c r="C23" s="32" t="s">
        <v>629</v>
      </c>
      <c r="D23" s="32" t="s">
        <v>661</v>
      </c>
      <c r="E23" s="18" t="s">
        <v>677</v>
      </c>
      <c r="F23" s="32" t="s">
        <v>632</v>
      </c>
      <c r="G23" s="18" t="s">
        <v>678</v>
      </c>
      <c r="H23" s="32" t="s">
        <v>641</v>
      </c>
      <c r="I23" s="32" t="s">
        <v>635</v>
      </c>
      <c r="J23" s="18" t="s">
        <v>679</v>
      </c>
    </row>
    <row r="24" ht="42" customHeight="1" spans="1:10">
      <c r="A24" s="165" t="s">
        <v>368</v>
      </c>
      <c r="B24" s="32" t="s">
        <v>666</v>
      </c>
      <c r="C24" s="32" t="s">
        <v>637</v>
      </c>
      <c r="D24" s="32" t="s">
        <v>638</v>
      </c>
      <c r="E24" s="18" t="s">
        <v>680</v>
      </c>
      <c r="F24" s="32" t="s">
        <v>647</v>
      </c>
      <c r="G24" s="18" t="s">
        <v>648</v>
      </c>
      <c r="H24" s="32" t="s">
        <v>641</v>
      </c>
      <c r="I24" s="32" t="s">
        <v>635</v>
      </c>
      <c r="J24" s="18" t="s">
        <v>681</v>
      </c>
    </row>
    <row r="25" ht="42" customHeight="1" spans="1:10">
      <c r="A25" s="165" t="s">
        <v>368</v>
      </c>
      <c r="B25" s="32" t="s">
        <v>666</v>
      </c>
      <c r="C25" s="32" t="s">
        <v>644</v>
      </c>
      <c r="D25" s="32" t="s">
        <v>645</v>
      </c>
      <c r="E25" s="18" t="s">
        <v>682</v>
      </c>
      <c r="F25" s="32" t="s">
        <v>647</v>
      </c>
      <c r="G25" s="18" t="s">
        <v>683</v>
      </c>
      <c r="H25" s="32" t="s">
        <v>641</v>
      </c>
      <c r="I25" s="32" t="s">
        <v>635</v>
      </c>
      <c r="J25" s="18" t="s">
        <v>684</v>
      </c>
    </row>
    <row r="26" ht="42" customHeight="1" spans="1:10">
      <c r="A26" s="165" t="s">
        <v>368</v>
      </c>
      <c r="B26" s="32" t="s">
        <v>666</v>
      </c>
      <c r="C26" s="32" t="s">
        <v>685</v>
      </c>
      <c r="D26" s="32" t="s">
        <v>686</v>
      </c>
      <c r="E26" s="18" t="s">
        <v>687</v>
      </c>
      <c r="F26" s="32" t="s">
        <v>632</v>
      </c>
      <c r="G26" s="18" t="s">
        <v>688</v>
      </c>
      <c r="H26" s="32" t="s">
        <v>689</v>
      </c>
      <c r="I26" s="32" t="s">
        <v>635</v>
      </c>
      <c r="J26" s="18" t="s">
        <v>687</v>
      </c>
    </row>
    <row r="27" ht="42" customHeight="1" spans="1:10">
      <c r="A27" s="165" t="s">
        <v>502</v>
      </c>
      <c r="B27" s="32" t="s">
        <v>690</v>
      </c>
      <c r="C27" s="32" t="s">
        <v>629</v>
      </c>
      <c r="D27" s="32" t="s">
        <v>630</v>
      </c>
      <c r="E27" s="18" t="s">
        <v>691</v>
      </c>
      <c r="F27" s="32" t="s">
        <v>632</v>
      </c>
      <c r="G27" s="18" t="s">
        <v>692</v>
      </c>
      <c r="H27" s="32" t="s">
        <v>693</v>
      </c>
      <c r="I27" s="32" t="s">
        <v>635</v>
      </c>
      <c r="J27" s="18" t="s">
        <v>691</v>
      </c>
    </row>
    <row r="28" ht="42" customHeight="1" spans="1:10">
      <c r="A28" s="165" t="s">
        <v>502</v>
      </c>
      <c r="B28" s="32" t="s">
        <v>690</v>
      </c>
      <c r="C28" s="32" t="s">
        <v>629</v>
      </c>
      <c r="D28" s="32" t="s">
        <v>651</v>
      </c>
      <c r="E28" s="18" t="s">
        <v>694</v>
      </c>
      <c r="F28" s="32" t="s">
        <v>632</v>
      </c>
      <c r="G28" s="18" t="s">
        <v>695</v>
      </c>
      <c r="H28" s="32" t="s">
        <v>641</v>
      </c>
      <c r="I28" s="32" t="s">
        <v>642</v>
      </c>
      <c r="J28" s="18" t="s">
        <v>694</v>
      </c>
    </row>
    <row r="29" ht="42" customHeight="1" spans="1:10">
      <c r="A29" s="165" t="s">
        <v>502</v>
      </c>
      <c r="B29" s="32" t="s">
        <v>690</v>
      </c>
      <c r="C29" s="32" t="s">
        <v>637</v>
      </c>
      <c r="D29" s="32" t="s">
        <v>638</v>
      </c>
      <c r="E29" s="18" t="s">
        <v>696</v>
      </c>
      <c r="F29" s="32" t="s">
        <v>632</v>
      </c>
      <c r="G29" s="18" t="s">
        <v>697</v>
      </c>
      <c r="H29" s="32" t="s">
        <v>641</v>
      </c>
      <c r="I29" s="32" t="s">
        <v>642</v>
      </c>
      <c r="J29" s="18" t="s">
        <v>698</v>
      </c>
    </row>
    <row r="30" ht="42" customHeight="1" spans="1:10">
      <c r="A30" s="165" t="s">
        <v>502</v>
      </c>
      <c r="B30" s="32" t="s">
        <v>690</v>
      </c>
      <c r="C30" s="32" t="s">
        <v>637</v>
      </c>
      <c r="D30" s="32" t="s">
        <v>699</v>
      </c>
      <c r="E30" s="18" t="s">
        <v>700</v>
      </c>
      <c r="F30" s="32" t="s">
        <v>632</v>
      </c>
      <c r="G30" s="18" t="s">
        <v>701</v>
      </c>
      <c r="H30" s="32" t="s">
        <v>641</v>
      </c>
      <c r="I30" s="32" t="s">
        <v>642</v>
      </c>
      <c r="J30" s="18" t="s">
        <v>702</v>
      </c>
    </row>
    <row r="31" ht="42" customHeight="1" spans="1:10">
      <c r="A31" s="165" t="s">
        <v>502</v>
      </c>
      <c r="B31" s="32" t="s">
        <v>690</v>
      </c>
      <c r="C31" s="32" t="s">
        <v>644</v>
      </c>
      <c r="D31" s="32" t="s">
        <v>645</v>
      </c>
      <c r="E31" s="18" t="s">
        <v>703</v>
      </c>
      <c r="F31" s="32" t="s">
        <v>647</v>
      </c>
      <c r="G31" s="18" t="s">
        <v>658</v>
      </c>
      <c r="H31" s="32" t="s">
        <v>641</v>
      </c>
      <c r="I31" s="32" t="s">
        <v>635</v>
      </c>
      <c r="J31" s="18" t="s">
        <v>703</v>
      </c>
    </row>
    <row r="32" ht="42" customHeight="1" spans="1:10">
      <c r="A32" s="165" t="s">
        <v>502</v>
      </c>
      <c r="B32" s="32" t="s">
        <v>690</v>
      </c>
      <c r="C32" s="32" t="s">
        <v>644</v>
      </c>
      <c r="D32" s="32" t="s">
        <v>645</v>
      </c>
      <c r="E32" s="18" t="s">
        <v>704</v>
      </c>
      <c r="F32" s="32" t="s">
        <v>647</v>
      </c>
      <c r="G32" s="18" t="s">
        <v>658</v>
      </c>
      <c r="H32" s="32" t="s">
        <v>641</v>
      </c>
      <c r="I32" s="32" t="s">
        <v>635</v>
      </c>
      <c r="J32" s="18" t="s">
        <v>704</v>
      </c>
    </row>
    <row r="33" ht="42" customHeight="1" spans="1:10">
      <c r="A33" s="165" t="s">
        <v>437</v>
      </c>
      <c r="B33" s="32" t="s">
        <v>705</v>
      </c>
      <c r="C33" s="32" t="s">
        <v>629</v>
      </c>
      <c r="D33" s="32" t="s">
        <v>630</v>
      </c>
      <c r="E33" s="18" t="s">
        <v>706</v>
      </c>
      <c r="F33" s="32" t="s">
        <v>632</v>
      </c>
      <c r="G33" s="18" t="s">
        <v>86</v>
      </c>
      <c r="H33" s="32" t="s">
        <v>693</v>
      </c>
      <c r="I33" s="32" t="s">
        <v>635</v>
      </c>
      <c r="J33" s="18" t="s">
        <v>707</v>
      </c>
    </row>
    <row r="34" ht="42" customHeight="1" spans="1:10">
      <c r="A34" s="165" t="s">
        <v>437</v>
      </c>
      <c r="B34" s="32" t="s">
        <v>705</v>
      </c>
      <c r="C34" s="32" t="s">
        <v>629</v>
      </c>
      <c r="D34" s="32" t="s">
        <v>651</v>
      </c>
      <c r="E34" s="18" t="s">
        <v>708</v>
      </c>
      <c r="F34" s="32" t="s">
        <v>632</v>
      </c>
      <c r="G34" s="18" t="s">
        <v>709</v>
      </c>
      <c r="H34" s="32" t="s">
        <v>641</v>
      </c>
      <c r="I34" s="32" t="s">
        <v>642</v>
      </c>
      <c r="J34" s="18" t="s">
        <v>708</v>
      </c>
    </row>
    <row r="35" ht="42" customHeight="1" spans="1:10">
      <c r="A35" s="165" t="s">
        <v>437</v>
      </c>
      <c r="B35" s="32" t="s">
        <v>705</v>
      </c>
      <c r="C35" s="32" t="s">
        <v>637</v>
      </c>
      <c r="D35" s="32" t="s">
        <v>638</v>
      </c>
      <c r="E35" s="18" t="s">
        <v>710</v>
      </c>
      <c r="F35" s="32" t="s">
        <v>632</v>
      </c>
      <c r="G35" s="18" t="s">
        <v>711</v>
      </c>
      <c r="H35" s="32" t="s">
        <v>641</v>
      </c>
      <c r="I35" s="32" t="s">
        <v>642</v>
      </c>
      <c r="J35" s="18" t="s">
        <v>710</v>
      </c>
    </row>
    <row r="36" ht="42" customHeight="1" spans="1:10">
      <c r="A36" s="165" t="s">
        <v>437</v>
      </c>
      <c r="B36" s="32" t="s">
        <v>705</v>
      </c>
      <c r="C36" s="32" t="s">
        <v>637</v>
      </c>
      <c r="D36" s="32" t="s">
        <v>699</v>
      </c>
      <c r="E36" s="18" t="s">
        <v>712</v>
      </c>
      <c r="F36" s="32" t="s">
        <v>647</v>
      </c>
      <c r="G36" s="18" t="s">
        <v>87</v>
      </c>
      <c r="H36" s="32" t="s">
        <v>664</v>
      </c>
      <c r="I36" s="32" t="s">
        <v>635</v>
      </c>
      <c r="J36" s="18" t="s">
        <v>712</v>
      </c>
    </row>
    <row r="37" ht="42" customHeight="1" spans="1:10">
      <c r="A37" s="165" t="s">
        <v>437</v>
      </c>
      <c r="B37" s="32" t="s">
        <v>705</v>
      </c>
      <c r="C37" s="32" t="s">
        <v>644</v>
      </c>
      <c r="D37" s="32" t="s">
        <v>645</v>
      </c>
      <c r="E37" s="18" t="s">
        <v>713</v>
      </c>
      <c r="F37" s="32" t="s">
        <v>647</v>
      </c>
      <c r="G37" s="18" t="s">
        <v>648</v>
      </c>
      <c r="H37" s="32" t="s">
        <v>641</v>
      </c>
      <c r="I37" s="32" t="s">
        <v>635</v>
      </c>
      <c r="J37" s="18" t="s">
        <v>713</v>
      </c>
    </row>
    <row r="38" ht="42" customHeight="1" spans="1:10">
      <c r="A38" s="165" t="s">
        <v>576</v>
      </c>
      <c r="B38" s="32" t="s">
        <v>660</v>
      </c>
      <c r="C38" s="32" t="s">
        <v>629</v>
      </c>
      <c r="D38" s="32" t="s">
        <v>661</v>
      </c>
      <c r="E38" s="18" t="s">
        <v>662</v>
      </c>
      <c r="F38" s="32" t="s">
        <v>632</v>
      </c>
      <c r="G38" s="18" t="s">
        <v>663</v>
      </c>
      <c r="H38" s="32" t="s">
        <v>664</v>
      </c>
      <c r="I38" s="32" t="s">
        <v>635</v>
      </c>
      <c r="J38" s="18" t="s">
        <v>662</v>
      </c>
    </row>
    <row r="39" ht="42" customHeight="1" spans="1:10">
      <c r="A39" s="165" t="s">
        <v>576</v>
      </c>
      <c r="B39" s="32" t="s">
        <v>660</v>
      </c>
      <c r="C39" s="32" t="s">
        <v>637</v>
      </c>
      <c r="D39" s="32" t="s">
        <v>638</v>
      </c>
      <c r="E39" s="18" t="s">
        <v>665</v>
      </c>
      <c r="F39" s="32" t="s">
        <v>632</v>
      </c>
      <c r="G39" s="18" t="s">
        <v>655</v>
      </c>
      <c r="H39" s="32" t="s">
        <v>641</v>
      </c>
      <c r="I39" s="32" t="s">
        <v>635</v>
      </c>
      <c r="J39" s="18" t="s">
        <v>665</v>
      </c>
    </row>
    <row r="40" ht="42" customHeight="1" spans="1:10">
      <c r="A40" s="165" t="s">
        <v>576</v>
      </c>
      <c r="B40" s="32" t="s">
        <v>660</v>
      </c>
      <c r="C40" s="32" t="s">
        <v>644</v>
      </c>
      <c r="D40" s="32" t="s">
        <v>645</v>
      </c>
      <c r="E40" s="18" t="s">
        <v>657</v>
      </c>
      <c r="F40" s="32" t="s">
        <v>647</v>
      </c>
      <c r="G40" s="18" t="s">
        <v>658</v>
      </c>
      <c r="H40" s="32" t="s">
        <v>641</v>
      </c>
      <c r="I40" s="32" t="s">
        <v>635</v>
      </c>
      <c r="J40" s="18" t="s">
        <v>659</v>
      </c>
    </row>
    <row r="41" ht="42" customHeight="1" spans="1:10">
      <c r="A41" s="165" t="s">
        <v>376</v>
      </c>
      <c r="B41" s="32" t="s">
        <v>650</v>
      </c>
      <c r="C41" s="32" t="s">
        <v>629</v>
      </c>
      <c r="D41" s="32" t="s">
        <v>651</v>
      </c>
      <c r="E41" s="18" t="s">
        <v>652</v>
      </c>
      <c r="F41" s="32" t="s">
        <v>632</v>
      </c>
      <c r="G41" s="18" t="s">
        <v>653</v>
      </c>
      <c r="H41" s="32" t="s">
        <v>641</v>
      </c>
      <c r="I41" s="32" t="s">
        <v>642</v>
      </c>
      <c r="J41" s="18" t="s">
        <v>652</v>
      </c>
    </row>
    <row r="42" ht="42" customHeight="1" spans="1:10">
      <c r="A42" s="165" t="s">
        <v>376</v>
      </c>
      <c r="B42" s="32" t="s">
        <v>650</v>
      </c>
      <c r="C42" s="32" t="s">
        <v>637</v>
      </c>
      <c r="D42" s="32" t="s">
        <v>638</v>
      </c>
      <c r="E42" s="18" t="s">
        <v>654</v>
      </c>
      <c r="F42" s="32" t="s">
        <v>632</v>
      </c>
      <c r="G42" s="18" t="s">
        <v>655</v>
      </c>
      <c r="H42" s="32" t="s">
        <v>641</v>
      </c>
      <c r="I42" s="32" t="s">
        <v>635</v>
      </c>
      <c r="J42" s="18" t="s">
        <v>656</v>
      </c>
    </row>
    <row r="43" ht="42" customHeight="1" spans="1:10">
      <c r="A43" s="165" t="s">
        <v>376</v>
      </c>
      <c r="B43" s="32" t="s">
        <v>650</v>
      </c>
      <c r="C43" s="32" t="s">
        <v>644</v>
      </c>
      <c r="D43" s="32" t="s">
        <v>645</v>
      </c>
      <c r="E43" s="18" t="s">
        <v>657</v>
      </c>
      <c r="F43" s="32" t="s">
        <v>647</v>
      </c>
      <c r="G43" s="18" t="s">
        <v>658</v>
      </c>
      <c r="H43" s="32" t="s">
        <v>641</v>
      </c>
      <c r="I43" s="32" t="s">
        <v>635</v>
      </c>
      <c r="J43" s="18" t="s">
        <v>659</v>
      </c>
    </row>
    <row r="44" ht="42" customHeight="1" spans="1:10">
      <c r="A44" s="165" t="s">
        <v>574</v>
      </c>
      <c r="B44" s="32" t="s">
        <v>660</v>
      </c>
      <c r="C44" s="32" t="s">
        <v>629</v>
      </c>
      <c r="D44" s="32" t="s">
        <v>661</v>
      </c>
      <c r="E44" s="18" t="s">
        <v>662</v>
      </c>
      <c r="F44" s="32" t="s">
        <v>632</v>
      </c>
      <c r="G44" s="18" t="s">
        <v>663</v>
      </c>
      <c r="H44" s="32" t="s">
        <v>664</v>
      </c>
      <c r="I44" s="32" t="s">
        <v>635</v>
      </c>
      <c r="J44" s="18" t="s">
        <v>662</v>
      </c>
    </row>
    <row r="45" ht="42" customHeight="1" spans="1:10">
      <c r="A45" s="165" t="s">
        <v>574</v>
      </c>
      <c r="B45" s="32" t="s">
        <v>660</v>
      </c>
      <c r="C45" s="32" t="s">
        <v>637</v>
      </c>
      <c r="D45" s="32" t="s">
        <v>638</v>
      </c>
      <c r="E45" s="18" t="s">
        <v>665</v>
      </c>
      <c r="F45" s="32" t="s">
        <v>632</v>
      </c>
      <c r="G45" s="18" t="s">
        <v>655</v>
      </c>
      <c r="H45" s="32" t="s">
        <v>641</v>
      </c>
      <c r="I45" s="32" t="s">
        <v>635</v>
      </c>
      <c r="J45" s="18" t="s">
        <v>665</v>
      </c>
    </row>
    <row r="46" ht="42" customHeight="1" spans="1:10">
      <c r="A46" s="165" t="s">
        <v>574</v>
      </c>
      <c r="B46" s="32" t="s">
        <v>660</v>
      </c>
      <c r="C46" s="32" t="s">
        <v>644</v>
      </c>
      <c r="D46" s="32" t="s">
        <v>645</v>
      </c>
      <c r="E46" s="18" t="s">
        <v>657</v>
      </c>
      <c r="F46" s="32" t="s">
        <v>647</v>
      </c>
      <c r="G46" s="18" t="s">
        <v>658</v>
      </c>
      <c r="H46" s="32" t="s">
        <v>641</v>
      </c>
      <c r="I46" s="32" t="s">
        <v>635</v>
      </c>
      <c r="J46" s="18" t="s">
        <v>659</v>
      </c>
    </row>
    <row r="47" ht="42" customHeight="1" spans="1:10">
      <c r="A47" s="165" t="s">
        <v>412</v>
      </c>
      <c r="B47" s="32" t="s">
        <v>650</v>
      </c>
      <c r="C47" s="32" t="s">
        <v>629</v>
      </c>
      <c r="D47" s="32" t="s">
        <v>651</v>
      </c>
      <c r="E47" s="18" t="s">
        <v>652</v>
      </c>
      <c r="F47" s="32" t="s">
        <v>632</v>
      </c>
      <c r="G47" s="18" t="s">
        <v>653</v>
      </c>
      <c r="H47" s="32" t="s">
        <v>641</v>
      </c>
      <c r="I47" s="32" t="s">
        <v>642</v>
      </c>
      <c r="J47" s="18" t="s">
        <v>652</v>
      </c>
    </row>
    <row r="48" ht="42" customHeight="1" spans="1:10">
      <c r="A48" s="165" t="s">
        <v>412</v>
      </c>
      <c r="B48" s="32" t="s">
        <v>650</v>
      </c>
      <c r="C48" s="32" t="s">
        <v>637</v>
      </c>
      <c r="D48" s="32" t="s">
        <v>638</v>
      </c>
      <c r="E48" s="18" t="s">
        <v>654</v>
      </c>
      <c r="F48" s="32" t="s">
        <v>632</v>
      </c>
      <c r="G48" s="18" t="s">
        <v>655</v>
      </c>
      <c r="H48" s="32" t="s">
        <v>641</v>
      </c>
      <c r="I48" s="32" t="s">
        <v>635</v>
      </c>
      <c r="J48" s="18" t="s">
        <v>656</v>
      </c>
    </row>
    <row r="49" ht="42" customHeight="1" spans="1:10">
      <c r="A49" s="165" t="s">
        <v>412</v>
      </c>
      <c r="B49" s="32" t="s">
        <v>650</v>
      </c>
      <c r="C49" s="32" t="s">
        <v>644</v>
      </c>
      <c r="D49" s="32" t="s">
        <v>645</v>
      </c>
      <c r="E49" s="18" t="s">
        <v>657</v>
      </c>
      <c r="F49" s="32" t="s">
        <v>647</v>
      </c>
      <c r="G49" s="18" t="s">
        <v>658</v>
      </c>
      <c r="H49" s="32" t="s">
        <v>641</v>
      </c>
      <c r="I49" s="32" t="s">
        <v>635</v>
      </c>
      <c r="J49" s="18" t="s">
        <v>659</v>
      </c>
    </row>
    <row r="50" ht="42" customHeight="1" spans="1:10">
      <c r="A50" s="165" t="s">
        <v>394</v>
      </c>
      <c r="B50" s="32" t="s">
        <v>650</v>
      </c>
      <c r="C50" s="32" t="s">
        <v>629</v>
      </c>
      <c r="D50" s="32" t="s">
        <v>651</v>
      </c>
      <c r="E50" s="18" t="s">
        <v>652</v>
      </c>
      <c r="F50" s="32" t="s">
        <v>632</v>
      </c>
      <c r="G50" s="18" t="s">
        <v>653</v>
      </c>
      <c r="H50" s="32" t="s">
        <v>641</v>
      </c>
      <c r="I50" s="32" t="s">
        <v>642</v>
      </c>
      <c r="J50" s="18" t="s">
        <v>652</v>
      </c>
    </row>
    <row r="51" ht="42" customHeight="1" spans="1:10">
      <c r="A51" s="165" t="s">
        <v>394</v>
      </c>
      <c r="B51" s="32" t="s">
        <v>650</v>
      </c>
      <c r="C51" s="32" t="s">
        <v>637</v>
      </c>
      <c r="D51" s="32" t="s">
        <v>638</v>
      </c>
      <c r="E51" s="18" t="s">
        <v>654</v>
      </c>
      <c r="F51" s="32" t="s">
        <v>632</v>
      </c>
      <c r="G51" s="18" t="s">
        <v>655</v>
      </c>
      <c r="H51" s="32" t="s">
        <v>641</v>
      </c>
      <c r="I51" s="32" t="s">
        <v>635</v>
      </c>
      <c r="J51" s="18" t="s">
        <v>656</v>
      </c>
    </row>
    <row r="52" ht="42" customHeight="1" spans="1:10">
      <c r="A52" s="165" t="s">
        <v>394</v>
      </c>
      <c r="B52" s="32" t="s">
        <v>650</v>
      </c>
      <c r="C52" s="32" t="s">
        <v>644</v>
      </c>
      <c r="D52" s="32" t="s">
        <v>645</v>
      </c>
      <c r="E52" s="18" t="s">
        <v>657</v>
      </c>
      <c r="F52" s="32" t="s">
        <v>647</v>
      </c>
      <c r="G52" s="18" t="s">
        <v>658</v>
      </c>
      <c r="H52" s="32" t="s">
        <v>641</v>
      </c>
      <c r="I52" s="32" t="s">
        <v>635</v>
      </c>
      <c r="J52" s="18" t="s">
        <v>659</v>
      </c>
    </row>
    <row r="53" ht="42" customHeight="1" spans="1:10">
      <c r="A53" s="165" t="s">
        <v>494</v>
      </c>
      <c r="B53" s="32" t="s">
        <v>628</v>
      </c>
      <c r="C53" s="32" t="s">
        <v>629</v>
      </c>
      <c r="D53" s="32" t="s">
        <v>630</v>
      </c>
      <c r="E53" s="18" t="s">
        <v>631</v>
      </c>
      <c r="F53" s="32" t="s">
        <v>632</v>
      </c>
      <c r="G53" s="18" t="s">
        <v>714</v>
      </c>
      <c r="H53" s="32" t="s">
        <v>634</v>
      </c>
      <c r="I53" s="32" t="s">
        <v>635</v>
      </c>
      <c r="J53" s="18" t="s">
        <v>715</v>
      </c>
    </row>
    <row r="54" ht="42" customHeight="1" spans="1:10">
      <c r="A54" s="165" t="s">
        <v>494</v>
      </c>
      <c r="B54" s="32" t="s">
        <v>628</v>
      </c>
      <c r="C54" s="32" t="s">
        <v>637</v>
      </c>
      <c r="D54" s="32" t="s">
        <v>638</v>
      </c>
      <c r="E54" s="18" t="s">
        <v>639</v>
      </c>
      <c r="F54" s="32" t="s">
        <v>632</v>
      </c>
      <c r="G54" s="18" t="s">
        <v>640</v>
      </c>
      <c r="H54" s="32" t="s">
        <v>641</v>
      </c>
      <c r="I54" s="32" t="s">
        <v>642</v>
      </c>
      <c r="J54" s="18" t="s">
        <v>643</v>
      </c>
    </row>
    <row r="55" ht="42" customHeight="1" spans="1:10">
      <c r="A55" s="165" t="s">
        <v>494</v>
      </c>
      <c r="B55" s="32" t="s">
        <v>628</v>
      </c>
      <c r="C55" s="32" t="s">
        <v>644</v>
      </c>
      <c r="D55" s="32" t="s">
        <v>645</v>
      </c>
      <c r="E55" s="18" t="s">
        <v>646</v>
      </c>
      <c r="F55" s="32" t="s">
        <v>647</v>
      </c>
      <c r="G55" s="18" t="s">
        <v>648</v>
      </c>
      <c r="H55" s="32" t="s">
        <v>641</v>
      </c>
      <c r="I55" s="32" t="s">
        <v>635</v>
      </c>
      <c r="J55" s="18" t="s">
        <v>649</v>
      </c>
    </row>
    <row r="56" ht="42" customHeight="1" spans="1:10">
      <c r="A56" s="165" t="s">
        <v>474</v>
      </c>
      <c r="B56" s="32" t="s">
        <v>628</v>
      </c>
      <c r="C56" s="32" t="s">
        <v>629</v>
      </c>
      <c r="D56" s="32" t="s">
        <v>630</v>
      </c>
      <c r="E56" s="18" t="s">
        <v>631</v>
      </c>
      <c r="F56" s="32" t="s">
        <v>632</v>
      </c>
      <c r="G56" s="18" t="s">
        <v>716</v>
      </c>
      <c r="H56" s="32" t="s">
        <v>634</v>
      </c>
      <c r="I56" s="32" t="s">
        <v>635</v>
      </c>
      <c r="J56" s="18" t="s">
        <v>717</v>
      </c>
    </row>
    <row r="57" ht="42" customHeight="1" spans="1:10">
      <c r="A57" s="165" t="s">
        <v>474</v>
      </c>
      <c r="B57" s="32" t="s">
        <v>628</v>
      </c>
      <c r="C57" s="32" t="s">
        <v>637</v>
      </c>
      <c r="D57" s="32" t="s">
        <v>638</v>
      </c>
      <c r="E57" s="18" t="s">
        <v>639</v>
      </c>
      <c r="F57" s="32" t="s">
        <v>632</v>
      </c>
      <c r="G57" s="18" t="s">
        <v>640</v>
      </c>
      <c r="H57" s="32" t="s">
        <v>641</v>
      </c>
      <c r="I57" s="32" t="s">
        <v>642</v>
      </c>
      <c r="J57" s="18" t="s">
        <v>643</v>
      </c>
    </row>
    <row r="58" ht="42" customHeight="1" spans="1:10">
      <c r="A58" s="165" t="s">
        <v>474</v>
      </c>
      <c r="B58" s="32" t="s">
        <v>628</v>
      </c>
      <c r="C58" s="32" t="s">
        <v>644</v>
      </c>
      <c r="D58" s="32" t="s">
        <v>645</v>
      </c>
      <c r="E58" s="18" t="s">
        <v>646</v>
      </c>
      <c r="F58" s="32" t="s">
        <v>647</v>
      </c>
      <c r="G58" s="18" t="s">
        <v>648</v>
      </c>
      <c r="H58" s="32" t="s">
        <v>641</v>
      </c>
      <c r="I58" s="32" t="s">
        <v>635</v>
      </c>
      <c r="J58" s="18" t="s">
        <v>649</v>
      </c>
    </row>
    <row r="59" ht="42" customHeight="1" spans="1:10">
      <c r="A59" s="165" t="s">
        <v>354</v>
      </c>
      <c r="B59" s="32" t="s">
        <v>718</v>
      </c>
      <c r="C59" s="32" t="s">
        <v>629</v>
      </c>
      <c r="D59" s="32" t="s">
        <v>630</v>
      </c>
      <c r="E59" s="18" t="s">
        <v>719</v>
      </c>
      <c r="F59" s="32" t="s">
        <v>632</v>
      </c>
      <c r="G59" s="18" t="s">
        <v>633</v>
      </c>
      <c r="H59" s="32" t="s">
        <v>720</v>
      </c>
      <c r="I59" s="32" t="s">
        <v>635</v>
      </c>
      <c r="J59" s="18" t="s">
        <v>721</v>
      </c>
    </row>
    <row r="60" ht="42" customHeight="1" spans="1:10">
      <c r="A60" s="165" t="s">
        <v>354</v>
      </c>
      <c r="B60" s="32" t="s">
        <v>718</v>
      </c>
      <c r="C60" s="32" t="s">
        <v>629</v>
      </c>
      <c r="D60" s="32" t="s">
        <v>651</v>
      </c>
      <c r="E60" s="18" t="s">
        <v>722</v>
      </c>
      <c r="F60" s="32" t="s">
        <v>632</v>
      </c>
      <c r="G60" s="18" t="s">
        <v>723</v>
      </c>
      <c r="H60" s="32" t="s">
        <v>641</v>
      </c>
      <c r="I60" s="32" t="s">
        <v>642</v>
      </c>
      <c r="J60" s="18" t="s">
        <v>724</v>
      </c>
    </row>
    <row r="61" ht="42" customHeight="1" spans="1:10">
      <c r="A61" s="165" t="s">
        <v>354</v>
      </c>
      <c r="B61" s="32" t="s">
        <v>718</v>
      </c>
      <c r="C61" s="32" t="s">
        <v>637</v>
      </c>
      <c r="D61" s="32" t="s">
        <v>725</v>
      </c>
      <c r="E61" s="18" t="s">
        <v>726</v>
      </c>
      <c r="F61" s="32" t="s">
        <v>632</v>
      </c>
      <c r="G61" s="18" t="s">
        <v>727</v>
      </c>
      <c r="H61" s="32" t="s">
        <v>641</v>
      </c>
      <c r="I61" s="32" t="s">
        <v>642</v>
      </c>
      <c r="J61" s="18" t="s">
        <v>728</v>
      </c>
    </row>
    <row r="62" ht="42" customHeight="1" spans="1:10">
      <c r="A62" s="165" t="s">
        <v>354</v>
      </c>
      <c r="B62" s="32" t="s">
        <v>718</v>
      </c>
      <c r="C62" s="32" t="s">
        <v>637</v>
      </c>
      <c r="D62" s="32" t="s">
        <v>638</v>
      </c>
      <c r="E62" s="18" t="s">
        <v>729</v>
      </c>
      <c r="F62" s="32" t="s">
        <v>632</v>
      </c>
      <c r="G62" s="18" t="s">
        <v>730</v>
      </c>
      <c r="H62" s="32" t="s">
        <v>641</v>
      </c>
      <c r="I62" s="32" t="s">
        <v>642</v>
      </c>
      <c r="J62" s="18" t="s">
        <v>731</v>
      </c>
    </row>
    <row r="63" ht="42" customHeight="1" spans="1:10">
      <c r="A63" s="165" t="s">
        <v>354</v>
      </c>
      <c r="B63" s="32" t="s">
        <v>718</v>
      </c>
      <c r="C63" s="32" t="s">
        <v>637</v>
      </c>
      <c r="D63" s="32" t="s">
        <v>699</v>
      </c>
      <c r="E63" s="18" t="s">
        <v>732</v>
      </c>
      <c r="F63" s="32" t="s">
        <v>632</v>
      </c>
      <c r="G63" s="18" t="s">
        <v>733</v>
      </c>
      <c r="H63" s="32" t="s">
        <v>641</v>
      </c>
      <c r="I63" s="32" t="s">
        <v>642</v>
      </c>
      <c r="J63" s="18" t="s">
        <v>734</v>
      </c>
    </row>
    <row r="64" ht="42" customHeight="1" spans="1:10">
      <c r="A64" s="165" t="s">
        <v>354</v>
      </c>
      <c r="B64" s="32" t="s">
        <v>718</v>
      </c>
      <c r="C64" s="32" t="s">
        <v>644</v>
      </c>
      <c r="D64" s="32" t="s">
        <v>645</v>
      </c>
      <c r="E64" s="18" t="s">
        <v>735</v>
      </c>
      <c r="F64" s="32" t="s">
        <v>632</v>
      </c>
      <c r="G64" s="18" t="s">
        <v>736</v>
      </c>
      <c r="H64" s="32" t="s">
        <v>641</v>
      </c>
      <c r="I64" s="32" t="s">
        <v>642</v>
      </c>
      <c r="J64" s="18" t="s">
        <v>659</v>
      </c>
    </row>
    <row r="65" ht="42" customHeight="1" spans="1:10">
      <c r="A65" s="165" t="s">
        <v>354</v>
      </c>
      <c r="B65" s="32" t="s">
        <v>718</v>
      </c>
      <c r="C65" s="32" t="s">
        <v>644</v>
      </c>
      <c r="D65" s="32" t="s">
        <v>645</v>
      </c>
      <c r="E65" s="18" t="s">
        <v>737</v>
      </c>
      <c r="F65" s="32" t="s">
        <v>632</v>
      </c>
      <c r="G65" s="18" t="s">
        <v>736</v>
      </c>
      <c r="H65" s="32" t="s">
        <v>641</v>
      </c>
      <c r="I65" s="32" t="s">
        <v>642</v>
      </c>
      <c r="J65" s="18" t="s">
        <v>659</v>
      </c>
    </row>
    <row r="66" ht="42" customHeight="1" spans="1:10">
      <c r="A66" s="165" t="s">
        <v>380</v>
      </c>
      <c r="B66" s="32" t="s">
        <v>650</v>
      </c>
      <c r="C66" s="32" t="s">
        <v>629</v>
      </c>
      <c r="D66" s="32" t="s">
        <v>651</v>
      </c>
      <c r="E66" s="18" t="s">
        <v>652</v>
      </c>
      <c r="F66" s="32" t="s">
        <v>632</v>
      </c>
      <c r="G66" s="18" t="s">
        <v>653</v>
      </c>
      <c r="H66" s="32" t="s">
        <v>641</v>
      </c>
      <c r="I66" s="32" t="s">
        <v>642</v>
      </c>
      <c r="J66" s="18" t="s">
        <v>652</v>
      </c>
    </row>
    <row r="67" ht="42" customHeight="1" spans="1:10">
      <c r="A67" s="165" t="s">
        <v>380</v>
      </c>
      <c r="B67" s="32" t="s">
        <v>650</v>
      </c>
      <c r="C67" s="32" t="s">
        <v>637</v>
      </c>
      <c r="D67" s="32" t="s">
        <v>638</v>
      </c>
      <c r="E67" s="18" t="s">
        <v>654</v>
      </c>
      <c r="F67" s="32" t="s">
        <v>632</v>
      </c>
      <c r="G67" s="18" t="s">
        <v>655</v>
      </c>
      <c r="H67" s="32" t="s">
        <v>641</v>
      </c>
      <c r="I67" s="32" t="s">
        <v>635</v>
      </c>
      <c r="J67" s="18" t="s">
        <v>656</v>
      </c>
    </row>
    <row r="68" ht="42" customHeight="1" spans="1:10">
      <c r="A68" s="165" t="s">
        <v>380</v>
      </c>
      <c r="B68" s="32" t="s">
        <v>650</v>
      </c>
      <c r="C68" s="32" t="s">
        <v>644</v>
      </c>
      <c r="D68" s="32" t="s">
        <v>645</v>
      </c>
      <c r="E68" s="18" t="s">
        <v>657</v>
      </c>
      <c r="F68" s="32" t="s">
        <v>647</v>
      </c>
      <c r="G68" s="18" t="s">
        <v>658</v>
      </c>
      <c r="H68" s="32" t="s">
        <v>641</v>
      </c>
      <c r="I68" s="32" t="s">
        <v>635</v>
      </c>
      <c r="J68" s="18" t="s">
        <v>659</v>
      </c>
    </row>
    <row r="69" ht="42" customHeight="1" spans="1:10">
      <c r="A69" s="165" t="s">
        <v>444</v>
      </c>
      <c r="B69" s="32" t="s">
        <v>738</v>
      </c>
      <c r="C69" s="32" t="s">
        <v>629</v>
      </c>
      <c r="D69" s="32" t="s">
        <v>651</v>
      </c>
      <c r="E69" s="18" t="s">
        <v>739</v>
      </c>
      <c r="F69" s="32" t="s">
        <v>632</v>
      </c>
      <c r="G69" s="18" t="s">
        <v>730</v>
      </c>
      <c r="H69" s="32" t="s">
        <v>641</v>
      </c>
      <c r="I69" s="32" t="s">
        <v>642</v>
      </c>
      <c r="J69" s="18" t="s">
        <v>740</v>
      </c>
    </row>
    <row r="70" ht="42" customHeight="1" spans="1:10">
      <c r="A70" s="165" t="s">
        <v>444</v>
      </c>
      <c r="B70" s="32" t="s">
        <v>738</v>
      </c>
      <c r="C70" s="32" t="s">
        <v>637</v>
      </c>
      <c r="D70" s="32" t="s">
        <v>638</v>
      </c>
      <c r="E70" s="18" t="s">
        <v>741</v>
      </c>
      <c r="F70" s="32" t="s">
        <v>632</v>
      </c>
      <c r="G70" s="18" t="s">
        <v>730</v>
      </c>
      <c r="H70" s="32" t="s">
        <v>641</v>
      </c>
      <c r="I70" s="32" t="s">
        <v>642</v>
      </c>
      <c r="J70" s="18" t="s">
        <v>742</v>
      </c>
    </row>
    <row r="71" ht="42" customHeight="1" spans="1:10">
      <c r="A71" s="165" t="s">
        <v>444</v>
      </c>
      <c r="B71" s="32" t="s">
        <v>738</v>
      </c>
      <c r="C71" s="32" t="s">
        <v>644</v>
      </c>
      <c r="D71" s="32" t="s">
        <v>645</v>
      </c>
      <c r="E71" s="18" t="s">
        <v>713</v>
      </c>
      <c r="F71" s="32" t="s">
        <v>647</v>
      </c>
      <c r="G71" s="18" t="s">
        <v>648</v>
      </c>
      <c r="H71" s="32" t="s">
        <v>641</v>
      </c>
      <c r="I71" s="32" t="s">
        <v>635</v>
      </c>
      <c r="J71" s="18" t="s">
        <v>743</v>
      </c>
    </row>
    <row r="72" ht="42" customHeight="1" spans="1:10">
      <c r="A72" s="165" t="s">
        <v>431</v>
      </c>
      <c r="B72" s="32" t="s">
        <v>744</v>
      </c>
      <c r="C72" s="32" t="s">
        <v>629</v>
      </c>
      <c r="D72" s="32" t="s">
        <v>630</v>
      </c>
      <c r="E72" s="18" t="s">
        <v>745</v>
      </c>
      <c r="F72" s="32" t="s">
        <v>632</v>
      </c>
      <c r="G72" s="18" t="s">
        <v>85</v>
      </c>
      <c r="H72" s="32" t="s">
        <v>693</v>
      </c>
      <c r="I72" s="32" t="s">
        <v>635</v>
      </c>
      <c r="J72" s="18" t="s">
        <v>746</v>
      </c>
    </row>
    <row r="73" ht="42" customHeight="1" spans="1:10">
      <c r="A73" s="165" t="s">
        <v>431</v>
      </c>
      <c r="B73" s="32" t="s">
        <v>744</v>
      </c>
      <c r="C73" s="32" t="s">
        <v>629</v>
      </c>
      <c r="D73" s="32" t="s">
        <v>630</v>
      </c>
      <c r="E73" s="18" t="s">
        <v>747</v>
      </c>
      <c r="F73" s="32" t="s">
        <v>632</v>
      </c>
      <c r="G73" s="18" t="s">
        <v>748</v>
      </c>
      <c r="H73" s="32" t="s">
        <v>672</v>
      </c>
      <c r="I73" s="32" t="s">
        <v>635</v>
      </c>
      <c r="J73" s="18" t="s">
        <v>749</v>
      </c>
    </row>
    <row r="74" ht="42" customHeight="1" spans="1:10">
      <c r="A74" s="165" t="s">
        <v>431</v>
      </c>
      <c r="B74" s="32" t="s">
        <v>744</v>
      </c>
      <c r="C74" s="32" t="s">
        <v>629</v>
      </c>
      <c r="D74" s="32" t="s">
        <v>661</v>
      </c>
      <c r="E74" s="18" t="s">
        <v>750</v>
      </c>
      <c r="F74" s="32" t="s">
        <v>751</v>
      </c>
      <c r="G74" s="18" t="s">
        <v>678</v>
      </c>
      <c r="H74" s="32" t="s">
        <v>752</v>
      </c>
      <c r="I74" s="32" t="s">
        <v>635</v>
      </c>
      <c r="J74" s="18" t="s">
        <v>753</v>
      </c>
    </row>
    <row r="75" ht="42" customHeight="1" spans="1:10">
      <c r="A75" s="165" t="s">
        <v>431</v>
      </c>
      <c r="B75" s="32" t="s">
        <v>744</v>
      </c>
      <c r="C75" s="32" t="s">
        <v>637</v>
      </c>
      <c r="D75" s="32" t="s">
        <v>638</v>
      </c>
      <c r="E75" s="18" t="s">
        <v>754</v>
      </c>
      <c r="F75" s="32" t="s">
        <v>632</v>
      </c>
      <c r="G75" s="18" t="s">
        <v>755</v>
      </c>
      <c r="H75" s="32" t="s">
        <v>641</v>
      </c>
      <c r="I75" s="32" t="s">
        <v>642</v>
      </c>
      <c r="J75" s="18" t="s">
        <v>756</v>
      </c>
    </row>
    <row r="76" ht="42" customHeight="1" spans="1:10">
      <c r="A76" s="165" t="s">
        <v>431</v>
      </c>
      <c r="B76" s="32" t="s">
        <v>744</v>
      </c>
      <c r="C76" s="32" t="s">
        <v>644</v>
      </c>
      <c r="D76" s="32" t="s">
        <v>645</v>
      </c>
      <c r="E76" s="18" t="s">
        <v>757</v>
      </c>
      <c r="F76" s="32" t="s">
        <v>647</v>
      </c>
      <c r="G76" s="18" t="s">
        <v>648</v>
      </c>
      <c r="H76" s="32" t="s">
        <v>641</v>
      </c>
      <c r="I76" s="32" t="s">
        <v>635</v>
      </c>
      <c r="J76" s="18" t="s">
        <v>758</v>
      </c>
    </row>
    <row r="77" ht="42" customHeight="1" spans="1:10">
      <c r="A77" s="165" t="s">
        <v>382</v>
      </c>
      <c r="B77" s="32" t="s">
        <v>650</v>
      </c>
      <c r="C77" s="32" t="s">
        <v>629</v>
      </c>
      <c r="D77" s="32" t="s">
        <v>651</v>
      </c>
      <c r="E77" s="18" t="s">
        <v>652</v>
      </c>
      <c r="F77" s="32" t="s">
        <v>632</v>
      </c>
      <c r="G77" s="18" t="s">
        <v>653</v>
      </c>
      <c r="H77" s="32" t="s">
        <v>641</v>
      </c>
      <c r="I77" s="32" t="s">
        <v>642</v>
      </c>
      <c r="J77" s="18" t="s">
        <v>652</v>
      </c>
    </row>
    <row r="78" ht="42" customHeight="1" spans="1:10">
      <c r="A78" s="165" t="s">
        <v>382</v>
      </c>
      <c r="B78" s="32" t="s">
        <v>650</v>
      </c>
      <c r="C78" s="32" t="s">
        <v>637</v>
      </c>
      <c r="D78" s="32" t="s">
        <v>638</v>
      </c>
      <c r="E78" s="18" t="s">
        <v>654</v>
      </c>
      <c r="F78" s="32" t="s">
        <v>632</v>
      </c>
      <c r="G78" s="18" t="s">
        <v>655</v>
      </c>
      <c r="H78" s="32" t="s">
        <v>641</v>
      </c>
      <c r="I78" s="32" t="s">
        <v>635</v>
      </c>
      <c r="J78" s="18" t="s">
        <v>656</v>
      </c>
    </row>
    <row r="79" ht="42" customHeight="1" spans="1:10">
      <c r="A79" s="165" t="s">
        <v>382</v>
      </c>
      <c r="B79" s="32" t="s">
        <v>650</v>
      </c>
      <c r="C79" s="32" t="s">
        <v>644</v>
      </c>
      <c r="D79" s="32" t="s">
        <v>645</v>
      </c>
      <c r="E79" s="18" t="s">
        <v>657</v>
      </c>
      <c r="F79" s="32" t="s">
        <v>647</v>
      </c>
      <c r="G79" s="18" t="s">
        <v>658</v>
      </c>
      <c r="H79" s="32" t="s">
        <v>641</v>
      </c>
      <c r="I79" s="32" t="s">
        <v>635</v>
      </c>
      <c r="J79" s="18" t="s">
        <v>659</v>
      </c>
    </row>
    <row r="80" ht="42" customHeight="1" spans="1:10">
      <c r="A80" s="165" t="s">
        <v>402</v>
      </c>
      <c r="B80" s="32" t="s">
        <v>650</v>
      </c>
      <c r="C80" s="32" t="s">
        <v>629</v>
      </c>
      <c r="D80" s="32" t="s">
        <v>651</v>
      </c>
      <c r="E80" s="18" t="s">
        <v>652</v>
      </c>
      <c r="F80" s="32" t="s">
        <v>632</v>
      </c>
      <c r="G80" s="18" t="s">
        <v>653</v>
      </c>
      <c r="H80" s="32" t="s">
        <v>641</v>
      </c>
      <c r="I80" s="32" t="s">
        <v>642</v>
      </c>
      <c r="J80" s="18" t="s">
        <v>652</v>
      </c>
    </row>
    <row r="81" ht="42" customHeight="1" spans="1:10">
      <c r="A81" s="165" t="s">
        <v>402</v>
      </c>
      <c r="B81" s="32" t="s">
        <v>650</v>
      </c>
      <c r="C81" s="32" t="s">
        <v>637</v>
      </c>
      <c r="D81" s="32" t="s">
        <v>638</v>
      </c>
      <c r="E81" s="18" t="s">
        <v>654</v>
      </c>
      <c r="F81" s="32" t="s">
        <v>632</v>
      </c>
      <c r="G81" s="18" t="s">
        <v>655</v>
      </c>
      <c r="H81" s="32" t="s">
        <v>641</v>
      </c>
      <c r="I81" s="32" t="s">
        <v>635</v>
      </c>
      <c r="J81" s="18" t="s">
        <v>656</v>
      </c>
    </row>
    <row r="82" ht="42" customHeight="1" spans="1:10">
      <c r="A82" s="165" t="s">
        <v>402</v>
      </c>
      <c r="B82" s="32" t="s">
        <v>650</v>
      </c>
      <c r="C82" s="32" t="s">
        <v>644</v>
      </c>
      <c r="D82" s="32" t="s">
        <v>645</v>
      </c>
      <c r="E82" s="18" t="s">
        <v>657</v>
      </c>
      <c r="F82" s="32" t="s">
        <v>647</v>
      </c>
      <c r="G82" s="18" t="s">
        <v>658</v>
      </c>
      <c r="H82" s="32" t="s">
        <v>641</v>
      </c>
      <c r="I82" s="32" t="s">
        <v>635</v>
      </c>
      <c r="J82" s="18" t="s">
        <v>659</v>
      </c>
    </row>
    <row r="83" ht="42" customHeight="1" spans="1:10">
      <c r="A83" s="165" t="s">
        <v>524</v>
      </c>
      <c r="B83" s="32" t="s">
        <v>660</v>
      </c>
      <c r="C83" s="32" t="s">
        <v>629</v>
      </c>
      <c r="D83" s="32" t="s">
        <v>661</v>
      </c>
      <c r="E83" s="18" t="s">
        <v>662</v>
      </c>
      <c r="F83" s="32" t="s">
        <v>632</v>
      </c>
      <c r="G83" s="18" t="s">
        <v>663</v>
      </c>
      <c r="H83" s="32" t="s">
        <v>664</v>
      </c>
      <c r="I83" s="32" t="s">
        <v>635</v>
      </c>
      <c r="J83" s="18" t="s">
        <v>662</v>
      </c>
    </row>
    <row r="84" ht="42" customHeight="1" spans="1:10">
      <c r="A84" s="165" t="s">
        <v>524</v>
      </c>
      <c r="B84" s="32" t="s">
        <v>660</v>
      </c>
      <c r="C84" s="32" t="s">
        <v>637</v>
      </c>
      <c r="D84" s="32" t="s">
        <v>638</v>
      </c>
      <c r="E84" s="18" t="s">
        <v>665</v>
      </c>
      <c r="F84" s="32" t="s">
        <v>632</v>
      </c>
      <c r="G84" s="18" t="s">
        <v>655</v>
      </c>
      <c r="H84" s="32" t="s">
        <v>641</v>
      </c>
      <c r="I84" s="32" t="s">
        <v>635</v>
      </c>
      <c r="J84" s="18" t="s">
        <v>665</v>
      </c>
    </row>
    <row r="85" ht="42" customHeight="1" spans="1:10">
      <c r="A85" s="165" t="s">
        <v>524</v>
      </c>
      <c r="B85" s="32" t="s">
        <v>660</v>
      </c>
      <c r="C85" s="32" t="s">
        <v>644</v>
      </c>
      <c r="D85" s="32" t="s">
        <v>645</v>
      </c>
      <c r="E85" s="18" t="s">
        <v>657</v>
      </c>
      <c r="F85" s="32" t="s">
        <v>647</v>
      </c>
      <c r="G85" s="18" t="s">
        <v>658</v>
      </c>
      <c r="H85" s="32" t="s">
        <v>641</v>
      </c>
      <c r="I85" s="32" t="s">
        <v>635</v>
      </c>
      <c r="J85" s="18" t="s">
        <v>659</v>
      </c>
    </row>
    <row r="86" ht="42" customHeight="1" spans="1:10">
      <c r="A86" s="165" t="s">
        <v>590</v>
      </c>
      <c r="B86" s="32" t="s">
        <v>660</v>
      </c>
      <c r="C86" s="32" t="s">
        <v>629</v>
      </c>
      <c r="D86" s="32" t="s">
        <v>661</v>
      </c>
      <c r="E86" s="18" t="s">
        <v>662</v>
      </c>
      <c r="F86" s="32" t="s">
        <v>632</v>
      </c>
      <c r="G86" s="18" t="s">
        <v>663</v>
      </c>
      <c r="H86" s="32" t="s">
        <v>664</v>
      </c>
      <c r="I86" s="32" t="s">
        <v>635</v>
      </c>
      <c r="J86" s="18" t="s">
        <v>662</v>
      </c>
    </row>
    <row r="87" ht="42" customHeight="1" spans="1:10">
      <c r="A87" s="165" t="s">
        <v>590</v>
      </c>
      <c r="B87" s="32" t="s">
        <v>660</v>
      </c>
      <c r="C87" s="32" t="s">
        <v>637</v>
      </c>
      <c r="D87" s="32" t="s">
        <v>638</v>
      </c>
      <c r="E87" s="18" t="s">
        <v>665</v>
      </c>
      <c r="F87" s="32" t="s">
        <v>632</v>
      </c>
      <c r="G87" s="18" t="s">
        <v>655</v>
      </c>
      <c r="H87" s="32" t="s">
        <v>641</v>
      </c>
      <c r="I87" s="32" t="s">
        <v>635</v>
      </c>
      <c r="J87" s="18" t="s">
        <v>665</v>
      </c>
    </row>
    <row r="88" ht="42" customHeight="1" spans="1:10">
      <c r="A88" s="165" t="s">
        <v>590</v>
      </c>
      <c r="B88" s="32" t="s">
        <v>660</v>
      </c>
      <c r="C88" s="32" t="s">
        <v>644</v>
      </c>
      <c r="D88" s="32" t="s">
        <v>645</v>
      </c>
      <c r="E88" s="18" t="s">
        <v>657</v>
      </c>
      <c r="F88" s="32" t="s">
        <v>647</v>
      </c>
      <c r="G88" s="18" t="s">
        <v>658</v>
      </c>
      <c r="H88" s="32" t="s">
        <v>641</v>
      </c>
      <c r="I88" s="32" t="s">
        <v>635</v>
      </c>
      <c r="J88" s="18" t="s">
        <v>659</v>
      </c>
    </row>
    <row r="89" ht="42" customHeight="1" spans="1:10">
      <c r="A89" s="165" t="s">
        <v>598</v>
      </c>
      <c r="B89" s="32" t="s">
        <v>660</v>
      </c>
      <c r="C89" s="32" t="s">
        <v>629</v>
      </c>
      <c r="D89" s="32" t="s">
        <v>661</v>
      </c>
      <c r="E89" s="18" t="s">
        <v>662</v>
      </c>
      <c r="F89" s="32" t="s">
        <v>632</v>
      </c>
      <c r="G89" s="18" t="s">
        <v>663</v>
      </c>
      <c r="H89" s="32" t="s">
        <v>664</v>
      </c>
      <c r="I89" s="32" t="s">
        <v>635</v>
      </c>
      <c r="J89" s="18" t="s">
        <v>662</v>
      </c>
    </row>
    <row r="90" ht="42" customHeight="1" spans="1:10">
      <c r="A90" s="165" t="s">
        <v>598</v>
      </c>
      <c r="B90" s="32" t="s">
        <v>660</v>
      </c>
      <c r="C90" s="32" t="s">
        <v>637</v>
      </c>
      <c r="D90" s="32" t="s">
        <v>638</v>
      </c>
      <c r="E90" s="18" t="s">
        <v>665</v>
      </c>
      <c r="F90" s="32" t="s">
        <v>632</v>
      </c>
      <c r="G90" s="18" t="s">
        <v>655</v>
      </c>
      <c r="H90" s="32" t="s">
        <v>641</v>
      </c>
      <c r="I90" s="32" t="s">
        <v>635</v>
      </c>
      <c r="J90" s="18" t="s">
        <v>665</v>
      </c>
    </row>
    <row r="91" ht="42" customHeight="1" spans="1:10">
      <c r="A91" s="165" t="s">
        <v>598</v>
      </c>
      <c r="B91" s="32" t="s">
        <v>660</v>
      </c>
      <c r="C91" s="32" t="s">
        <v>644</v>
      </c>
      <c r="D91" s="32" t="s">
        <v>645</v>
      </c>
      <c r="E91" s="18" t="s">
        <v>657</v>
      </c>
      <c r="F91" s="32" t="s">
        <v>647</v>
      </c>
      <c r="G91" s="18" t="s">
        <v>658</v>
      </c>
      <c r="H91" s="32" t="s">
        <v>641</v>
      </c>
      <c r="I91" s="32" t="s">
        <v>635</v>
      </c>
      <c r="J91" s="18" t="s">
        <v>659</v>
      </c>
    </row>
    <row r="92" ht="42" customHeight="1" spans="1:10">
      <c r="A92" s="165" t="s">
        <v>498</v>
      </c>
      <c r="B92" s="32" t="s">
        <v>650</v>
      </c>
      <c r="C92" s="32" t="s">
        <v>629</v>
      </c>
      <c r="D92" s="32" t="s">
        <v>651</v>
      </c>
      <c r="E92" s="18" t="s">
        <v>652</v>
      </c>
      <c r="F92" s="32" t="s">
        <v>632</v>
      </c>
      <c r="G92" s="18" t="s">
        <v>653</v>
      </c>
      <c r="H92" s="32" t="s">
        <v>641</v>
      </c>
      <c r="I92" s="32" t="s">
        <v>642</v>
      </c>
      <c r="J92" s="18" t="s">
        <v>652</v>
      </c>
    </row>
    <row r="93" ht="42" customHeight="1" spans="1:10">
      <c r="A93" s="165" t="s">
        <v>498</v>
      </c>
      <c r="B93" s="32" t="s">
        <v>650</v>
      </c>
      <c r="C93" s="32" t="s">
        <v>637</v>
      </c>
      <c r="D93" s="32" t="s">
        <v>638</v>
      </c>
      <c r="E93" s="18" t="s">
        <v>654</v>
      </c>
      <c r="F93" s="32" t="s">
        <v>632</v>
      </c>
      <c r="G93" s="18" t="s">
        <v>655</v>
      </c>
      <c r="H93" s="32" t="s">
        <v>641</v>
      </c>
      <c r="I93" s="32" t="s">
        <v>635</v>
      </c>
      <c r="J93" s="18" t="s">
        <v>656</v>
      </c>
    </row>
    <row r="94" ht="42" customHeight="1" spans="1:10">
      <c r="A94" s="165" t="s">
        <v>498</v>
      </c>
      <c r="B94" s="32" t="s">
        <v>650</v>
      </c>
      <c r="C94" s="32" t="s">
        <v>644</v>
      </c>
      <c r="D94" s="32" t="s">
        <v>645</v>
      </c>
      <c r="E94" s="18" t="s">
        <v>657</v>
      </c>
      <c r="F94" s="32" t="s">
        <v>647</v>
      </c>
      <c r="G94" s="18" t="s">
        <v>658</v>
      </c>
      <c r="H94" s="32" t="s">
        <v>641</v>
      </c>
      <c r="I94" s="32" t="s">
        <v>635</v>
      </c>
      <c r="J94" s="18" t="s">
        <v>659</v>
      </c>
    </row>
    <row r="95" ht="42" customHeight="1" spans="1:10">
      <c r="A95" s="165" t="s">
        <v>534</v>
      </c>
      <c r="B95" s="32" t="s">
        <v>660</v>
      </c>
      <c r="C95" s="32" t="s">
        <v>629</v>
      </c>
      <c r="D95" s="32" t="s">
        <v>661</v>
      </c>
      <c r="E95" s="18" t="s">
        <v>662</v>
      </c>
      <c r="F95" s="32" t="s">
        <v>632</v>
      </c>
      <c r="G95" s="18" t="s">
        <v>663</v>
      </c>
      <c r="H95" s="32" t="s">
        <v>664</v>
      </c>
      <c r="I95" s="32" t="s">
        <v>635</v>
      </c>
      <c r="J95" s="18" t="s">
        <v>662</v>
      </c>
    </row>
    <row r="96" ht="42" customHeight="1" spans="1:10">
      <c r="A96" s="165" t="s">
        <v>534</v>
      </c>
      <c r="B96" s="32" t="s">
        <v>660</v>
      </c>
      <c r="C96" s="32" t="s">
        <v>637</v>
      </c>
      <c r="D96" s="32" t="s">
        <v>638</v>
      </c>
      <c r="E96" s="18" t="s">
        <v>665</v>
      </c>
      <c r="F96" s="32" t="s">
        <v>632</v>
      </c>
      <c r="G96" s="18" t="s">
        <v>655</v>
      </c>
      <c r="H96" s="32" t="s">
        <v>641</v>
      </c>
      <c r="I96" s="32" t="s">
        <v>635</v>
      </c>
      <c r="J96" s="18" t="s">
        <v>665</v>
      </c>
    </row>
    <row r="97" ht="42" customHeight="1" spans="1:10">
      <c r="A97" s="165" t="s">
        <v>534</v>
      </c>
      <c r="B97" s="32" t="s">
        <v>660</v>
      </c>
      <c r="C97" s="32" t="s">
        <v>644</v>
      </c>
      <c r="D97" s="32" t="s">
        <v>645</v>
      </c>
      <c r="E97" s="18" t="s">
        <v>657</v>
      </c>
      <c r="F97" s="32" t="s">
        <v>647</v>
      </c>
      <c r="G97" s="18" t="s">
        <v>658</v>
      </c>
      <c r="H97" s="32" t="s">
        <v>641</v>
      </c>
      <c r="I97" s="32" t="s">
        <v>635</v>
      </c>
      <c r="J97" s="18" t="s">
        <v>659</v>
      </c>
    </row>
    <row r="98" ht="42" customHeight="1" spans="1:10">
      <c r="A98" s="165" t="s">
        <v>410</v>
      </c>
      <c r="B98" s="32" t="s">
        <v>650</v>
      </c>
      <c r="C98" s="32" t="s">
        <v>629</v>
      </c>
      <c r="D98" s="32" t="s">
        <v>651</v>
      </c>
      <c r="E98" s="18" t="s">
        <v>652</v>
      </c>
      <c r="F98" s="32" t="s">
        <v>632</v>
      </c>
      <c r="G98" s="18" t="s">
        <v>653</v>
      </c>
      <c r="H98" s="32" t="s">
        <v>641</v>
      </c>
      <c r="I98" s="32" t="s">
        <v>642</v>
      </c>
      <c r="J98" s="18" t="s">
        <v>652</v>
      </c>
    </row>
    <row r="99" ht="42" customHeight="1" spans="1:10">
      <c r="A99" s="165" t="s">
        <v>410</v>
      </c>
      <c r="B99" s="32" t="s">
        <v>650</v>
      </c>
      <c r="C99" s="32" t="s">
        <v>637</v>
      </c>
      <c r="D99" s="32" t="s">
        <v>638</v>
      </c>
      <c r="E99" s="18" t="s">
        <v>654</v>
      </c>
      <c r="F99" s="32" t="s">
        <v>632</v>
      </c>
      <c r="G99" s="18" t="s">
        <v>655</v>
      </c>
      <c r="H99" s="32" t="s">
        <v>641</v>
      </c>
      <c r="I99" s="32" t="s">
        <v>635</v>
      </c>
      <c r="J99" s="18" t="s">
        <v>656</v>
      </c>
    </row>
    <row r="100" ht="42" customHeight="1" spans="1:10">
      <c r="A100" s="165" t="s">
        <v>410</v>
      </c>
      <c r="B100" s="32" t="s">
        <v>650</v>
      </c>
      <c r="C100" s="32" t="s">
        <v>644</v>
      </c>
      <c r="D100" s="32" t="s">
        <v>645</v>
      </c>
      <c r="E100" s="18" t="s">
        <v>657</v>
      </c>
      <c r="F100" s="32" t="s">
        <v>647</v>
      </c>
      <c r="G100" s="18" t="s">
        <v>658</v>
      </c>
      <c r="H100" s="32" t="s">
        <v>641</v>
      </c>
      <c r="I100" s="32" t="s">
        <v>635</v>
      </c>
      <c r="J100" s="18" t="s">
        <v>659</v>
      </c>
    </row>
    <row r="101" ht="42" customHeight="1" spans="1:10">
      <c r="A101" s="165" t="s">
        <v>420</v>
      </c>
      <c r="B101" s="32" t="s">
        <v>660</v>
      </c>
      <c r="C101" s="32" t="s">
        <v>629</v>
      </c>
      <c r="D101" s="32" t="s">
        <v>661</v>
      </c>
      <c r="E101" s="18" t="s">
        <v>662</v>
      </c>
      <c r="F101" s="32" t="s">
        <v>632</v>
      </c>
      <c r="G101" s="18" t="s">
        <v>663</v>
      </c>
      <c r="H101" s="32" t="s">
        <v>664</v>
      </c>
      <c r="I101" s="32" t="s">
        <v>635</v>
      </c>
      <c r="J101" s="18" t="s">
        <v>662</v>
      </c>
    </row>
    <row r="102" ht="42" customHeight="1" spans="1:10">
      <c r="A102" s="165" t="s">
        <v>420</v>
      </c>
      <c r="B102" s="32" t="s">
        <v>660</v>
      </c>
      <c r="C102" s="32" t="s">
        <v>637</v>
      </c>
      <c r="D102" s="32" t="s">
        <v>638</v>
      </c>
      <c r="E102" s="18" t="s">
        <v>665</v>
      </c>
      <c r="F102" s="32" t="s">
        <v>632</v>
      </c>
      <c r="G102" s="18" t="s">
        <v>655</v>
      </c>
      <c r="H102" s="32" t="s">
        <v>641</v>
      </c>
      <c r="I102" s="32" t="s">
        <v>635</v>
      </c>
      <c r="J102" s="18" t="s">
        <v>665</v>
      </c>
    </row>
    <row r="103" ht="42" customHeight="1" spans="1:10">
      <c r="A103" s="165" t="s">
        <v>420</v>
      </c>
      <c r="B103" s="32" t="s">
        <v>660</v>
      </c>
      <c r="C103" s="32" t="s">
        <v>644</v>
      </c>
      <c r="D103" s="32" t="s">
        <v>645</v>
      </c>
      <c r="E103" s="18" t="s">
        <v>657</v>
      </c>
      <c r="F103" s="32" t="s">
        <v>647</v>
      </c>
      <c r="G103" s="18" t="s">
        <v>658</v>
      </c>
      <c r="H103" s="32" t="s">
        <v>641</v>
      </c>
      <c r="I103" s="32" t="s">
        <v>635</v>
      </c>
      <c r="J103" s="18" t="s">
        <v>659</v>
      </c>
    </row>
    <row r="104" ht="42" customHeight="1" spans="1:10">
      <c r="A104" s="165" t="s">
        <v>362</v>
      </c>
      <c r="B104" s="32" t="s">
        <v>759</v>
      </c>
      <c r="C104" s="32" t="s">
        <v>629</v>
      </c>
      <c r="D104" s="32" t="s">
        <v>630</v>
      </c>
      <c r="E104" s="18" t="s">
        <v>667</v>
      </c>
      <c r="F104" s="32" t="s">
        <v>647</v>
      </c>
      <c r="G104" s="18" t="s">
        <v>84</v>
      </c>
      <c r="H104" s="32" t="s">
        <v>760</v>
      </c>
      <c r="I104" s="32" t="s">
        <v>635</v>
      </c>
      <c r="J104" s="18" t="s">
        <v>669</v>
      </c>
    </row>
    <row r="105" ht="42" customHeight="1" spans="1:10">
      <c r="A105" s="165" t="s">
        <v>362</v>
      </c>
      <c r="B105" s="32" t="s">
        <v>759</v>
      </c>
      <c r="C105" s="32" t="s">
        <v>629</v>
      </c>
      <c r="D105" s="32" t="s">
        <v>630</v>
      </c>
      <c r="E105" s="18" t="s">
        <v>761</v>
      </c>
      <c r="F105" s="32" t="s">
        <v>647</v>
      </c>
      <c r="G105" s="18" t="s">
        <v>762</v>
      </c>
      <c r="H105" s="32" t="s">
        <v>672</v>
      </c>
      <c r="I105" s="32" t="s">
        <v>635</v>
      </c>
      <c r="J105" s="18" t="s">
        <v>763</v>
      </c>
    </row>
    <row r="106" ht="42" customHeight="1" spans="1:10">
      <c r="A106" s="165" t="s">
        <v>362</v>
      </c>
      <c r="B106" s="32" t="s">
        <v>759</v>
      </c>
      <c r="C106" s="32" t="s">
        <v>629</v>
      </c>
      <c r="D106" s="32" t="s">
        <v>630</v>
      </c>
      <c r="E106" s="18" t="s">
        <v>764</v>
      </c>
      <c r="F106" s="32" t="s">
        <v>647</v>
      </c>
      <c r="G106" s="18" t="s">
        <v>765</v>
      </c>
      <c r="H106" s="32" t="s">
        <v>672</v>
      </c>
      <c r="I106" s="32" t="s">
        <v>635</v>
      </c>
      <c r="J106" s="18" t="s">
        <v>764</v>
      </c>
    </row>
    <row r="107" ht="42" customHeight="1" spans="1:10">
      <c r="A107" s="165" t="s">
        <v>362</v>
      </c>
      <c r="B107" s="32" t="s">
        <v>759</v>
      </c>
      <c r="C107" s="32" t="s">
        <v>629</v>
      </c>
      <c r="D107" s="32" t="s">
        <v>630</v>
      </c>
      <c r="E107" s="18" t="s">
        <v>766</v>
      </c>
      <c r="F107" s="32" t="s">
        <v>632</v>
      </c>
      <c r="G107" s="18" t="s">
        <v>767</v>
      </c>
      <c r="H107" s="32" t="s">
        <v>672</v>
      </c>
      <c r="I107" s="32" t="s">
        <v>635</v>
      </c>
      <c r="J107" s="18" t="s">
        <v>766</v>
      </c>
    </row>
    <row r="108" ht="42" customHeight="1" spans="1:10">
      <c r="A108" s="165" t="s">
        <v>362</v>
      </c>
      <c r="B108" s="32" t="s">
        <v>759</v>
      </c>
      <c r="C108" s="32" t="s">
        <v>629</v>
      </c>
      <c r="D108" s="32" t="s">
        <v>651</v>
      </c>
      <c r="E108" s="18" t="s">
        <v>673</v>
      </c>
      <c r="F108" s="32" t="s">
        <v>632</v>
      </c>
      <c r="G108" s="18" t="s">
        <v>655</v>
      </c>
      <c r="H108" s="32" t="s">
        <v>641</v>
      </c>
      <c r="I108" s="32" t="s">
        <v>635</v>
      </c>
      <c r="J108" s="18" t="s">
        <v>674</v>
      </c>
    </row>
    <row r="109" ht="42" customHeight="1" spans="1:10">
      <c r="A109" s="165" t="s">
        <v>362</v>
      </c>
      <c r="B109" s="32" t="s">
        <v>759</v>
      </c>
      <c r="C109" s="32" t="s">
        <v>629</v>
      </c>
      <c r="D109" s="32" t="s">
        <v>651</v>
      </c>
      <c r="E109" s="18" t="s">
        <v>768</v>
      </c>
      <c r="F109" s="32" t="s">
        <v>632</v>
      </c>
      <c r="G109" s="18" t="s">
        <v>655</v>
      </c>
      <c r="H109" s="32" t="s">
        <v>641</v>
      </c>
      <c r="I109" s="32" t="s">
        <v>635</v>
      </c>
      <c r="J109" s="18" t="s">
        <v>769</v>
      </c>
    </row>
    <row r="110" ht="42" customHeight="1" spans="1:10">
      <c r="A110" s="165" t="s">
        <v>362</v>
      </c>
      <c r="B110" s="32" t="s">
        <v>759</v>
      </c>
      <c r="C110" s="32" t="s">
        <v>629</v>
      </c>
      <c r="D110" s="32" t="s">
        <v>651</v>
      </c>
      <c r="E110" s="18" t="s">
        <v>675</v>
      </c>
      <c r="F110" s="32" t="s">
        <v>647</v>
      </c>
      <c r="G110" s="18" t="s">
        <v>770</v>
      </c>
      <c r="H110" s="32" t="s">
        <v>641</v>
      </c>
      <c r="I110" s="32" t="s">
        <v>635</v>
      </c>
      <c r="J110" s="18" t="s">
        <v>771</v>
      </c>
    </row>
    <row r="111" ht="42" customHeight="1" spans="1:10">
      <c r="A111" s="165" t="s">
        <v>362</v>
      </c>
      <c r="B111" s="32" t="s">
        <v>759</v>
      </c>
      <c r="C111" s="32" t="s">
        <v>629</v>
      </c>
      <c r="D111" s="32" t="s">
        <v>651</v>
      </c>
      <c r="E111" s="18" t="s">
        <v>772</v>
      </c>
      <c r="F111" s="32" t="s">
        <v>647</v>
      </c>
      <c r="G111" s="18" t="s">
        <v>770</v>
      </c>
      <c r="H111" s="32" t="s">
        <v>641</v>
      </c>
      <c r="I111" s="32" t="s">
        <v>635</v>
      </c>
      <c r="J111" s="18" t="s">
        <v>773</v>
      </c>
    </row>
    <row r="112" ht="42" customHeight="1" spans="1:10">
      <c r="A112" s="165" t="s">
        <v>362</v>
      </c>
      <c r="B112" s="32" t="s">
        <v>759</v>
      </c>
      <c r="C112" s="32" t="s">
        <v>629</v>
      </c>
      <c r="D112" s="32" t="s">
        <v>661</v>
      </c>
      <c r="E112" s="18" t="s">
        <v>677</v>
      </c>
      <c r="F112" s="32" t="s">
        <v>632</v>
      </c>
      <c r="G112" s="18" t="s">
        <v>678</v>
      </c>
      <c r="H112" s="32" t="s">
        <v>752</v>
      </c>
      <c r="I112" s="32" t="s">
        <v>635</v>
      </c>
      <c r="J112" s="18" t="s">
        <v>679</v>
      </c>
    </row>
    <row r="113" ht="42" customHeight="1" spans="1:10">
      <c r="A113" s="165" t="s">
        <v>362</v>
      </c>
      <c r="B113" s="32" t="s">
        <v>759</v>
      </c>
      <c r="C113" s="32" t="s">
        <v>637</v>
      </c>
      <c r="D113" s="32" t="s">
        <v>638</v>
      </c>
      <c r="E113" s="18" t="s">
        <v>680</v>
      </c>
      <c r="F113" s="32" t="s">
        <v>647</v>
      </c>
      <c r="G113" s="18" t="s">
        <v>648</v>
      </c>
      <c r="H113" s="32" t="s">
        <v>641</v>
      </c>
      <c r="I113" s="32" t="s">
        <v>635</v>
      </c>
      <c r="J113" s="18" t="s">
        <v>774</v>
      </c>
    </row>
    <row r="114" ht="42" customHeight="1" spans="1:10">
      <c r="A114" s="165" t="s">
        <v>362</v>
      </c>
      <c r="B114" s="32" t="s">
        <v>759</v>
      </c>
      <c r="C114" s="32" t="s">
        <v>644</v>
      </c>
      <c r="D114" s="32" t="s">
        <v>645</v>
      </c>
      <c r="E114" s="18" t="s">
        <v>682</v>
      </c>
      <c r="F114" s="32" t="s">
        <v>647</v>
      </c>
      <c r="G114" s="18" t="s">
        <v>683</v>
      </c>
      <c r="H114" s="32" t="s">
        <v>641</v>
      </c>
      <c r="I114" s="32" t="s">
        <v>635</v>
      </c>
      <c r="J114" s="18" t="s">
        <v>684</v>
      </c>
    </row>
    <row r="115" ht="42" customHeight="1" spans="1:10">
      <c r="A115" s="165" t="s">
        <v>362</v>
      </c>
      <c r="B115" s="32" t="s">
        <v>759</v>
      </c>
      <c r="C115" s="32" t="s">
        <v>685</v>
      </c>
      <c r="D115" s="32" t="s">
        <v>686</v>
      </c>
      <c r="E115" s="18" t="s">
        <v>775</v>
      </c>
      <c r="F115" s="32" t="s">
        <v>632</v>
      </c>
      <c r="G115" s="18" t="s">
        <v>776</v>
      </c>
      <c r="H115" s="32" t="s">
        <v>689</v>
      </c>
      <c r="I115" s="32" t="s">
        <v>635</v>
      </c>
      <c r="J115" s="18" t="s">
        <v>775</v>
      </c>
    </row>
    <row r="116" ht="42" customHeight="1" spans="1:10">
      <c r="A116" s="165" t="s">
        <v>439</v>
      </c>
      <c r="B116" s="32" t="s">
        <v>777</v>
      </c>
      <c r="C116" s="32" t="s">
        <v>629</v>
      </c>
      <c r="D116" s="32" t="s">
        <v>630</v>
      </c>
      <c r="E116" s="18" t="s">
        <v>778</v>
      </c>
      <c r="F116" s="32" t="s">
        <v>632</v>
      </c>
      <c r="G116" s="18" t="s">
        <v>779</v>
      </c>
      <c r="H116" s="32" t="s">
        <v>693</v>
      </c>
      <c r="I116" s="32" t="s">
        <v>635</v>
      </c>
      <c r="J116" s="18" t="s">
        <v>780</v>
      </c>
    </row>
    <row r="117" ht="42" customHeight="1" spans="1:10">
      <c r="A117" s="165" t="s">
        <v>439</v>
      </c>
      <c r="B117" s="32" t="s">
        <v>777</v>
      </c>
      <c r="C117" s="32" t="s">
        <v>637</v>
      </c>
      <c r="D117" s="32" t="s">
        <v>638</v>
      </c>
      <c r="E117" s="18" t="s">
        <v>781</v>
      </c>
      <c r="F117" s="32" t="s">
        <v>632</v>
      </c>
      <c r="G117" s="18" t="s">
        <v>782</v>
      </c>
      <c r="H117" s="32" t="s">
        <v>641</v>
      </c>
      <c r="I117" s="32" t="s">
        <v>642</v>
      </c>
      <c r="J117" s="18" t="s">
        <v>781</v>
      </c>
    </row>
    <row r="118" ht="42" customHeight="1" spans="1:10">
      <c r="A118" s="165" t="s">
        <v>439</v>
      </c>
      <c r="B118" s="32" t="s">
        <v>777</v>
      </c>
      <c r="C118" s="32" t="s">
        <v>644</v>
      </c>
      <c r="D118" s="32" t="s">
        <v>645</v>
      </c>
      <c r="E118" s="18" t="s">
        <v>783</v>
      </c>
      <c r="F118" s="32" t="s">
        <v>632</v>
      </c>
      <c r="G118" s="18" t="s">
        <v>658</v>
      </c>
      <c r="H118" s="32" t="s">
        <v>641</v>
      </c>
      <c r="I118" s="32" t="s">
        <v>642</v>
      </c>
      <c r="J118" s="18" t="s">
        <v>783</v>
      </c>
    </row>
    <row r="119" ht="42" customHeight="1" spans="1:10">
      <c r="A119" s="165" t="s">
        <v>337</v>
      </c>
      <c r="B119" s="32" t="s">
        <v>784</v>
      </c>
      <c r="C119" s="32" t="s">
        <v>629</v>
      </c>
      <c r="D119" s="32" t="s">
        <v>630</v>
      </c>
      <c r="E119" s="18" t="s">
        <v>785</v>
      </c>
      <c r="F119" s="32" t="s">
        <v>632</v>
      </c>
      <c r="G119" s="18" t="s">
        <v>786</v>
      </c>
      <c r="H119" s="32" t="s">
        <v>672</v>
      </c>
      <c r="I119" s="32" t="s">
        <v>635</v>
      </c>
      <c r="J119" s="18" t="s">
        <v>785</v>
      </c>
    </row>
    <row r="120" ht="42" customHeight="1" spans="1:10">
      <c r="A120" s="165" t="s">
        <v>337</v>
      </c>
      <c r="B120" s="32" t="s">
        <v>784</v>
      </c>
      <c r="C120" s="32" t="s">
        <v>629</v>
      </c>
      <c r="D120" s="32" t="s">
        <v>630</v>
      </c>
      <c r="E120" s="18" t="s">
        <v>787</v>
      </c>
      <c r="F120" s="32" t="s">
        <v>632</v>
      </c>
      <c r="G120" s="18" t="s">
        <v>788</v>
      </c>
      <c r="H120" s="32" t="s">
        <v>672</v>
      </c>
      <c r="I120" s="32" t="s">
        <v>635</v>
      </c>
      <c r="J120" s="18" t="s">
        <v>789</v>
      </c>
    </row>
    <row r="121" ht="42" customHeight="1" spans="1:10">
      <c r="A121" s="165" t="s">
        <v>337</v>
      </c>
      <c r="B121" s="32" t="s">
        <v>784</v>
      </c>
      <c r="C121" s="32" t="s">
        <v>629</v>
      </c>
      <c r="D121" s="32" t="s">
        <v>630</v>
      </c>
      <c r="E121" s="18" t="s">
        <v>790</v>
      </c>
      <c r="F121" s="32" t="s">
        <v>632</v>
      </c>
      <c r="G121" s="18" t="s">
        <v>791</v>
      </c>
      <c r="H121" s="32" t="s">
        <v>672</v>
      </c>
      <c r="I121" s="32" t="s">
        <v>635</v>
      </c>
      <c r="J121" s="18" t="s">
        <v>792</v>
      </c>
    </row>
    <row r="122" ht="42" customHeight="1" spans="1:10">
      <c r="A122" s="165" t="s">
        <v>337</v>
      </c>
      <c r="B122" s="32" t="s">
        <v>784</v>
      </c>
      <c r="C122" s="32" t="s">
        <v>629</v>
      </c>
      <c r="D122" s="32" t="s">
        <v>630</v>
      </c>
      <c r="E122" s="18" t="s">
        <v>793</v>
      </c>
      <c r="F122" s="32" t="s">
        <v>632</v>
      </c>
      <c r="G122" s="18" t="s">
        <v>794</v>
      </c>
      <c r="H122" s="32" t="s">
        <v>672</v>
      </c>
      <c r="I122" s="32" t="s">
        <v>635</v>
      </c>
      <c r="J122" s="18" t="s">
        <v>795</v>
      </c>
    </row>
    <row r="123" ht="42" customHeight="1" spans="1:10">
      <c r="A123" s="165" t="s">
        <v>337</v>
      </c>
      <c r="B123" s="32" t="s">
        <v>784</v>
      </c>
      <c r="C123" s="32" t="s">
        <v>637</v>
      </c>
      <c r="D123" s="32" t="s">
        <v>638</v>
      </c>
      <c r="E123" s="18" t="s">
        <v>796</v>
      </c>
      <c r="F123" s="32" t="s">
        <v>632</v>
      </c>
      <c r="G123" s="18" t="s">
        <v>797</v>
      </c>
      <c r="H123" s="32" t="s">
        <v>641</v>
      </c>
      <c r="I123" s="32" t="s">
        <v>642</v>
      </c>
      <c r="J123" s="18" t="s">
        <v>796</v>
      </c>
    </row>
    <row r="124" ht="42" customHeight="1" spans="1:10">
      <c r="A124" s="165" t="s">
        <v>337</v>
      </c>
      <c r="B124" s="32" t="s">
        <v>784</v>
      </c>
      <c r="C124" s="32" t="s">
        <v>637</v>
      </c>
      <c r="D124" s="32" t="s">
        <v>699</v>
      </c>
      <c r="E124" s="18" t="s">
        <v>798</v>
      </c>
      <c r="F124" s="32" t="s">
        <v>632</v>
      </c>
      <c r="G124" s="18" t="s">
        <v>701</v>
      </c>
      <c r="H124" s="32" t="s">
        <v>641</v>
      </c>
      <c r="I124" s="32" t="s">
        <v>642</v>
      </c>
      <c r="J124" s="18" t="s">
        <v>799</v>
      </c>
    </row>
    <row r="125" ht="42" customHeight="1" spans="1:10">
      <c r="A125" s="165" t="s">
        <v>337</v>
      </c>
      <c r="B125" s="32" t="s">
        <v>784</v>
      </c>
      <c r="C125" s="32" t="s">
        <v>644</v>
      </c>
      <c r="D125" s="32" t="s">
        <v>645</v>
      </c>
      <c r="E125" s="18" t="s">
        <v>800</v>
      </c>
      <c r="F125" s="32" t="s">
        <v>647</v>
      </c>
      <c r="G125" s="18" t="s">
        <v>648</v>
      </c>
      <c r="H125" s="32" t="s">
        <v>641</v>
      </c>
      <c r="I125" s="32" t="s">
        <v>635</v>
      </c>
      <c r="J125" s="18" t="s">
        <v>801</v>
      </c>
    </row>
    <row r="126" ht="42" customHeight="1" spans="1:10">
      <c r="A126" s="165" t="s">
        <v>396</v>
      </c>
      <c r="B126" s="32" t="s">
        <v>650</v>
      </c>
      <c r="C126" s="32" t="s">
        <v>629</v>
      </c>
      <c r="D126" s="32" t="s">
        <v>651</v>
      </c>
      <c r="E126" s="18" t="s">
        <v>652</v>
      </c>
      <c r="F126" s="32" t="s">
        <v>632</v>
      </c>
      <c r="G126" s="18" t="s">
        <v>653</v>
      </c>
      <c r="H126" s="32" t="s">
        <v>641</v>
      </c>
      <c r="I126" s="32" t="s">
        <v>642</v>
      </c>
      <c r="J126" s="18" t="s">
        <v>652</v>
      </c>
    </row>
    <row r="127" ht="42" customHeight="1" spans="1:10">
      <c r="A127" s="165" t="s">
        <v>396</v>
      </c>
      <c r="B127" s="32" t="s">
        <v>650</v>
      </c>
      <c r="C127" s="32" t="s">
        <v>637</v>
      </c>
      <c r="D127" s="32" t="s">
        <v>638</v>
      </c>
      <c r="E127" s="18" t="s">
        <v>654</v>
      </c>
      <c r="F127" s="32" t="s">
        <v>632</v>
      </c>
      <c r="G127" s="18" t="s">
        <v>655</v>
      </c>
      <c r="H127" s="32" t="s">
        <v>641</v>
      </c>
      <c r="I127" s="32" t="s">
        <v>635</v>
      </c>
      <c r="J127" s="18" t="s">
        <v>656</v>
      </c>
    </row>
    <row r="128" ht="42" customHeight="1" spans="1:10">
      <c r="A128" s="165" t="s">
        <v>396</v>
      </c>
      <c r="B128" s="32" t="s">
        <v>650</v>
      </c>
      <c r="C128" s="32" t="s">
        <v>644</v>
      </c>
      <c r="D128" s="32" t="s">
        <v>645</v>
      </c>
      <c r="E128" s="18" t="s">
        <v>657</v>
      </c>
      <c r="F128" s="32" t="s">
        <v>647</v>
      </c>
      <c r="G128" s="18" t="s">
        <v>658</v>
      </c>
      <c r="H128" s="32" t="s">
        <v>641</v>
      </c>
      <c r="I128" s="32" t="s">
        <v>635</v>
      </c>
      <c r="J128" s="18" t="s">
        <v>659</v>
      </c>
    </row>
    <row r="129" ht="42" customHeight="1" spans="1:10">
      <c r="A129" s="165" t="s">
        <v>540</v>
      </c>
      <c r="B129" s="32" t="s">
        <v>660</v>
      </c>
      <c r="C129" s="32" t="s">
        <v>629</v>
      </c>
      <c r="D129" s="32" t="s">
        <v>661</v>
      </c>
      <c r="E129" s="18" t="s">
        <v>662</v>
      </c>
      <c r="F129" s="32" t="s">
        <v>632</v>
      </c>
      <c r="G129" s="18" t="s">
        <v>663</v>
      </c>
      <c r="H129" s="32" t="s">
        <v>664</v>
      </c>
      <c r="I129" s="32" t="s">
        <v>635</v>
      </c>
      <c r="J129" s="18" t="s">
        <v>662</v>
      </c>
    </row>
    <row r="130" ht="42" customHeight="1" spans="1:10">
      <c r="A130" s="165" t="s">
        <v>540</v>
      </c>
      <c r="B130" s="32" t="s">
        <v>660</v>
      </c>
      <c r="C130" s="32" t="s">
        <v>637</v>
      </c>
      <c r="D130" s="32" t="s">
        <v>638</v>
      </c>
      <c r="E130" s="18" t="s">
        <v>665</v>
      </c>
      <c r="F130" s="32" t="s">
        <v>632</v>
      </c>
      <c r="G130" s="18" t="s">
        <v>655</v>
      </c>
      <c r="H130" s="32" t="s">
        <v>641</v>
      </c>
      <c r="I130" s="32" t="s">
        <v>635</v>
      </c>
      <c r="J130" s="18" t="s">
        <v>665</v>
      </c>
    </row>
    <row r="131" ht="42" customHeight="1" spans="1:10">
      <c r="A131" s="165" t="s">
        <v>540</v>
      </c>
      <c r="B131" s="32" t="s">
        <v>660</v>
      </c>
      <c r="C131" s="32" t="s">
        <v>644</v>
      </c>
      <c r="D131" s="32" t="s">
        <v>645</v>
      </c>
      <c r="E131" s="18" t="s">
        <v>657</v>
      </c>
      <c r="F131" s="32" t="s">
        <v>647</v>
      </c>
      <c r="G131" s="18" t="s">
        <v>658</v>
      </c>
      <c r="H131" s="32" t="s">
        <v>641</v>
      </c>
      <c r="I131" s="32" t="s">
        <v>635</v>
      </c>
      <c r="J131" s="18" t="s">
        <v>659</v>
      </c>
    </row>
    <row r="132" ht="42" customHeight="1" spans="1:10">
      <c r="A132" s="165" t="s">
        <v>446</v>
      </c>
      <c r="B132" s="32" t="s">
        <v>802</v>
      </c>
      <c r="C132" s="32" t="s">
        <v>629</v>
      </c>
      <c r="D132" s="32" t="s">
        <v>630</v>
      </c>
      <c r="E132" s="18" t="s">
        <v>803</v>
      </c>
      <c r="F132" s="32" t="s">
        <v>632</v>
      </c>
      <c r="G132" s="18" t="s">
        <v>804</v>
      </c>
      <c r="H132" s="32" t="s">
        <v>672</v>
      </c>
      <c r="I132" s="32" t="s">
        <v>635</v>
      </c>
      <c r="J132" s="18" t="s">
        <v>805</v>
      </c>
    </row>
    <row r="133" ht="42" customHeight="1" spans="1:10">
      <c r="A133" s="165" t="s">
        <v>446</v>
      </c>
      <c r="B133" s="32" t="s">
        <v>802</v>
      </c>
      <c r="C133" s="32" t="s">
        <v>629</v>
      </c>
      <c r="D133" s="32" t="s">
        <v>630</v>
      </c>
      <c r="E133" s="18" t="s">
        <v>806</v>
      </c>
      <c r="F133" s="32" t="s">
        <v>632</v>
      </c>
      <c r="G133" s="18" t="s">
        <v>804</v>
      </c>
      <c r="H133" s="32" t="s">
        <v>672</v>
      </c>
      <c r="I133" s="32" t="s">
        <v>635</v>
      </c>
      <c r="J133" s="18" t="s">
        <v>807</v>
      </c>
    </row>
    <row r="134" ht="42" customHeight="1" spans="1:10">
      <c r="A134" s="165" t="s">
        <v>446</v>
      </c>
      <c r="B134" s="32" t="s">
        <v>802</v>
      </c>
      <c r="C134" s="32" t="s">
        <v>629</v>
      </c>
      <c r="D134" s="32" t="s">
        <v>661</v>
      </c>
      <c r="E134" s="18" t="s">
        <v>808</v>
      </c>
      <c r="F134" s="32" t="s">
        <v>632</v>
      </c>
      <c r="G134" s="18" t="s">
        <v>809</v>
      </c>
      <c r="H134" s="32" t="s">
        <v>664</v>
      </c>
      <c r="I134" s="32" t="s">
        <v>635</v>
      </c>
      <c r="J134" s="18" t="s">
        <v>810</v>
      </c>
    </row>
    <row r="135" ht="42" customHeight="1" spans="1:10">
      <c r="A135" s="165" t="s">
        <v>446</v>
      </c>
      <c r="B135" s="32" t="s">
        <v>802</v>
      </c>
      <c r="C135" s="32" t="s">
        <v>637</v>
      </c>
      <c r="D135" s="32" t="s">
        <v>638</v>
      </c>
      <c r="E135" s="18" t="s">
        <v>811</v>
      </c>
      <c r="F135" s="32" t="s">
        <v>632</v>
      </c>
      <c r="G135" s="18" t="s">
        <v>812</v>
      </c>
      <c r="H135" s="32" t="s">
        <v>641</v>
      </c>
      <c r="I135" s="32" t="s">
        <v>642</v>
      </c>
      <c r="J135" s="18" t="s">
        <v>813</v>
      </c>
    </row>
    <row r="136" ht="42" customHeight="1" spans="1:10">
      <c r="A136" s="165" t="s">
        <v>446</v>
      </c>
      <c r="B136" s="32" t="s">
        <v>802</v>
      </c>
      <c r="C136" s="32" t="s">
        <v>637</v>
      </c>
      <c r="D136" s="32" t="s">
        <v>699</v>
      </c>
      <c r="E136" s="18" t="s">
        <v>814</v>
      </c>
      <c r="F136" s="32" t="s">
        <v>632</v>
      </c>
      <c r="G136" s="18" t="s">
        <v>701</v>
      </c>
      <c r="H136" s="32" t="s">
        <v>641</v>
      </c>
      <c r="I136" s="32" t="s">
        <v>642</v>
      </c>
      <c r="J136" s="18" t="s">
        <v>810</v>
      </c>
    </row>
    <row r="137" ht="42" customHeight="1" spans="1:10">
      <c r="A137" s="165" t="s">
        <v>446</v>
      </c>
      <c r="B137" s="32" t="s">
        <v>802</v>
      </c>
      <c r="C137" s="32" t="s">
        <v>644</v>
      </c>
      <c r="D137" s="32" t="s">
        <v>645</v>
      </c>
      <c r="E137" s="18" t="s">
        <v>815</v>
      </c>
      <c r="F137" s="32" t="s">
        <v>647</v>
      </c>
      <c r="G137" s="18" t="s">
        <v>658</v>
      </c>
      <c r="H137" s="32" t="s">
        <v>641</v>
      </c>
      <c r="I137" s="32" t="s">
        <v>635</v>
      </c>
      <c r="J137" s="18" t="s">
        <v>815</v>
      </c>
    </row>
    <row r="138" ht="42" customHeight="1" spans="1:10">
      <c r="A138" s="165" t="s">
        <v>366</v>
      </c>
      <c r="B138" s="32" t="s">
        <v>816</v>
      </c>
      <c r="C138" s="32" t="s">
        <v>629</v>
      </c>
      <c r="D138" s="32" t="s">
        <v>630</v>
      </c>
      <c r="E138" s="18" t="s">
        <v>817</v>
      </c>
      <c r="F138" s="32" t="s">
        <v>632</v>
      </c>
      <c r="G138" s="18" t="s">
        <v>655</v>
      </c>
      <c r="H138" s="32" t="s">
        <v>641</v>
      </c>
      <c r="I138" s="32" t="s">
        <v>635</v>
      </c>
      <c r="J138" s="18" t="s">
        <v>818</v>
      </c>
    </row>
    <row r="139" ht="42" customHeight="1" spans="1:10">
      <c r="A139" s="165" t="s">
        <v>366</v>
      </c>
      <c r="B139" s="32" t="s">
        <v>816</v>
      </c>
      <c r="C139" s="32" t="s">
        <v>629</v>
      </c>
      <c r="D139" s="32" t="s">
        <v>651</v>
      </c>
      <c r="E139" s="18" t="s">
        <v>819</v>
      </c>
      <c r="F139" s="32" t="s">
        <v>647</v>
      </c>
      <c r="G139" s="18" t="s">
        <v>658</v>
      </c>
      <c r="H139" s="32" t="s">
        <v>641</v>
      </c>
      <c r="I139" s="32" t="s">
        <v>635</v>
      </c>
      <c r="J139" s="18" t="s">
        <v>820</v>
      </c>
    </row>
    <row r="140" ht="42" customHeight="1" spans="1:10">
      <c r="A140" s="165" t="s">
        <v>366</v>
      </c>
      <c r="B140" s="32" t="s">
        <v>816</v>
      </c>
      <c r="C140" s="32" t="s">
        <v>629</v>
      </c>
      <c r="D140" s="32" t="s">
        <v>661</v>
      </c>
      <c r="E140" s="18" t="s">
        <v>821</v>
      </c>
      <c r="F140" s="32" t="s">
        <v>632</v>
      </c>
      <c r="G140" s="18" t="s">
        <v>655</v>
      </c>
      <c r="H140" s="32" t="s">
        <v>641</v>
      </c>
      <c r="I140" s="32" t="s">
        <v>635</v>
      </c>
      <c r="J140" s="18" t="s">
        <v>822</v>
      </c>
    </row>
    <row r="141" ht="42" customHeight="1" spans="1:10">
      <c r="A141" s="165" t="s">
        <v>366</v>
      </c>
      <c r="B141" s="32" t="s">
        <v>816</v>
      </c>
      <c r="C141" s="32" t="s">
        <v>637</v>
      </c>
      <c r="D141" s="32" t="s">
        <v>638</v>
      </c>
      <c r="E141" s="18" t="s">
        <v>823</v>
      </c>
      <c r="F141" s="32" t="s">
        <v>632</v>
      </c>
      <c r="G141" s="18" t="s">
        <v>711</v>
      </c>
      <c r="H141" s="32" t="s">
        <v>641</v>
      </c>
      <c r="I141" s="32" t="s">
        <v>642</v>
      </c>
      <c r="J141" s="18" t="s">
        <v>823</v>
      </c>
    </row>
    <row r="142" ht="42" customHeight="1" spans="1:10">
      <c r="A142" s="165" t="s">
        <v>366</v>
      </c>
      <c r="B142" s="32" t="s">
        <v>816</v>
      </c>
      <c r="C142" s="32" t="s">
        <v>644</v>
      </c>
      <c r="D142" s="32" t="s">
        <v>645</v>
      </c>
      <c r="E142" s="18" t="s">
        <v>657</v>
      </c>
      <c r="F142" s="32" t="s">
        <v>647</v>
      </c>
      <c r="G142" s="18" t="s">
        <v>658</v>
      </c>
      <c r="H142" s="32" t="s">
        <v>641</v>
      </c>
      <c r="I142" s="32" t="s">
        <v>635</v>
      </c>
      <c r="J142" s="18" t="s">
        <v>824</v>
      </c>
    </row>
    <row r="143" ht="42" customHeight="1" spans="1:10">
      <c r="A143" s="165" t="s">
        <v>366</v>
      </c>
      <c r="B143" s="32" t="s">
        <v>816</v>
      </c>
      <c r="C143" s="32" t="s">
        <v>685</v>
      </c>
      <c r="D143" s="32" t="s">
        <v>686</v>
      </c>
      <c r="E143" s="18" t="s">
        <v>825</v>
      </c>
      <c r="F143" s="32" t="s">
        <v>632</v>
      </c>
      <c r="G143" s="18" t="s">
        <v>655</v>
      </c>
      <c r="H143" s="32" t="s">
        <v>641</v>
      </c>
      <c r="I143" s="32" t="s">
        <v>635</v>
      </c>
      <c r="J143" s="18" t="s">
        <v>825</v>
      </c>
    </row>
    <row r="144" ht="42" customHeight="1" spans="1:10">
      <c r="A144" s="165" t="s">
        <v>514</v>
      </c>
      <c r="B144" s="32" t="s">
        <v>660</v>
      </c>
      <c r="C144" s="32" t="s">
        <v>629</v>
      </c>
      <c r="D144" s="32" t="s">
        <v>661</v>
      </c>
      <c r="E144" s="18" t="s">
        <v>662</v>
      </c>
      <c r="F144" s="32" t="s">
        <v>632</v>
      </c>
      <c r="G144" s="18" t="s">
        <v>663</v>
      </c>
      <c r="H144" s="32" t="s">
        <v>664</v>
      </c>
      <c r="I144" s="32" t="s">
        <v>635</v>
      </c>
      <c r="J144" s="18" t="s">
        <v>662</v>
      </c>
    </row>
    <row r="145" ht="42" customHeight="1" spans="1:10">
      <c r="A145" s="165" t="s">
        <v>514</v>
      </c>
      <c r="B145" s="32" t="s">
        <v>660</v>
      </c>
      <c r="C145" s="32" t="s">
        <v>637</v>
      </c>
      <c r="D145" s="32" t="s">
        <v>638</v>
      </c>
      <c r="E145" s="18" t="s">
        <v>665</v>
      </c>
      <c r="F145" s="32" t="s">
        <v>632</v>
      </c>
      <c r="G145" s="18" t="s">
        <v>655</v>
      </c>
      <c r="H145" s="32" t="s">
        <v>641</v>
      </c>
      <c r="I145" s="32" t="s">
        <v>635</v>
      </c>
      <c r="J145" s="18" t="s">
        <v>665</v>
      </c>
    </row>
    <row r="146" ht="42" customHeight="1" spans="1:10">
      <c r="A146" s="165" t="s">
        <v>514</v>
      </c>
      <c r="B146" s="32" t="s">
        <v>660</v>
      </c>
      <c r="C146" s="32" t="s">
        <v>644</v>
      </c>
      <c r="D146" s="32" t="s">
        <v>645</v>
      </c>
      <c r="E146" s="18" t="s">
        <v>657</v>
      </c>
      <c r="F146" s="32" t="s">
        <v>647</v>
      </c>
      <c r="G146" s="18" t="s">
        <v>658</v>
      </c>
      <c r="H146" s="32" t="s">
        <v>641</v>
      </c>
      <c r="I146" s="32" t="s">
        <v>635</v>
      </c>
      <c r="J146" s="18" t="s">
        <v>659</v>
      </c>
    </row>
    <row r="147" ht="42" customHeight="1" spans="1:10">
      <c r="A147" s="165" t="s">
        <v>520</v>
      </c>
      <c r="B147" s="32" t="s">
        <v>660</v>
      </c>
      <c r="C147" s="32" t="s">
        <v>629</v>
      </c>
      <c r="D147" s="32" t="s">
        <v>661</v>
      </c>
      <c r="E147" s="18" t="s">
        <v>662</v>
      </c>
      <c r="F147" s="32" t="s">
        <v>632</v>
      </c>
      <c r="G147" s="18" t="s">
        <v>663</v>
      </c>
      <c r="H147" s="32" t="s">
        <v>664</v>
      </c>
      <c r="I147" s="32" t="s">
        <v>635</v>
      </c>
      <c r="J147" s="18" t="s">
        <v>662</v>
      </c>
    </row>
    <row r="148" ht="42" customHeight="1" spans="1:10">
      <c r="A148" s="165" t="s">
        <v>520</v>
      </c>
      <c r="B148" s="32" t="s">
        <v>660</v>
      </c>
      <c r="C148" s="32" t="s">
        <v>637</v>
      </c>
      <c r="D148" s="32" t="s">
        <v>638</v>
      </c>
      <c r="E148" s="18" t="s">
        <v>665</v>
      </c>
      <c r="F148" s="32" t="s">
        <v>632</v>
      </c>
      <c r="G148" s="18" t="s">
        <v>655</v>
      </c>
      <c r="H148" s="32" t="s">
        <v>641</v>
      </c>
      <c r="I148" s="32" t="s">
        <v>635</v>
      </c>
      <c r="J148" s="18" t="s">
        <v>665</v>
      </c>
    </row>
    <row r="149" ht="42" customHeight="1" spans="1:10">
      <c r="A149" s="165" t="s">
        <v>520</v>
      </c>
      <c r="B149" s="32" t="s">
        <v>660</v>
      </c>
      <c r="C149" s="32" t="s">
        <v>644</v>
      </c>
      <c r="D149" s="32" t="s">
        <v>645</v>
      </c>
      <c r="E149" s="18" t="s">
        <v>657</v>
      </c>
      <c r="F149" s="32" t="s">
        <v>647</v>
      </c>
      <c r="G149" s="18" t="s">
        <v>658</v>
      </c>
      <c r="H149" s="32" t="s">
        <v>641</v>
      </c>
      <c r="I149" s="32" t="s">
        <v>635</v>
      </c>
      <c r="J149" s="18" t="s">
        <v>659</v>
      </c>
    </row>
    <row r="150" ht="42" customHeight="1" spans="1:10">
      <c r="A150" s="165" t="s">
        <v>378</v>
      </c>
      <c r="B150" s="32" t="s">
        <v>650</v>
      </c>
      <c r="C150" s="32" t="s">
        <v>629</v>
      </c>
      <c r="D150" s="32" t="s">
        <v>651</v>
      </c>
      <c r="E150" s="18" t="s">
        <v>652</v>
      </c>
      <c r="F150" s="32" t="s">
        <v>632</v>
      </c>
      <c r="G150" s="18" t="s">
        <v>653</v>
      </c>
      <c r="H150" s="32" t="s">
        <v>641</v>
      </c>
      <c r="I150" s="32" t="s">
        <v>642</v>
      </c>
      <c r="J150" s="18" t="s">
        <v>652</v>
      </c>
    </row>
    <row r="151" ht="42" customHeight="1" spans="1:10">
      <c r="A151" s="165" t="s">
        <v>378</v>
      </c>
      <c r="B151" s="32" t="s">
        <v>650</v>
      </c>
      <c r="C151" s="32" t="s">
        <v>637</v>
      </c>
      <c r="D151" s="32" t="s">
        <v>638</v>
      </c>
      <c r="E151" s="18" t="s">
        <v>654</v>
      </c>
      <c r="F151" s="32" t="s">
        <v>632</v>
      </c>
      <c r="G151" s="18" t="s">
        <v>655</v>
      </c>
      <c r="H151" s="32" t="s">
        <v>641</v>
      </c>
      <c r="I151" s="32" t="s">
        <v>635</v>
      </c>
      <c r="J151" s="18" t="s">
        <v>656</v>
      </c>
    </row>
    <row r="152" ht="42" customHeight="1" spans="1:10">
      <c r="A152" s="165" t="s">
        <v>378</v>
      </c>
      <c r="B152" s="32" t="s">
        <v>650</v>
      </c>
      <c r="C152" s="32" t="s">
        <v>644</v>
      </c>
      <c r="D152" s="32" t="s">
        <v>645</v>
      </c>
      <c r="E152" s="18" t="s">
        <v>657</v>
      </c>
      <c r="F152" s="32" t="s">
        <v>647</v>
      </c>
      <c r="G152" s="18" t="s">
        <v>658</v>
      </c>
      <c r="H152" s="32" t="s">
        <v>641</v>
      </c>
      <c r="I152" s="32" t="s">
        <v>635</v>
      </c>
      <c r="J152" s="18" t="s">
        <v>659</v>
      </c>
    </row>
    <row r="153" ht="42" customHeight="1" spans="1:10">
      <c r="A153" s="165" t="s">
        <v>386</v>
      </c>
      <c r="B153" s="32" t="s">
        <v>650</v>
      </c>
      <c r="C153" s="32" t="s">
        <v>629</v>
      </c>
      <c r="D153" s="32" t="s">
        <v>651</v>
      </c>
      <c r="E153" s="18" t="s">
        <v>652</v>
      </c>
      <c r="F153" s="32" t="s">
        <v>632</v>
      </c>
      <c r="G153" s="18" t="s">
        <v>653</v>
      </c>
      <c r="H153" s="32" t="s">
        <v>641</v>
      </c>
      <c r="I153" s="32" t="s">
        <v>642</v>
      </c>
      <c r="J153" s="18" t="s">
        <v>652</v>
      </c>
    </row>
    <row r="154" ht="42" customHeight="1" spans="1:10">
      <c r="A154" s="165" t="s">
        <v>386</v>
      </c>
      <c r="B154" s="32" t="s">
        <v>650</v>
      </c>
      <c r="C154" s="32" t="s">
        <v>637</v>
      </c>
      <c r="D154" s="32" t="s">
        <v>638</v>
      </c>
      <c r="E154" s="18" t="s">
        <v>654</v>
      </c>
      <c r="F154" s="32" t="s">
        <v>632</v>
      </c>
      <c r="G154" s="18" t="s">
        <v>655</v>
      </c>
      <c r="H154" s="32" t="s">
        <v>641</v>
      </c>
      <c r="I154" s="32" t="s">
        <v>635</v>
      </c>
      <c r="J154" s="18" t="s">
        <v>656</v>
      </c>
    </row>
    <row r="155" ht="42" customHeight="1" spans="1:10">
      <c r="A155" s="165" t="s">
        <v>386</v>
      </c>
      <c r="B155" s="32" t="s">
        <v>650</v>
      </c>
      <c r="C155" s="32" t="s">
        <v>644</v>
      </c>
      <c r="D155" s="32" t="s">
        <v>645</v>
      </c>
      <c r="E155" s="18" t="s">
        <v>657</v>
      </c>
      <c r="F155" s="32" t="s">
        <v>647</v>
      </c>
      <c r="G155" s="18" t="s">
        <v>658</v>
      </c>
      <c r="H155" s="32" t="s">
        <v>641</v>
      </c>
      <c r="I155" s="32" t="s">
        <v>635</v>
      </c>
      <c r="J155" s="18" t="s">
        <v>659</v>
      </c>
    </row>
    <row r="156" ht="42" customHeight="1" spans="1:10">
      <c r="A156" s="165" t="s">
        <v>558</v>
      </c>
      <c r="B156" s="32" t="s">
        <v>660</v>
      </c>
      <c r="C156" s="32" t="s">
        <v>629</v>
      </c>
      <c r="D156" s="32" t="s">
        <v>661</v>
      </c>
      <c r="E156" s="18" t="s">
        <v>662</v>
      </c>
      <c r="F156" s="32" t="s">
        <v>632</v>
      </c>
      <c r="G156" s="18" t="s">
        <v>663</v>
      </c>
      <c r="H156" s="32" t="s">
        <v>664</v>
      </c>
      <c r="I156" s="32" t="s">
        <v>635</v>
      </c>
      <c r="J156" s="18" t="s">
        <v>662</v>
      </c>
    </row>
    <row r="157" ht="42" customHeight="1" spans="1:10">
      <c r="A157" s="165" t="s">
        <v>558</v>
      </c>
      <c r="B157" s="32" t="s">
        <v>660</v>
      </c>
      <c r="C157" s="32" t="s">
        <v>637</v>
      </c>
      <c r="D157" s="32" t="s">
        <v>638</v>
      </c>
      <c r="E157" s="18" t="s">
        <v>665</v>
      </c>
      <c r="F157" s="32" t="s">
        <v>632</v>
      </c>
      <c r="G157" s="18" t="s">
        <v>655</v>
      </c>
      <c r="H157" s="32" t="s">
        <v>641</v>
      </c>
      <c r="I157" s="32" t="s">
        <v>635</v>
      </c>
      <c r="J157" s="18" t="s">
        <v>665</v>
      </c>
    </row>
    <row r="158" ht="42" customHeight="1" spans="1:10">
      <c r="A158" s="165" t="s">
        <v>558</v>
      </c>
      <c r="B158" s="32" t="s">
        <v>660</v>
      </c>
      <c r="C158" s="32" t="s">
        <v>644</v>
      </c>
      <c r="D158" s="32" t="s">
        <v>645</v>
      </c>
      <c r="E158" s="18" t="s">
        <v>657</v>
      </c>
      <c r="F158" s="32" t="s">
        <v>647</v>
      </c>
      <c r="G158" s="18" t="s">
        <v>658</v>
      </c>
      <c r="H158" s="32" t="s">
        <v>641</v>
      </c>
      <c r="I158" s="32" t="s">
        <v>635</v>
      </c>
      <c r="J158" s="18" t="s">
        <v>659</v>
      </c>
    </row>
    <row r="159" ht="42" customHeight="1" spans="1:10">
      <c r="A159" s="165" t="s">
        <v>488</v>
      </c>
      <c r="B159" s="32" t="s">
        <v>628</v>
      </c>
      <c r="C159" s="32" t="s">
        <v>629</v>
      </c>
      <c r="D159" s="32" t="s">
        <v>630</v>
      </c>
      <c r="E159" s="18" t="s">
        <v>631</v>
      </c>
      <c r="F159" s="32" t="s">
        <v>632</v>
      </c>
      <c r="G159" s="18" t="s">
        <v>826</v>
      </c>
      <c r="H159" s="32" t="s">
        <v>634</v>
      </c>
      <c r="I159" s="32" t="s">
        <v>635</v>
      </c>
      <c r="J159" s="18" t="s">
        <v>827</v>
      </c>
    </row>
    <row r="160" ht="42" customHeight="1" spans="1:10">
      <c r="A160" s="165" t="s">
        <v>488</v>
      </c>
      <c r="B160" s="32" t="s">
        <v>628</v>
      </c>
      <c r="C160" s="32" t="s">
        <v>637</v>
      </c>
      <c r="D160" s="32" t="s">
        <v>638</v>
      </c>
      <c r="E160" s="18" t="s">
        <v>639</v>
      </c>
      <c r="F160" s="32" t="s">
        <v>632</v>
      </c>
      <c r="G160" s="18" t="s">
        <v>640</v>
      </c>
      <c r="H160" s="32" t="s">
        <v>641</v>
      </c>
      <c r="I160" s="32" t="s">
        <v>642</v>
      </c>
      <c r="J160" s="18" t="s">
        <v>643</v>
      </c>
    </row>
    <row r="161" ht="42" customHeight="1" spans="1:10">
      <c r="A161" s="165" t="s">
        <v>488</v>
      </c>
      <c r="B161" s="32" t="s">
        <v>628</v>
      </c>
      <c r="C161" s="32" t="s">
        <v>644</v>
      </c>
      <c r="D161" s="32" t="s">
        <v>645</v>
      </c>
      <c r="E161" s="18" t="s">
        <v>646</v>
      </c>
      <c r="F161" s="32" t="s">
        <v>647</v>
      </c>
      <c r="G161" s="18" t="s">
        <v>648</v>
      </c>
      <c r="H161" s="32" t="s">
        <v>641</v>
      </c>
      <c r="I161" s="32" t="s">
        <v>635</v>
      </c>
      <c r="J161" s="18" t="s">
        <v>649</v>
      </c>
    </row>
    <row r="162" ht="42" customHeight="1" spans="1:10">
      <c r="A162" s="165" t="s">
        <v>508</v>
      </c>
      <c r="B162" s="32" t="s">
        <v>650</v>
      </c>
      <c r="C162" s="32" t="s">
        <v>629</v>
      </c>
      <c r="D162" s="32" t="s">
        <v>651</v>
      </c>
      <c r="E162" s="18" t="s">
        <v>652</v>
      </c>
      <c r="F162" s="32" t="s">
        <v>632</v>
      </c>
      <c r="G162" s="18" t="s">
        <v>653</v>
      </c>
      <c r="H162" s="32" t="s">
        <v>641</v>
      </c>
      <c r="I162" s="32" t="s">
        <v>642</v>
      </c>
      <c r="J162" s="18" t="s">
        <v>652</v>
      </c>
    </row>
    <row r="163" ht="42" customHeight="1" spans="1:10">
      <c r="A163" s="165" t="s">
        <v>508</v>
      </c>
      <c r="B163" s="32" t="s">
        <v>650</v>
      </c>
      <c r="C163" s="32" t="s">
        <v>637</v>
      </c>
      <c r="D163" s="32" t="s">
        <v>638</v>
      </c>
      <c r="E163" s="18" t="s">
        <v>654</v>
      </c>
      <c r="F163" s="32" t="s">
        <v>632</v>
      </c>
      <c r="G163" s="18" t="s">
        <v>655</v>
      </c>
      <c r="H163" s="32" t="s">
        <v>641</v>
      </c>
      <c r="I163" s="32" t="s">
        <v>635</v>
      </c>
      <c r="J163" s="18" t="s">
        <v>656</v>
      </c>
    </row>
    <row r="164" ht="42" customHeight="1" spans="1:10">
      <c r="A164" s="165" t="s">
        <v>508</v>
      </c>
      <c r="B164" s="32" t="s">
        <v>650</v>
      </c>
      <c r="C164" s="32" t="s">
        <v>644</v>
      </c>
      <c r="D164" s="32" t="s">
        <v>645</v>
      </c>
      <c r="E164" s="18" t="s">
        <v>657</v>
      </c>
      <c r="F164" s="32" t="s">
        <v>647</v>
      </c>
      <c r="G164" s="18" t="s">
        <v>658</v>
      </c>
      <c r="H164" s="32" t="s">
        <v>641</v>
      </c>
      <c r="I164" s="32" t="s">
        <v>635</v>
      </c>
      <c r="J164" s="18" t="s">
        <v>659</v>
      </c>
    </row>
    <row r="165" ht="42" customHeight="1" spans="1:10">
      <c r="A165" s="165" t="s">
        <v>602</v>
      </c>
      <c r="B165" s="32" t="s">
        <v>660</v>
      </c>
      <c r="C165" s="32" t="s">
        <v>629</v>
      </c>
      <c r="D165" s="32" t="s">
        <v>661</v>
      </c>
      <c r="E165" s="18" t="s">
        <v>662</v>
      </c>
      <c r="F165" s="32" t="s">
        <v>632</v>
      </c>
      <c r="G165" s="18" t="s">
        <v>663</v>
      </c>
      <c r="H165" s="32" t="s">
        <v>664</v>
      </c>
      <c r="I165" s="32" t="s">
        <v>635</v>
      </c>
      <c r="J165" s="18" t="s">
        <v>662</v>
      </c>
    </row>
    <row r="166" ht="42" customHeight="1" spans="1:10">
      <c r="A166" s="165" t="s">
        <v>602</v>
      </c>
      <c r="B166" s="32" t="s">
        <v>660</v>
      </c>
      <c r="C166" s="32" t="s">
        <v>637</v>
      </c>
      <c r="D166" s="32" t="s">
        <v>638</v>
      </c>
      <c r="E166" s="18" t="s">
        <v>665</v>
      </c>
      <c r="F166" s="32" t="s">
        <v>632</v>
      </c>
      <c r="G166" s="18" t="s">
        <v>655</v>
      </c>
      <c r="H166" s="32" t="s">
        <v>641</v>
      </c>
      <c r="I166" s="32" t="s">
        <v>635</v>
      </c>
      <c r="J166" s="18" t="s">
        <v>665</v>
      </c>
    </row>
    <row r="167" ht="42" customHeight="1" spans="1:10">
      <c r="A167" s="165" t="s">
        <v>602</v>
      </c>
      <c r="B167" s="32" t="s">
        <v>660</v>
      </c>
      <c r="C167" s="32" t="s">
        <v>644</v>
      </c>
      <c r="D167" s="32" t="s">
        <v>645</v>
      </c>
      <c r="E167" s="18" t="s">
        <v>657</v>
      </c>
      <c r="F167" s="32" t="s">
        <v>647</v>
      </c>
      <c r="G167" s="18" t="s">
        <v>658</v>
      </c>
      <c r="H167" s="32" t="s">
        <v>641</v>
      </c>
      <c r="I167" s="32" t="s">
        <v>635</v>
      </c>
      <c r="J167" s="18" t="s">
        <v>659</v>
      </c>
    </row>
    <row r="168" ht="42" customHeight="1" spans="1:10">
      <c r="A168" s="165" t="s">
        <v>530</v>
      </c>
      <c r="B168" s="32" t="s">
        <v>660</v>
      </c>
      <c r="C168" s="32" t="s">
        <v>629</v>
      </c>
      <c r="D168" s="32" t="s">
        <v>661</v>
      </c>
      <c r="E168" s="18" t="s">
        <v>662</v>
      </c>
      <c r="F168" s="32" t="s">
        <v>632</v>
      </c>
      <c r="G168" s="18" t="s">
        <v>663</v>
      </c>
      <c r="H168" s="32" t="s">
        <v>664</v>
      </c>
      <c r="I168" s="32" t="s">
        <v>635</v>
      </c>
      <c r="J168" s="18" t="s">
        <v>662</v>
      </c>
    </row>
    <row r="169" ht="42" customHeight="1" spans="1:10">
      <c r="A169" s="165" t="s">
        <v>530</v>
      </c>
      <c r="B169" s="32" t="s">
        <v>660</v>
      </c>
      <c r="C169" s="32" t="s">
        <v>637</v>
      </c>
      <c r="D169" s="32" t="s">
        <v>638</v>
      </c>
      <c r="E169" s="18" t="s">
        <v>665</v>
      </c>
      <c r="F169" s="32" t="s">
        <v>632</v>
      </c>
      <c r="G169" s="18" t="s">
        <v>655</v>
      </c>
      <c r="H169" s="32" t="s">
        <v>641</v>
      </c>
      <c r="I169" s="32" t="s">
        <v>635</v>
      </c>
      <c r="J169" s="18" t="s">
        <v>665</v>
      </c>
    </row>
    <row r="170" ht="42" customHeight="1" spans="1:10">
      <c r="A170" s="165" t="s">
        <v>530</v>
      </c>
      <c r="B170" s="32" t="s">
        <v>660</v>
      </c>
      <c r="C170" s="32" t="s">
        <v>644</v>
      </c>
      <c r="D170" s="32" t="s">
        <v>645</v>
      </c>
      <c r="E170" s="18" t="s">
        <v>657</v>
      </c>
      <c r="F170" s="32" t="s">
        <v>647</v>
      </c>
      <c r="G170" s="18" t="s">
        <v>658</v>
      </c>
      <c r="H170" s="32" t="s">
        <v>641</v>
      </c>
      <c r="I170" s="32" t="s">
        <v>635</v>
      </c>
      <c r="J170" s="18" t="s">
        <v>659</v>
      </c>
    </row>
    <row r="171" ht="42" customHeight="1" spans="1:10">
      <c r="A171" s="165" t="s">
        <v>554</v>
      </c>
      <c r="B171" s="32" t="s">
        <v>660</v>
      </c>
      <c r="C171" s="32" t="s">
        <v>629</v>
      </c>
      <c r="D171" s="32" t="s">
        <v>661</v>
      </c>
      <c r="E171" s="18" t="s">
        <v>662</v>
      </c>
      <c r="F171" s="32" t="s">
        <v>632</v>
      </c>
      <c r="G171" s="18" t="s">
        <v>663</v>
      </c>
      <c r="H171" s="32" t="s">
        <v>664</v>
      </c>
      <c r="I171" s="32" t="s">
        <v>635</v>
      </c>
      <c r="J171" s="18" t="s">
        <v>662</v>
      </c>
    </row>
    <row r="172" ht="42" customHeight="1" spans="1:10">
      <c r="A172" s="165" t="s">
        <v>554</v>
      </c>
      <c r="B172" s="32" t="s">
        <v>660</v>
      </c>
      <c r="C172" s="32" t="s">
        <v>637</v>
      </c>
      <c r="D172" s="32" t="s">
        <v>638</v>
      </c>
      <c r="E172" s="18" t="s">
        <v>665</v>
      </c>
      <c r="F172" s="32" t="s">
        <v>632</v>
      </c>
      <c r="G172" s="18" t="s">
        <v>655</v>
      </c>
      <c r="H172" s="32" t="s">
        <v>641</v>
      </c>
      <c r="I172" s="32" t="s">
        <v>635</v>
      </c>
      <c r="J172" s="18" t="s">
        <v>665</v>
      </c>
    </row>
    <row r="173" ht="42" customHeight="1" spans="1:10">
      <c r="A173" s="165" t="s">
        <v>554</v>
      </c>
      <c r="B173" s="32" t="s">
        <v>660</v>
      </c>
      <c r="C173" s="32" t="s">
        <v>644</v>
      </c>
      <c r="D173" s="32" t="s">
        <v>645</v>
      </c>
      <c r="E173" s="18" t="s">
        <v>657</v>
      </c>
      <c r="F173" s="32" t="s">
        <v>647</v>
      </c>
      <c r="G173" s="18" t="s">
        <v>658</v>
      </c>
      <c r="H173" s="32" t="s">
        <v>641</v>
      </c>
      <c r="I173" s="32" t="s">
        <v>635</v>
      </c>
      <c r="J173" s="18" t="s">
        <v>659</v>
      </c>
    </row>
    <row r="174" ht="42" customHeight="1" spans="1:10">
      <c r="A174" s="165" t="s">
        <v>500</v>
      </c>
      <c r="B174" s="32" t="s">
        <v>650</v>
      </c>
      <c r="C174" s="32" t="s">
        <v>629</v>
      </c>
      <c r="D174" s="32" t="s">
        <v>651</v>
      </c>
      <c r="E174" s="18" t="s">
        <v>652</v>
      </c>
      <c r="F174" s="32" t="s">
        <v>632</v>
      </c>
      <c r="G174" s="18" t="s">
        <v>653</v>
      </c>
      <c r="H174" s="32" t="s">
        <v>641</v>
      </c>
      <c r="I174" s="32" t="s">
        <v>642</v>
      </c>
      <c r="J174" s="18" t="s">
        <v>652</v>
      </c>
    </row>
    <row r="175" ht="42" customHeight="1" spans="1:10">
      <c r="A175" s="165" t="s">
        <v>500</v>
      </c>
      <c r="B175" s="32" t="s">
        <v>650</v>
      </c>
      <c r="C175" s="32" t="s">
        <v>637</v>
      </c>
      <c r="D175" s="32" t="s">
        <v>638</v>
      </c>
      <c r="E175" s="18" t="s">
        <v>654</v>
      </c>
      <c r="F175" s="32" t="s">
        <v>632</v>
      </c>
      <c r="G175" s="18" t="s">
        <v>655</v>
      </c>
      <c r="H175" s="32" t="s">
        <v>641</v>
      </c>
      <c r="I175" s="32" t="s">
        <v>635</v>
      </c>
      <c r="J175" s="18" t="s">
        <v>656</v>
      </c>
    </row>
    <row r="176" ht="42" customHeight="1" spans="1:10">
      <c r="A176" s="165" t="s">
        <v>500</v>
      </c>
      <c r="B176" s="32" t="s">
        <v>650</v>
      </c>
      <c r="C176" s="32" t="s">
        <v>644</v>
      </c>
      <c r="D176" s="32" t="s">
        <v>645</v>
      </c>
      <c r="E176" s="18" t="s">
        <v>657</v>
      </c>
      <c r="F176" s="32" t="s">
        <v>647</v>
      </c>
      <c r="G176" s="18" t="s">
        <v>658</v>
      </c>
      <c r="H176" s="32" t="s">
        <v>641</v>
      </c>
      <c r="I176" s="32" t="s">
        <v>635</v>
      </c>
      <c r="J176" s="18" t="s">
        <v>659</v>
      </c>
    </row>
    <row r="177" ht="42" customHeight="1" spans="1:10">
      <c r="A177" s="165" t="s">
        <v>592</v>
      </c>
      <c r="B177" s="32" t="s">
        <v>660</v>
      </c>
      <c r="C177" s="32" t="s">
        <v>629</v>
      </c>
      <c r="D177" s="32" t="s">
        <v>661</v>
      </c>
      <c r="E177" s="18" t="s">
        <v>662</v>
      </c>
      <c r="F177" s="32" t="s">
        <v>632</v>
      </c>
      <c r="G177" s="18" t="s">
        <v>663</v>
      </c>
      <c r="H177" s="32" t="s">
        <v>664</v>
      </c>
      <c r="I177" s="32" t="s">
        <v>635</v>
      </c>
      <c r="J177" s="18" t="s">
        <v>662</v>
      </c>
    </row>
    <row r="178" ht="42" customHeight="1" spans="1:10">
      <c r="A178" s="165" t="s">
        <v>592</v>
      </c>
      <c r="B178" s="32" t="s">
        <v>660</v>
      </c>
      <c r="C178" s="32" t="s">
        <v>637</v>
      </c>
      <c r="D178" s="32" t="s">
        <v>638</v>
      </c>
      <c r="E178" s="18" t="s">
        <v>665</v>
      </c>
      <c r="F178" s="32" t="s">
        <v>632</v>
      </c>
      <c r="G178" s="18" t="s">
        <v>655</v>
      </c>
      <c r="H178" s="32" t="s">
        <v>641</v>
      </c>
      <c r="I178" s="32" t="s">
        <v>635</v>
      </c>
      <c r="J178" s="18" t="s">
        <v>665</v>
      </c>
    </row>
    <row r="179" ht="42" customHeight="1" spans="1:10">
      <c r="A179" s="165" t="s">
        <v>592</v>
      </c>
      <c r="B179" s="32" t="s">
        <v>660</v>
      </c>
      <c r="C179" s="32" t="s">
        <v>644</v>
      </c>
      <c r="D179" s="32" t="s">
        <v>645</v>
      </c>
      <c r="E179" s="18" t="s">
        <v>657</v>
      </c>
      <c r="F179" s="32" t="s">
        <v>647</v>
      </c>
      <c r="G179" s="18" t="s">
        <v>658</v>
      </c>
      <c r="H179" s="32" t="s">
        <v>641</v>
      </c>
      <c r="I179" s="32" t="s">
        <v>635</v>
      </c>
      <c r="J179" s="18" t="s">
        <v>659</v>
      </c>
    </row>
    <row r="180" ht="42" customHeight="1" spans="1:10">
      <c r="A180" s="165" t="s">
        <v>552</v>
      </c>
      <c r="B180" s="32" t="s">
        <v>660</v>
      </c>
      <c r="C180" s="32" t="s">
        <v>629</v>
      </c>
      <c r="D180" s="32" t="s">
        <v>661</v>
      </c>
      <c r="E180" s="18" t="s">
        <v>662</v>
      </c>
      <c r="F180" s="32" t="s">
        <v>632</v>
      </c>
      <c r="G180" s="18" t="s">
        <v>663</v>
      </c>
      <c r="H180" s="32" t="s">
        <v>664</v>
      </c>
      <c r="I180" s="32" t="s">
        <v>635</v>
      </c>
      <c r="J180" s="18" t="s">
        <v>662</v>
      </c>
    </row>
    <row r="181" ht="42" customHeight="1" spans="1:10">
      <c r="A181" s="165" t="s">
        <v>552</v>
      </c>
      <c r="B181" s="32" t="s">
        <v>660</v>
      </c>
      <c r="C181" s="32" t="s">
        <v>637</v>
      </c>
      <c r="D181" s="32" t="s">
        <v>638</v>
      </c>
      <c r="E181" s="18" t="s">
        <v>665</v>
      </c>
      <c r="F181" s="32" t="s">
        <v>632</v>
      </c>
      <c r="G181" s="18" t="s">
        <v>655</v>
      </c>
      <c r="H181" s="32" t="s">
        <v>641</v>
      </c>
      <c r="I181" s="32" t="s">
        <v>635</v>
      </c>
      <c r="J181" s="18" t="s">
        <v>665</v>
      </c>
    </row>
    <row r="182" ht="42" customHeight="1" spans="1:10">
      <c r="A182" s="165" t="s">
        <v>552</v>
      </c>
      <c r="B182" s="32" t="s">
        <v>660</v>
      </c>
      <c r="C182" s="32" t="s">
        <v>644</v>
      </c>
      <c r="D182" s="32" t="s">
        <v>645</v>
      </c>
      <c r="E182" s="18" t="s">
        <v>657</v>
      </c>
      <c r="F182" s="32" t="s">
        <v>647</v>
      </c>
      <c r="G182" s="18" t="s">
        <v>658</v>
      </c>
      <c r="H182" s="32" t="s">
        <v>641</v>
      </c>
      <c r="I182" s="32" t="s">
        <v>635</v>
      </c>
      <c r="J182" s="18" t="s">
        <v>659</v>
      </c>
    </row>
    <row r="183" ht="42" customHeight="1" spans="1:10">
      <c r="A183" s="165" t="s">
        <v>578</v>
      </c>
      <c r="B183" s="32" t="s">
        <v>660</v>
      </c>
      <c r="C183" s="32" t="s">
        <v>629</v>
      </c>
      <c r="D183" s="32" t="s">
        <v>661</v>
      </c>
      <c r="E183" s="18" t="s">
        <v>662</v>
      </c>
      <c r="F183" s="32" t="s">
        <v>632</v>
      </c>
      <c r="G183" s="18" t="s">
        <v>663</v>
      </c>
      <c r="H183" s="32" t="s">
        <v>664</v>
      </c>
      <c r="I183" s="32" t="s">
        <v>635</v>
      </c>
      <c r="J183" s="18" t="s">
        <v>662</v>
      </c>
    </row>
    <row r="184" ht="42" customHeight="1" spans="1:10">
      <c r="A184" s="165" t="s">
        <v>578</v>
      </c>
      <c r="B184" s="32" t="s">
        <v>660</v>
      </c>
      <c r="C184" s="32" t="s">
        <v>637</v>
      </c>
      <c r="D184" s="32" t="s">
        <v>638</v>
      </c>
      <c r="E184" s="18" t="s">
        <v>665</v>
      </c>
      <c r="F184" s="32" t="s">
        <v>632</v>
      </c>
      <c r="G184" s="18" t="s">
        <v>655</v>
      </c>
      <c r="H184" s="32" t="s">
        <v>641</v>
      </c>
      <c r="I184" s="32" t="s">
        <v>635</v>
      </c>
      <c r="J184" s="18" t="s">
        <v>665</v>
      </c>
    </row>
    <row r="185" ht="42" customHeight="1" spans="1:10">
      <c r="A185" s="165" t="s">
        <v>578</v>
      </c>
      <c r="B185" s="32" t="s">
        <v>660</v>
      </c>
      <c r="C185" s="32" t="s">
        <v>644</v>
      </c>
      <c r="D185" s="32" t="s">
        <v>645</v>
      </c>
      <c r="E185" s="18" t="s">
        <v>657</v>
      </c>
      <c r="F185" s="32" t="s">
        <v>647</v>
      </c>
      <c r="G185" s="18" t="s">
        <v>658</v>
      </c>
      <c r="H185" s="32" t="s">
        <v>641</v>
      </c>
      <c r="I185" s="32" t="s">
        <v>635</v>
      </c>
      <c r="J185" s="18" t="s">
        <v>659</v>
      </c>
    </row>
    <row r="186" ht="42" customHeight="1" spans="1:10">
      <c r="A186" s="165" t="s">
        <v>360</v>
      </c>
      <c r="B186" s="32" t="s">
        <v>828</v>
      </c>
      <c r="C186" s="32" t="s">
        <v>629</v>
      </c>
      <c r="D186" s="32" t="s">
        <v>630</v>
      </c>
      <c r="E186" s="18" t="s">
        <v>829</v>
      </c>
      <c r="F186" s="32" t="s">
        <v>632</v>
      </c>
      <c r="G186" s="18" t="s">
        <v>655</v>
      </c>
      <c r="H186" s="32" t="s">
        <v>641</v>
      </c>
      <c r="I186" s="32" t="s">
        <v>635</v>
      </c>
      <c r="J186" s="18" t="s">
        <v>829</v>
      </c>
    </row>
    <row r="187" ht="42" customHeight="1" spans="1:10">
      <c r="A187" s="165" t="s">
        <v>360</v>
      </c>
      <c r="B187" s="32" t="s">
        <v>828</v>
      </c>
      <c r="C187" s="32" t="s">
        <v>629</v>
      </c>
      <c r="D187" s="32" t="s">
        <v>651</v>
      </c>
      <c r="E187" s="18" t="s">
        <v>830</v>
      </c>
      <c r="F187" s="32" t="s">
        <v>632</v>
      </c>
      <c r="G187" s="18" t="s">
        <v>655</v>
      </c>
      <c r="H187" s="32" t="s">
        <v>641</v>
      </c>
      <c r="I187" s="32" t="s">
        <v>635</v>
      </c>
      <c r="J187" s="18" t="s">
        <v>830</v>
      </c>
    </row>
    <row r="188" ht="42" customHeight="1" spans="1:10">
      <c r="A188" s="165" t="s">
        <v>360</v>
      </c>
      <c r="B188" s="32" t="s">
        <v>828</v>
      </c>
      <c r="C188" s="32" t="s">
        <v>629</v>
      </c>
      <c r="D188" s="32" t="s">
        <v>661</v>
      </c>
      <c r="E188" s="18" t="s">
        <v>831</v>
      </c>
      <c r="F188" s="32" t="s">
        <v>632</v>
      </c>
      <c r="G188" s="18" t="s">
        <v>663</v>
      </c>
      <c r="H188" s="32" t="s">
        <v>664</v>
      </c>
      <c r="I188" s="32" t="s">
        <v>635</v>
      </c>
      <c r="J188" s="18" t="s">
        <v>831</v>
      </c>
    </row>
    <row r="189" ht="42" customHeight="1" spans="1:10">
      <c r="A189" s="165" t="s">
        <v>360</v>
      </c>
      <c r="B189" s="32" t="s">
        <v>828</v>
      </c>
      <c r="C189" s="32" t="s">
        <v>637</v>
      </c>
      <c r="D189" s="32" t="s">
        <v>638</v>
      </c>
      <c r="E189" s="18" t="s">
        <v>832</v>
      </c>
      <c r="F189" s="32" t="s">
        <v>632</v>
      </c>
      <c r="G189" s="18" t="s">
        <v>655</v>
      </c>
      <c r="H189" s="32" t="s">
        <v>641</v>
      </c>
      <c r="I189" s="32" t="s">
        <v>635</v>
      </c>
      <c r="J189" s="18" t="s">
        <v>832</v>
      </c>
    </row>
    <row r="190" ht="42" customHeight="1" spans="1:10">
      <c r="A190" s="165" t="s">
        <v>360</v>
      </c>
      <c r="B190" s="32" t="s">
        <v>828</v>
      </c>
      <c r="C190" s="32" t="s">
        <v>644</v>
      </c>
      <c r="D190" s="32" t="s">
        <v>645</v>
      </c>
      <c r="E190" s="18" t="s">
        <v>657</v>
      </c>
      <c r="F190" s="32" t="s">
        <v>647</v>
      </c>
      <c r="G190" s="18" t="s">
        <v>658</v>
      </c>
      <c r="H190" s="32" t="s">
        <v>641</v>
      </c>
      <c r="I190" s="32" t="s">
        <v>635</v>
      </c>
      <c r="J190" s="18" t="s">
        <v>657</v>
      </c>
    </row>
    <row r="191" ht="42" customHeight="1" spans="1:10">
      <c r="A191" s="165" t="s">
        <v>360</v>
      </c>
      <c r="B191" s="32" t="s">
        <v>828</v>
      </c>
      <c r="C191" s="32" t="s">
        <v>685</v>
      </c>
      <c r="D191" s="32" t="s">
        <v>686</v>
      </c>
      <c r="E191" s="18" t="s">
        <v>833</v>
      </c>
      <c r="F191" s="32" t="s">
        <v>632</v>
      </c>
      <c r="G191" s="18" t="s">
        <v>655</v>
      </c>
      <c r="H191" s="32" t="s">
        <v>641</v>
      </c>
      <c r="I191" s="32" t="s">
        <v>635</v>
      </c>
      <c r="J191" s="18" t="s">
        <v>833</v>
      </c>
    </row>
    <row r="192" ht="42" customHeight="1" spans="1:10">
      <c r="A192" s="165" t="s">
        <v>510</v>
      </c>
      <c r="B192" s="32" t="s">
        <v>660</v>
      </c>
      <c r="C192" s="32" t="s">
        <v>629</v>
      </c>
      <c r="D192" s="32" t="s">
        <v>661</v>
      </c>
      <c r="E192" s="18" t="s">
        <v>662</v>
      </c>
      <c r="F192" s="32" t="s">
        <v>632</v>
      </c>
      <c r="G192" s="18" t="s">
        <v>663</v>
      </c>
      <c r="H192" s="32" t="s">
        <v>664</v>
      </c>
      <c r="I192" s="32" t="s">
        <v>635</v>
      </c>
      <c r="J192" s="18" t="s">
        <v>662</v>
      </c>
    </row>
    <row r="193" ht="42" customHeight="1" spans="1:10">
      <c r="A193" s="165" t="s">
        <v>510</v>
      </c>
      <c r="B193" s="32" t="s">
        <v>660</v>
      </c>
      <c r="C193" s="32" t="s">
        <v>637</v>
      </c>
      <c r="D193" s="32" t="s">
        <v>638</v>
      </c>
      <c r="E193" s="18" t="s">
        <v>665</v>
      </c>
      <c r="F193" s="32" t="s">
        <v>632</v>
      </c>
      <c r="G193" s="18" t="s">
        <v>655</v>
      </c>
      <c r="H193" s="32" t="s">
        <v>641</v>
      </c>
      <c r="I193" s="32" t="s">
        <v>635</v>
      </c>
      <c r="J193" s="18" t="s">
        <v>665</v>
      </c>
    </row>
    <row r="194" ht="42" customHeight="1" spans="1:10">
      <c r="A194" s="165" t="s">
        <v>510</v>
      </c>
      <c r="B194" s="32" t="s">
        <v>660</v>
      </c>
      <c r="C194" s="32" t="s">
        <v>644</v>
      </c>
      <c r="D194" s="32" t="s">
        <v>645</v>
      </c>
      <c r="E194" s="18" t="s">
        <v>657</v>
      </c>
      <c r="F194" s="32" t="s">
        <v>647</v>
      </c>
      <c r="G194" s="18" t="s">
        <v>658</v>
      </c>
      <c r="H194" s="32" t="s">
        <v>641</v>
      </c>
      <c r="I194" s="32" t="s">
        <v>635</v>
      </c>
      <c r="J194" s="18" t="s">
        <v>659</v>
      </c>
    </row>
    <row r="195" ht="42" customHeight="1" spans="1:10">
      <c r="A195" s="165" t="s">
        <v>400</v>
      </c>
      <c r="B195" s="32" t="s">
        <v>650</v>
      </c>
      <c r="C195" s="32" t="s">
        <v>629</v>
      </c>
      <c r="D195" s="32" t="s">
        <v>651</v>
      </c>
      <c r="E195" s="18" t="s">
        <v>652</v>
      </c>
      <c r="F195" s="32" t="s">
        <v>632</v>
      </c>
      <c r="G195" s="18" t="s">
        <v>653</v>
      </c>
      <c r="H195" s="32" t="s">
        <v>641</v>
      </c>
      <c r="I195" s="32" t="s">
        <v>642</v>
      </c>
      <c r="J195" s="18" t="s">
        <v>652</v>
      </c>
    </row>
    <row r="196" ht="42" customHeight="1" spans="1:10">
      <c r="A196" s="165" t="s">
        <v>400</v>
      </c>
      <c r="B196" s="32" t="s">
        <v>650</v>
      </c>
      <c r="C196" s="32" t="s">
        <v>637</v>
      </c>
      <c r="D196" s="32" t="s">
        <v>638</v>
      </c>
      <c r="E196" s="18" t="s">
        <v>654</v>
      </c>
      <c r="F196" s="32" t="s">
        <v>632</v>
      </c>
      <c r="G196" s="18" t="s">
        <v>655</v>
      </c>
      <c r="H196" s="32" t="s">
        <v>641</v>
      </c>
      <c r="I196" s="32" t="s">
        <v>635</v>
      </c>
      <c r="J196" s="18" t="s">
        <v>656</v>
      </c>
    </row>
    <row r="197" ht="42" customHeight="1" spans="1:10">
      <c r="A197" s="165" t="s">
        <v>400</v>
      </c>
      <c r="B197" s="32" t="s">
        <v>650</v>
      </c>
      <c r="C197" s="32" t="s">
        <v>644</v>
      </c>
      <c r="D197" s="32" t="s">
        <v>645</v>
      </c>
      <c r="E197" s="18" t="s">
        <v>657</v>
      </c>
      <c r="F197" s="32" t="s">
        <v>647</v>
      </c>
      <c r="G197" s="18" t="s">
        <v>658</v>
      </c>
      <c r="H197" s="32" t="s">
        <v>641</v>
      </c>
      <c r="I197" s="32" t="s">
        <v>635</v>
      </c>
      <c r="J197" s="18" t="s">
        <v>659</v>
      </c>
    </row>
    <row r="198" ht="42" customHeight="1" spans="1:10">
      <c r="A198" s="165" t="s">
        <v>464</v>
      </c>
      <c r="B198" s="32" t="s">
        <v>628</v>
      </c>
      <c r="C198" s="32" t="s">
        <v>629</v>
      </c>
      <c r="D198" s="32" t="s">
        <v>630</v>
      </c>
      <c r="E198" s="18" t="s">
        <v>631</v>
      </c>
      <c r="F198" s="32" t="s">
        <v>632</v>
      </c>
      <c r="G198" s="18" t="s">
        <v>834</v>
      </c>
      <c r="H198" s="32" t="s">
        <v>634</v>
      </c>
      <c r="I198" s="32" t="s">
        <v>635</v>
      </c>
      <c r="J198" s="18" t="s">
        <v>835</v>
      </c>
    </row>
    <row r="199" ht="42" customHeight="1" spans="1:10">
      <c r="A199" s="165" t="s">
        <v>464</v>
      </c>
      <c r="B199" s="32" t="s">
        <v>628</v>
      </c>
      <c r="C199" s="32" t="s">
        <v>637</v>
      </c>
      <c r="D199" s="32" t="s">
        <v>638</v>
      </c>
      <c r="E199" s="18" t="s">
        <v>639</v>
      </c>
      <c r="F199" s="32" t="s">
        <v>632</v>
      </c>
      <c r="G199" s="18" t="s">
        <v>640</v>
      </c>
      <c r="H199" s="32" t="s">
        <v>641</v>
      </c>
      <c r="I199" s="32" t="s">
        <v>642</v>
      </c>
      <c r="J199" s="18" t="s">
        <v>643</v>
      </c>
    </row>
    <row r="200" ht="42" customHeight="1" spans="1:10">
      <c r="A200" s="165" t="s">
        <v>464</v>
      </c>
      <c r="B200" s="32" t="s">
        <v>628</v>
      </c>
      <c r="C200" s="32" t="s">
        <v>644</v>
      </c>
      <c r="D200" s="32" t="s">
        <v>645</v>
      </c>
      <c r="E200" s="18" t="s">
        <v>646</v>
      </c>
      <c r="F200" s="32" t="s">
        <v>647</v>
      </c>
      <c r="G200" s="18" t="s">
        <v>648</v>
      </c>
      <c r="H200" s="32" t="s">
        <v>641</v>
      </c>
      <c r="I200" s="32" t="s">
        <v>635</v>
      </c>
      <c r="J200" s="18" t="s">
        <v>649</v>
      </c>
    </row>
    <row r="201" ht="42" customHeight="1" spans="1:10">
      <c r="A201" s="165" t="s">
        <v>572</v>
      </c>
      <c r="B201" s="32" t="s">
        <v>660</v>
      </c>
      <c r="C201" s="32" t="s">
        <v>629</v>
      </c>
      <c r="D201" s="32" t="s">
        <v>661</v>
      </c>
      <c r="E201" s="18" t="s">
        <v>662</v>
      </c>
      <c r="F201" s="32" t="s">
        <v>632</v>
      </c>
      <c r="G201" s="18" t="s">
        <v>663</v>
      </c>
      <c r="H201" s="32" t="s">
        <v>664</v>
      </c>
      <c r="I201" s="32" t="s">
        <v>635</v>
      </c>
      <c r="J201" s="18" t="s">
        <v>662</v>
      </c>
    </row>
    <row r="202" ht="42" customHeight="1" spans="1:10">
      <c r="A202" s="165" t="s">
        <v>572</v>
      </c>
      <c r="B202" s="32" t="s">
        <v>660</v>
      </c>
      <c r="C202" s="32" t="s">
        <v>637</v>
      </c>
      <c r="D202" s="32" t="s">
        <v>638</v>
      </c>
      <c r="E202" s="18" t="s">
        <v>665</v>
      </c>
      <c r="F202" s="32" t="s">
        <v>632</v>
      </c>
      <c r="G202" s="18" t="s">
        <v>655</v>
      </c>
      <c r="H202" s="32" t="s">
        <v>641</v>
      </c>
      <c r="I202" s="32" t="s">
        <v>635</v>
      </c>
      <c r="J202" s="18" t="s">
        <v>665</v>
      </c>
    </row>
    <row r="203" ht="42" customHeight="1" spans="1:10">
      <c r="A203" s="165" t="s">
        <v>572</v>
      </c>
      <c r="B203" s="32" t="s">
        <v>660</v>
      </c>
      <c r="C203" s="32" t="s">
        <v>644</v>
      </c>
      <c r="D203" s="32" t="s">
        <v>645</v>
      </c>
      <c r="E203" s="18" t="s">
        <v>657</v>
      </c>
      <c r="F203" s="32" t="s">
        <v>647</v>
      </c>
      <c r="G203" s="18" t="s">
        <v>658</v>
      </c>
      <c r="H203" s="32" t="s">
        <v>641</v>
      </c>
      <c r="I203" s="32" t="s">
        <v>635</v>
      </c>
      <c r="J203" s="18" t="s">
        <v>659</v>
      </c>
    </row>
    <row r="204" ht="42" customHeight="1" spans="1:10">
      <c r="A204" s="165" t="s">
        <v>456</v>
      </c>
      <c r="B204" s="32" t="s">
        <v>836</v>
      </c>
      <c r="C204" s="32" t="s">
        <v>629</v>
      </c>
      <c r="D204" s="32" t="s">
        <v>630</v>
      </c>
      <c r="E204" s="18" t="s">
        <v>837</v>
      </c>
      <c r="F204" s="32" t="s">
        <v>632</v>
      </c>
      <c r="G204" s="18" t="s">
        <v>85</v>
      </c>
      <c r="H204" s="32" t="s">
        <v>693</v>
      </c>
      <c r="I204" s="32" t="s">
        <v>635</v>
      </c>
      <c r="J204" s="18" t="s">
        <v>837</v>
      </c>
    </row>
    <row r="205" ht="42" customHeight="1" spans="1:10">
      <c r="A205" s="165" t="s">
        <v>456</v>
      </c>
      <c r="B205" s="32" t="s">
        <v>836</v>
      </c>
      <c r="C205" s="32" t="s">
        <v>629</v>
      </c>
      <c r="D205" s="32" t="s">
        <v>651</v>
      </c>
      <c r="E205" s="18" t="s">
        <v>838</v>
      </c>
      <c r="F205" s="32" t="s">
        <v>632</v>
      </c>
      <c r="G205" s="18" t="s">
        <v>655</v>
      </c>
      <c r="H205" s="32" t="s">
        <v>641</v>
      </c>
      <c r="I205" s="32" t="s">
        <v>635</v>
      </c>
      <c r="J205" s="18" t="s">
        <v>838</v>
      </c>
    </row>
    <row r="206" ht="42" customHeight="1" spans="1:10">
      <c r="A206" s="165" t="s">
        <v>456</v>
      </c>
      <c r="B206" s="32" t="s">
        <v>836</v>
      </c>
      <c r="C206" s="32" t="s">
        <v>629</v>
      </c>
      <c r="D206" s="32" t="s">
        <v>661</v>
      </c>
      <c r="E206" s="18" t="s">
        <v>839</v>
      </c>
      <c r="F206" s="32" t="s">
        <v>632</v>
      </c>
      <c r="G206" s="18" t="s">
        <v>655</v>
      </c>
      <c r="H206" s="32" t="s">
        <v>641</v>
      </c>
      <c r="I206" s="32" t="s">
        <v>635</v>
      </c>
      <c r="J206" s="18" t="s">
        <v>840</v>
      </c>
    </row>
    <row r="207" ht="42" customHeight="1" spans="1:10">
      <c r="A207" s="165" t="s">
        <v>456</v>
      </c>
      <c r="B207" s="32" t="s">
        <v>836</v>
      </c>
      <c r="C207" s="32" t="s">
        <v>637</v>
      </c>
      <c r="D207" s="32" t="s">
        <v>638</v>
      </c>
      <c r="E207" s="18" t="s">
        <v>841</v>
      </c>
      <c r="F207" s="32" t="s">
        <v>632</v>
      </c>
      <c r="G207" s="18" t="s">
        <v>711</v>
      </c>
      <c r="H207" s="32" t="s">
        <v>641</v>
      </c>
      <c r="I207" s="32" t="s">
        <v>642</v>
      </c>
      <c r="J207" s="18" t="s">
        <v>841</v>
      </c>
    </row>
    <row r="208" ht="42" customHeight="1" spans="1:10">
      <c r="A208" s="165" t="s">
        <v>456</v>
      </c>
      <c r="B208" s="32" t="s">
        <v>836</v>
      </c>
      <c r="C208" s="32" t="s">
        <v>644</v>
      </c>
      <c r="D208" s="32" t="s">
        <v>645</v>
      </c>
      <c r="E208" s="18" t="s">
        <v>842</v>
      </c>
      <c r="F208" s="32" t="s">
        <v>647</v>
      </c>
      <c r="G208" s="18" t="s">
        <v>843</v>
      </c>
      <c r="H208" s="32" t="s">
        <v>641</v>
      </c>
      <c r="I208" s="32" t="s">
        <v>642</v>
      </c>
      <c r="J208" s="18" t="s">
        <v>842</v>
      </c>
    </row>
    <row r="209" ht="42" customHeight="1" spans="1:10">
      <c r="A209" s="165" t="s">
        <v>456</v>
      </c>
      <c r="B209" s="32" t="s">
        <v>836</v>
      </c>
      <c r="C209" s="32" t="s">
        <v>685</v>
      </c>
      <c r="D209" s="32" t="s">
        <v>686</v>
      </c>
      <c r="E209" s="18" t="s">
        <v>844</v>
      </c>
      <c r="F209" s="32" t="s">
        <v>632</v>
      </c>
      <c r="G209" s="18" t="s">
        <v>655</v>
      </c>
      <c r="H209" s="32" t="s">
        <v>641</v>
      </c>
      <c r="I209" s="32" t="s">
        <v>635</v>
      </c>
      <c r="J209" s="18" t="s">
        <v>844</v>
      </c>
    </row>
    <row r="210" ht="42" customHeight="1" spans="1:10">
      <c r="A210" s="165" t="s">
        <v>422</v>
      </c>
      <c r="B210" s="32" t="s">
        <v>660</v>
      </c>
      <c r="C210" s="32" t="s">
        <v>629</v>
      </c>
      <c r="D210" s="32" t="s">
        <v>661</v>
      </c>
      <c r="E210" s="18" t="s">
        <v>662</v>
      </c>
      <c r="F210" s="32" t="s">
        <v>632</v>
      </c>
      <c r="G210" s="18" t="s">
        <v>663</v>
      </c>
      <c r="H210" s="32" t="s">
        <v>664</v>
      </c>
      <c r="I210" s="32" t="s">
        <v>635</v>
      </c>
      <c r="J210" s="18" t="s">
        <v>662</v>
      </c>
    </row>
    <row r="211" ht="42" customHeight="1" spans="1:10">
      <c r="A211" s="165" t="s">
        <v>422</v>
      </c>
      <c r="B211" s="32" t="s">
        <v>660</v>
      </c>
      <c r="C211" s="32" t="s">
        <v>637</v>
      </c>
      <c r="D211" s="32" t="s">
        <v>638</v>
      </c>
      <c r="E211" s="18" t="s">
        <v>665</v>
      </c>
      <c r="F211" s="32" t="s">
        <v>632</v>
      </c>
      <c r="G211" s="18" t="s">
        <v>655</v>
      </c>
      <c r="H211" s="32" t="s">
        <v>641</v>
      </c>
      <c r="I211" s="32" t="s">
        <v>635</v>
      </c>
      <c r="J211" s="18" t="s">
        <v>665</v>
      </c>
    </row>
    <row r="212" ht="42" customHeight="1" spans="1:10">
      <c r="A212" s="165" t="s">
        <v>422</v>
      </c>
      <c r="B212" s="32" t="s">
        <v>660</v>
      </c>
      <c r="C212" s="32" t="s">
        <v>644</v>
      </c>
      <c r="D212" s="32" t="s">
        <v>645</v>
      </c>
      <c r="E212" s="18" t="s">
        <v>657</v>
      </c>
      <c r="F212" s="32" t="s">
        <v>647</v>
      </c>
      <c r="G212" s="18" t="s">
        <v>658</v>
      </c>
      <c r="H212" s="32" t="s">
        <v>641</v>
      </c>
      <c r="I212" s="32" t="s">
        <v>635</v>
      </c>
      <c r="J212" s="18" t="s">
        <v>659</v>
      </c>
    </row>
    <row r="213" ht="42" customHeight="1" spans="1:10">
      <c r="A213" s="165" t="s">
        <v>404</v>
      </c>
      <c r="B213" s="32" t="s">
        <v>650</v>
      </c>
      <c r="C213" s="32" t="s">
        <v>629</v>
      </c>
      <c r="D213" s="32" t="s">
        <v>651</v>
      </c>
      <c r="E213" s="18" t="s">
        <v>652</v>
      </c>
      <c r="F213" s="32" t="s">
        <v>632</v>
      </c>
      <c r="G213" s="18" t="s">
        <v>653</v>
      </c>
      <c r="H213" s="32" t="s">
        <v>641</v>
      </c>
      <c r="I213" s="32" t="s">
        <v>642</v>
      </c>
      <c r="J213" s="18" t="s">
        <v>652</v>
      </c>
    </row>
    <row r="214" ht="42" customHeight="1" spans="1:10">
      <c r="A214" s="165" t="s">
        <v>404</v>
      </c>
      <c r="B214" s="32" t="s">
        <v>650</v>
      </c>
      <c r="C214" s="32" t="s">
        <v>637</v>
      </c>
      <c r="D214" s="32" t="s">
        <v>638</v>
      </c>
      <c r="E214" s="18" t="s">
        <v>654</v>
      </c>
      <c r="F214" s="32" t="s">
        <v>632</v>
      </c>
      <c r="G214" s="18" t="s">
        <v>655</v>
      </c>
      <c r="H214" s="32" t="s">
        <v>641</v>
      </c>
      <c r="I214" s="32" t="s">
        <v>635</v>
      </c>
      <c r="J214" s="18" t="s">
        <v>656</v>
      </c>
    </row>
    <row r="215" ht="42" customHeight="1" spans="1:10">
      <c r="A215" s="165" t="s">
        <v>404</v>
      </c>
      <c r="B215" s="32" t="s">
        <v>650</v>
      </c>
      <c r="C215" s="32" t="s">
        <v>644</v>
      </c>
      <c r="D215" s="32" t="s">
        <v>645</v>
      </c>
      <c r="E215" s="18" t="s">
        <v>657</v>
      </c>
      <c r="F215" s="32" t="s">
        <v>647</v>
      </c>
      <c r="G215" s="18" t="s">
        <v>658</v>
      </c>
      <c r="H215" s="32" t="s">
        <v>641</v>
      </c>
      <c r="I215" s="32" t="s">
        <v>635</v>
      </c>
      <c r="J215" s="18" t="s">
        <v>659</v>
      </c>
    </row>
    <row r="216" ht="42" customHeight="1" spans="1:10">
      <c r="A216" s="165" t="s">
        <v>408</v>
      </c>
      <c r="B216" s="32" t="s">
        <v>650</v>
      </c>
      <c r="C216" s="32" t="s">
        <v>629</v>
      </c>
      <c r="D216" s="32" t="s">
        <v>651</v>
      </c>
      <c r="E216" s="18" t="s">
        <v>652</v>
      </c>
      <c r="F216" s="32" t="s">
        <v>632</v>
      </c>
      <c r="G216" s="18" t="s">
        <v>653</v>
      </c>
      <c r="H216" s="32" t="s">
        <v>641</v>
      </c>
      <c r="I216" s="32" t="s">
        <v>642</v>
      </c>
      <c r="J216" s="18" t="s">
        <v>652</v>
      </c>
    </row>
    <row r="217" ht="42" customHeight="1" spans="1:10">
      <c r="A217" s="165" t="s">
        <v>408</v>
      </c>
      <c r="B217" s="32" t="s">
        <v>650</v>
      </c>
      <c r="C217" s="32" t="s">
        <v>637</v>
      </c>
      <c r="D217" s="32" t="s">
        <v>638</v>
      </c>
      <c r="E217" s="18" t="s">
        <v>654</v>
      </c>
      <c r="F217" s="32" t="s">
        <v>632</v>
      </c>
      <c r="G217" s="18" t="s">
        <v>655</v>
      </c>
      <c r="H217" s="32" t="s">
        <v>641</v>
      </c>
      <c r="I217" s="32" t="s">
        <v>635</v>
      </c>
      <c r="J217" s="18" t="s">
        <v>656</v>
      </c>
    </row>
    <row r="218" ht="42" customHeight="1" spans="1:10">
      <c r="A218" s="165" t="s">
        <v>408</v>
      </c>
      <c r="B218" s="32" t="s">
        <v>650</v>
      </c>
      <c r="C218" s="32" t="s">
        <v>644</v>
      </c>
      <c r="D218" s="32" t="s">
        <v>645</v>
      </c>
      <c r="E218" s="18" t="s">
        <v>657</v>
      </c>
      <c r="F218" s="32" t="s">
        <v>647</v>
      </c>
      <c r="G218" s="18" t="s">
        <v>658</v>
      </c>
      <c r="H218" s="32" t="s">
        <v>641</v>
      </c>
      <c r="I218" s="32" t="s">
        <v>635</v>
      </c>
      <c r="J218" s="18" t="s">
        <v>659</v>
      </c>
    </row>
    <row r="219" ht="42" customHeight="1" spans="1:10">
      <c r="A219" s="165" t="s">
        <v>468</v>
      </c>
      <c r="B219" s="32" t="s">
        <v>628</v>
      </c>
      <c r="C219" s="32" t="s">
        <v>629</v>
      </c>
      <c r="D219" s="32" t="s">
        <v>630</v>
      </c>
      <c r="E219" s="18" t="s">
        <v>631</v>
      </c>
      <c r="F219" s="32" t="s">
        <v>632</v>
      </c>
      <c r="G219" s="18" t="s">
        <v>845</v>
      </c>
      <c r="H219" s="32" t="s">
        <v>634</v>
      </c>
      <c r="I219" s="32" t="s">
        <v>635</v>
      </c>
      <c r="J219" s="18" t="s">
        <v>846</v>
      </c>
    </row>
    <row r="220" ht="42" customHeight="1" spans="1:10">
      <c r="A220" s="165" t="s">
        <v>468</v>
      </c>
      <c r="B220" s="32" t="s">
        <v>628</v>
      </c>
      <c r="C220" s="32" t="s">
        <v>637</v>
      </c>
      <c r="D220" s="32" t="s">
        <v>638</v>
      </c>
      <c r="E220" s="18" t="s">
        <v>639</v>
      </c>
      <c r="F220" s="32" t="s">
        <v>632</v>
      </c>
      <c r="G220" s="18" t="s">
        <v>640</v>
      </c>
      <c r="H220" s="32" t="s">
        <v>641</v>
      </c>
      <c r="I220" s="32" t="s">
        <v>642</v>
      </c>
      <c r="J220" s="18" t="s">
        <v>643</v>
      </c>
    </row>
    <row r="221" ht="42" customHeight="1" spans="1:10">
      <c r="A221" s="165" t="s">
        <v>468</v>
      </c>
      <c r="B221" s="32" t="s">
        <v>628</v>
      </c>
      <c r="C221" s="32" t="s">
        <v>644</v>
      </c>
      <c r="D221" s="32" t="s">
        <v>645</v>
      </c>
      <c r="E221" s="18" t="s">
        <v>646</v>
      </c>
      <c r="F221" s="32" t="s">
        <v>647</v>
      </c>
      <c r="G221" s="18" t="s">
        <v>648</v>
      </c>
      <c r="H221" s="32" t="s">
        <v>641</v>
      </c>
      <c r="I221" s="32" t="s">
        <v>635</v>
      </c>
      <c r="J221" s="18" t="s">
        <v>649</v>
      </c>
    </row>
    <row r="222" ht="42" customHeight="1" spans="1:10">
      <c r="A222" s="165" t="s">
        <v>544</v>
      </c>
      <c r="B222" s="32" t="s">
        <v>660</v>
      </c>
      <c r="C222" s="32" t="s">
        <v>629</v>
      </c>
      <c r="D222" s="32" t="s">
        <v>661</v>
      </c>
      <c r="E222" s="18" t="s">
        <v>662</v>
      </c>
      <c r="F222" s="32" t="s">
        <v>632</v>
      </c>
      <c r="G222" s="18" t="s">
        <v>663</v>
      </c>
      <c r="H222" s="32" t="s">
        <v>664</v>
      </c>
      <c r="I222" s="32" t="s">
        <v>635</v>
      </c>
      <c r="J222" s="18" t="s">
        <v>662</v>
      </c>
    </row>
    <row r="223" ht="42" customHeight="1" spans="1:10">
      <c r="A223" s="165" t="s">
        <v>544</v>
      </c>
      <c r="B223" s="32" t="s">
        <v>660</v>
      </c>
      <c r="C223" s="32" t="s">
        <v>637</v>
      </c>
      <c r="D223" s="32" t="s">
        <v>638</v>
      </c>
      <c r="E223" s="18" t="s">
        <v>665</v>
      </c>
      <c r="F223" s="32" t="s">
        <v>632</v>
      </c>
      <c r="G223" s="18" t="s">
        <v>655</v>
      </c>
      <c r="H223" s="32" t="s">
        <v>641</v>
      </c>
      <c r="I223" s="32" t="s">
        <v>635</v>
      </c>
      <c r="J223" s="18" t="s">
        <v>665</v>
      </c>
    </row>
    <row r="224" ht="42" customHeight="1" spans="1:10">
      <c r="A224" s="165" t="s">
        <v>544</v>
      </c>
      <c r="B224" s="32" t="s">
        <v>660</v>
      </c>
      <c r="C224" s="32" t="s">
        <v>644</v>
      </c>
      <c r="D224" s="32" t="s">
        <v>645</v>
      </c>
      <c r="E224" s="18" t="s">
        <v>657</v>
      </c>
      <c r="F224" s="32" t="s">
        <v>647</v>
      </c>
      <c r="G224" s="18" t="s">
        <v>658</v>
      </c>
      <c r="H224" s="32" t="s">
        <v>641</v>
      </c>
      <c r="I224" s="32" t="s">
        <v>635</v>
      </c>
      <c r="J224" s="18" t="s">
        <v>659</v>
      </c>
    </row>
    <row r="225" ht="42" customHeight="1" spans="1:10">
      <c r="A225" s="165" t="s">
        <v>522</v>
      </c>
      <c r="B225" s="32" t="s">
        <v>660</v>
      </c>
      <c r="C225" s="32" t="s">
        <v>629</v>
      </c>
      <c r="D225" s="32" t="s">
        <v>661</v>
      </c>
      <c r="E225" s="18" t="s">
        <v>662</v>
      </c>
      <c r="F225" s="32" t="s">
        <v>632</v>
      </c>
      <c r="G225" s="18" t="s">
        <v>663</v>
      </c>
      <c r="H225" s="32" t="s">
        <v>664</v>
      </c>
      <c r="I225" s="32" t="s">
        <v>635</v>
      </c>
      <c r="J225" s="18" t="s">
        <v>662</v>
      </c>
    </row>
    <row r="226" ht="42" customHeight="1" spans="1:10">
      <c r="A226" s="165" t="s">
        <v>522</v>
      </c>
      <c r="B226" s="32" t="s">
        <v>660</v>
      </c>
      <c r="C226" s="32" t="s">
        <v>637</v>
      </c>
      <c r="D226" s="32" t="s">
        <v>638</v>
      </c>
      <c r="E226" s="18" t="s">
        <v>665</v>
      </c>
      <c r="F226" s="32" t="s">
        <v>632</v>
      </c>
      <c r="G226" s="18" t="s">
        <v>655</v>
      </c>
      <c r="H226" s="32" t="s">
        <v>641</v>
      </c>
      <c r="I226" s="32" t="s">
        <v>635</v>
      </c>
      <c r="J226" s="18" t="s">
        <v>665</v>
      </c>
    </row>
    <row r="227" ht="42" customHeight="1" spans="1:10">
      <c r="A227" s="165" t="s">
        <v>522</v>
      </c>
      <c r="B227" s="32" t="s">
        <v>660</v>
      </c>
      <c r="C227" s="32" t="s">
        <v>644</v>
      </c>
      <c r="D227" s="32" t="s">
        <v>645</v>
      </c>
      <c r="E227" s="18" t="s">
        <v>657</v>
      </c>
      <c r="F227" s="32" t="s">
        <v>647</v>
      </c>
      <c r="G227" s="18" t="s">
        <v>658</v>
      </c>
      <c r="H227" s="32" t="s">
        <v>641</v>
      </c>
      <c r="I227" s="32" t="s">
        <v>635</v>
      </c>
      <c r="J227" s="18" t="s">
        <v>659</v>
      </c>
    </row>
    <row r="228" ht="42" customHeight="1" spans="1:10">
      <c r="A228" s="165" t="s">
        <v>466</v>
      </c>
      <c r="B228" s="32" t="s">
        <v>628</v>
      </c>
      <c r="C228" s="32" t="s">
        <v>629</v>
      </c>
      <c r="D228" s="32" t="s">
        <v>630</v>
      </c>
      <c r="E228" s="18" t="s">
        <v>631</v>
      </c>
      <c r="F228" s="32" t="s">
        <v>632</v>
      </c>
      <c r="G228" s="18" t="s">
        <v>847</v>
      </c>
      <c r="H228" s="32" t="s">
        <v>634</v>
      </c>
      <c r="I228" s="32" t="s">
        <v>635</v>
      </c>
      <c r="J228" s="18" t="s">
        <v>848</v>
      </c>
    </row>
    <row r="229" ht="42" customHeight="1" spans="1:10">
      <c r="A229" s="165" t="s">
        <v>466</v>
      </c>
      <c r="B229" s="32" t="s">
        <v>628</v>
      </c>
      <c r="C229" s="32" t="s">
        <v>637</v>
      </c>
      <c r="D229" s="32" t="s">
        <v>638</v>
      </c>
      <c r="E229" s="18" t="s">
        <v>639</v>
      </c>
      <c r="F229" s="32" t="s">
        <v>632</v>
      </c>
      <c r="G229" s="18" t="s">
        <v>640</v>
      </c>
      <c r="H229" s="32" t="s">
        <v>641</v>
      </c>
      <c r="I229" s="32" t="s">
        <v>642</v>
      </c>
      <c r="J229" s="18" t="s">
        <v>643</v>
      </c>
    </row>
    <row r="230" ht="42" customHeight="1" spans="1:10">
      <c r="A230" s="165" t="s">
        <v>466</v>
      </c>
      <c r="B230" s="32" t="s">
        <v>628</v>
      </c>
      <c r="C230" s="32" t="s">
        <v>644</v>
      </c>
      <c r="D230" s="32" t="s">
        <v>645</v>
      </c>
      <c r="E230" s="18" t="s">
        <v>646</v>
      </c>
      <c r="F230" s="32" t="s">
        <v>647</v>
      </c>
      <c r="G230" s="18" t="s">
        <v>648</v>
      </c>
      <c r="H230" s="32" t="s">
        <v>641</v>
      </c>
      <c r="I230" s="32" t="s">
        <v>635</v>
      </c>
      <c r="J230" s="18" t="s">
        <v>649</v>
      </c>
    </row>
    <row r="231" ht="42" customHeight="1" spans="1:10">
      <c r="A231" s="165" t="s">
        <v>478</v>
      </c>
      <c r="B231" s="32" t="s">
        <v>628</v>
      </c>
      <c r="C231" s="32" t="s">
        <v>629</v>
      </c>
      <c r="D231" s="32" t="s">
        <v>630</v>
      </c>
      <c r="E231" s="18" t="s">
        <v>631</v>
      </c>
      <c r="F231" s="32" t="s">
        <v>632</v>
      </c>
      <c r="G231" s="18" t="s">
        <v>849</v>
      </c>
      <c r="H231" s="32" t="s">
        <v>634</v>
      </c>
      <c r="I231" s="32" t="s">
        <v>635</v>
      </c>
      <c r="J231" s="18" t="s">
        <v>850</v>
      </c>
    </row>
    <row r="232" ht="42" customHeight="1" spans="1:10">
      <c r="A232" s="165" t="s">
        <v>478</v>
      </c>
      <c r="B232" s="32" t="s">
        <v>628</v>
      </c>
      <c r="C232" s="32" t="s">
        <v>637</v>
      </c>
      <c r="D232" s="32" t="s">
        <v>638</v>
      </c>
      <c r="E232" s="18" t="s">
        <v>639</v>
      </c>
      <c r="F232" s="32" t="s">
        <v>632</v>
      </c>
      <c r="G232" s="18" t="s">
        <v>640</v>
      </c>
      <c r="H232" s="32" t="s">
        <v>641</v>
      </c>
      <c r="I232" s="32" t="s">
        <v>642</v>
      </c>
      <c r="J232" s="18" t="s">
        <v>643</v>
      </c>
    </row>
    <row r="233" ht="42" customHeight="1" spans="1:10">
      <c r="A233" s="165" t="s">
        <v>478</v>
      </c>
      <c r="B233" s="32" t="s">
        <v>628</v>
      </c>
      <c r="C233" s="32" t="s">
        <v>644</v>
      </c>
      <c r="D233" s="32" t="s">
        <v>645</v>
      </c>
      <c r="E233" s="18" t="s">
        <v>646</v>
      </c>
      <c r="F233" s="32" t="s">
        <v>647</v>
      </c>
      <c r="G233" s="18" t="s">
        <v>648</v>
      </c>
      <c r="H233" s="32" t="s">
        <v>641</v>
      </c>
      <c r="I233" s="32" t="s">
        <v>635</v>
      </c>
      <c r="J233" s="18" t="s">
        <v>649</v>
      </c>
    </row>
    <row r="234" ht="42" customHeight="1" spans="1:10">
      <c r="A234" s="165" t="s">
        <v>398</v>
      </c>
      <c r="B234" s="32" t="s">
        <v>650</v>
      </c>
      <c r="C234" s="32" t="s">
        <v>629</v>
      </c>
      <c r="D234" s="32" t="s">
        <v>651</v>
      </c>
      <c r="E234" s="18" t="s">
        <v>652</v>
      </c>
      <c r="F234" s="32" t="s">
        <v>632</v>
      </c>
      <c r="G234" s="18" t="s">
        <v>653</v>
      </c>
      <c r="H234" s="32" t="s">
        <v>641</v>
      </c>
      <c r="I234" s="32" t="s">
        <v>642</v>
      </c>
      <c r="J234" s="18" t="s">
        <v>652</v>
      </c>
    </row>
    <row r="235" ht="42" customHeight="1" spans="1:10">
      <c r="A235" s="165" t="s">
        <v>398</v>
      </c>
      <c r="B235" s="32" t="s">
        <v>650</v>
      </c>
      <c r="C235" s="32" t="s">
        <v>637</v>
      </c>
      <c r="D235" s="32" t="s">
        <v>638</v>
      </c>
      <c r="E235" s="18" t="s">
        <v>654</v>
      </c>
      <c r="F235" s="32" t="s">
        <v>632</v>
      </c>
      <c r="G235" s="18" t="s">
        <v>655</v>
      </c>
      <c r="H235" s="32" t="s">
        <v>641</v>
      </c>
      <c r="I235" s="32" t="s">
        <v>635</v>
      </c>
      <c r="J235" s="18" t="s">
        <v>656</v>
      </c>
    </row>
    <row r="236" ht="42" customHeight="1" spans="1:10">
      <c r="A236" s="165" t="s">
        <v>398</v>
      </c>
      <c r="B236" s="32" t="s">
        <v>650</v>
      </c>
      <c r="C236" s="32" t="s">
        <v>644</v>
      </c>
      <c r="D236" s="32" t="s">
        <v>645</v>
      </c>
      <c r="E236" s="18" t="s">
        <v>657</v>
      </c>
      <c r="F236" s="32" t="s">
        <v>647</v>
      </c>
      <c r="G236" s="18" t="s">
        <v>658</v>
      </c>
      <c r="H236" s="32" t="s">
        <v>641</v>
      </c>
      <c r="I236" s="32" t="s">
        <v>635</v>
      </c>
      <c r="J236" s="18" t="s">
        <v>659</v>
      </c>
    </row>
    <row r="237" ht="42" customHeight="1" spans="1:10">
      <c r="A237" s="165" t="s">
        <v>331</v>
      </c>
      <c r="B237" s="32" t="s">
        <v>851</v>
      </c>
      <c r="C237" s="32" t="s">
        <v>629</v>
      </c>
      <c r="D237" s="32" t="s">
        <v>630</v>
      </c>
      <c r="E237" s="18" t="s">
        <v>852</v>
      </c>
      <c r="F237" s="32" t="s">
        <v>632</v>
      </c>
      <c r="G237" s="18" t="s">
        <v>91</v>
      </c>
      <c r="H237" s="32" t="s">
        <v>693</v>
      </c>
      <c r="I237" s="32" t="s">
        <v>635</v>
      </c>
      <c r="J237" s="18" t="s">
        <v>853</v>
      </c>
    </row>
    <row r="238" ht="42" customHeight="1" spans="1:10">
      <c r="A238" s="165" t="s">
        <v>331</v>
      </c>
      <c r="B238" s="32" t="s">
        <v>851</v>
      </c>
      <c r="C238" s="32" t="s">
        <v>629</v>
      </c>
      <c r="D238" s="32" t="s">
        <v>630</v>
      </c>
      <c r="E238" s="18" t="s">
        <v>854</v>
      </c>
      <c r="F238" s="32" t="s">
        <v>632</v>
      </c>
      <c r="G238" s="18" t="s">
        <v>85</v>
      </c>
      <c r="H238" s="32" t="s">
        <v>693</v>
      </c>
      <c r="I238" s="32" t="s">
        <v>635</v>
      </c>
      <c r="J238" s="18" t="s">
        <v>853</v>
      </c>
    </row>
    <row r="239" ht="42" customHeight="1" spans="1:10">
      <c r="A239" s="165" t="s">
        <v>331</v>
      </c>
      <c r="B239" s="32" t="s">
        <v>851</v>
      </c>
      <c r="C239" s="32" t="s">
        <v>629</v>
      </c>
      <c r="D239" s="32" t="s">
        <v>630</v>
      </c>
      <c r="E239" s="18" t="s">
        <v>855</v>
      </c>
      <c r="F239" s="32" t="s">
        <v>632</v>
      </c>
      <c r="G239" s="18" t="s">
        <v>92</v>
      </c>
      <c r="H239" s="32" t="s">
        <v>693</v>
      </c>
      <c r="I239" s="32" t="s">
        <v>635</v>
      </c>
      <c r="J239" s="18" t="s">
        <v>853</v>
      </c>
    </row>
    <row r="240" ht="42" customHeight="1" spans="1:10">
      <c r="A240" s="165" t="s">
        <v>331</v>
      </c>
      <c r="B240" s="32" t="s">
        <v>851</v>
      </c>
      <c r="C240" s="32" t="s">
        <v>629</v>
      </c>
      <c r="D240" s="32" t="s">
        <v>630</v>
      </c>
      <c r="E240" s="18" t="s">
        <v>856</v>
      </c>
      <c r="F240" s="32" t="s">
        <v>632</v>
      </c>
      <c r="G240" s="18" t="s">
        <v>85</v>
      </c>
      <c r="H240" s="32" t="s">
        <v>693</v>
      </c>
      <c r="I240" s="32" t="s">
        <v>635</v>
      </c>
      <c r="J240" s="18" t="s">
        <v>853</v>
      </c>
    </row>
    <row r="241" ht="42" customHeight="1" spans="1:10">
      <c r="A241" s="165" t="s">
        <v>331</v>
      </c>
      <c r="B241" s="32" t="s">
        <v>851</v>
      </c>
      <c r="C241" s="32" t="s">
        <v>629</v>
      </c>
      <c r="D241" s="32" t="s">
        <v>630</v>
      </c>
      <c r="E241" s="18" t="s">
        <v>857</v>
      </c>
      <c r="F241" s="32" t="s">
        <v>632</v>
      </c>
      <c r="G241" s="18" t="s">
        <v>94</v>
      </c>
      <c r="H241" s="32" t="s">
        <v>693</v>
      </c>
      <c r="I241" s="32" t="s">
        <v>635</v>
      </c>
      <c r="J241" s="18" t="s">
        <v>853</v>
      </c>
    </row>
    <row r="242" ht="42" customHeight="1" spans="1:10">
      <c r="A242" s="165" t="s">
        <v>331</v>
      </c>
      <c r="B242" s="32" t="s">
        <v>851</v>
      </c>
      <c r="C242" s="32" t="s">
        <v>629</v>
      </c>
      <c r="D242" s="32" t="s">
        <v>630</v>
      </c>
      <c r="E242" s="18" t="s">
        <v>858</v>
      </c>
      <c r="F242" s="32" t="s">
        <v>632</v>
      </c>
      <c r="G242" s="18" t="s">
        <v>859</v>
      </c>
      <c r="H242" s="32" t="s">
        <v>693</v>
      </c>
      <c r="I242" s="32" t="s">
        <v>635</v>
      </c>
      <c r="J242" s="18" t="s">
        <v>853</v>
      </c>
    </row>
    <row r="243" ht="42" customHeight="1" spans="1:10">
      <c r="A243" s="165" t="s">
        <v>331</v>
      </c>
      <c r="B243" s="32" t="s">
        <v>851</v>
      </c>
      <c r="C243" s="32" t="s">
        <v>629</v>
      </c>
      <c r="D243" s="32" t="s">
        <v>630</v>
      </c>
      <c r="E243" s="18" t="s">
        <v>860</v>
      </c>
      <c r="F243" s="32" t="s">
        <v>632</v>
      </c>
      <c r="G243" s="18" t="s">
        <v>84</v>
      </c>
      <c r="H243" s="32" t="s">
        <v>693</v>
      </c>
      <c r="I243" s="32" t="s">
        <v>635</v>
      </c>
      <c r="J243" s="18" t="s">
        <v>853</v>
      </c>
    </row>
    <row r="244" ht="42" customHeight="1" spans="1:10">
      <c r="A244" s="165" t="s">
        <v>331</v>
      </c>
      <c r="B244" s="32" t="s">
        <v>851</v>
      </c>
      <c r="C244" s="32" t="s">
        <v>629</v>
      </c>
      <c r="D244" s="32" t="s">
        <v>630</v>
      </c>
      <c r="E244" s="18" t="s">
        <v>861</v>
      </c>
      <c r="F244" s="32" t="s">
        <v>632</v>
      </c>
      <c r="G244" s="18" t="s">
        <v>85</v>
      </c>
      <c r="H244" s="32" t="s">
        <v>693</v>
      </c>
      <c r="I244" s="32" t="s">
        <v>635</v>
      </c>
      <c r="J244" s="18" t="s">
        <v>861</v>
      </c>
    </row>
    <row r="245" ht="42" customHeight="1" spans="1:10">
      <c r="A245" s="165" t="s">
        <v>331</v>
      </c>
      <c r="B245" s="32" t="s">
        <v>851</v>
      </c>
      <c r="C245" s="32" t="s">
        <v>629</v>
      </c>
      <c r="D245" s="32" t="s">
        <v>651</v>
      </c>
      <c r="E245" s="18" t="s">
        <v>862</v>
      </c>
      <c r="F245" s="32" t="s">
        <v>632</v>
      </c>
      <c r="G245" s="18" t="s">
        <v>730</v>
      </c>
      <c r="H245" s="32" t="s">
        <v>641</v>
      </c>
      <c r="I245" s="32" t="s">
        <v>642</v>
      </c>
      <c r="J245" s="18" t="s">
        <v>863</v>
      </c>
    </row>
    <row r="246" ht="42" customHeight="1" spans="1:10">
      <c r="A246" s="165" t="s">
        <v>331</v>
      </c>
      <c r="B246" s="32" t="s">
        <v>851</v>
      </c>
      <c r="C246" s="32" t="s">
        <v>629</v>
      </c>
      <c r="D246" s="32" t="s">
        <v>651</v>
      </c>
      <c r="E246" s="18" t="s">
        <v>864</v>
      </c>
      <c r="F246" s="32" t="s">
        <v>632</v>
      </c>
      <c r="G246" s="18" t="s">
        <v>865</v>
      </c>
      <c r="H246" s="32" t="s">
        <v>641</v>
      </c>
      <c r="I246" s="32" t="s">
        <v>642</v>
      </c>
      <c r="J246" s="18" t="s">
        <v>866</v>
      </c>
    </row>
    <row r="247" ht="42" customHeight="1" spans="1:10">
      <c r="A247" s="165" t="s">
        <v>331</v>
      </c>
      <c r="B247" s="32" t="s">
        <v>851</v>
      </c>
      <c r="C247" s="32" t="s">
        <v>629</v>
      </c>
      <c r="D247" s="32" t="s">
        <v>661</v>
      </c>
      <c r="E247" s="18" t="s">
        <v>867</v>
      </c>
      <c r="F247" s="32" t="s">
        <v>751</v>
      </c>
      <c r="G247" s="18" t="s">
        <v>868</v>
      </c>
      <c r="H247" s="32" t="s">
        <v>752</v>
      </c>
      <c r="I247" s="32" t="s">
        <v>635</v>
      </c>
      <c r="J247" s="18" t="s">
        <v>863</v>
      </c>
    </row>
    <row r="248" ht="42" customHeight="1" spans="1:10">
      <c r="A248" s="165" t="s">
        <v>331</v>
      </c>
      <c r="B248" s="32" t="s">
        <v>851</v>
      </c>
      <c r="C248" s="32" t="s">
        <v>637</v>
      </c>
      <c r="D248" s="32" t="s">
        <v>638</v>
      </c>
      <c r="E248" s="18" t="s">
        <v>869</v>
      </c>
      <c r="F248" s="32" t="s">
        <v>632</v>
      </c>
      <c r="G248" s="18" t="s">
        <v>865</v>
      </c>
      <c r="H248" s="32" t="s">
        <v>641</v>
      </c>
      <c r="I248" s="32" t="s">
        <v>642</v>
      </c>
      <c r="J248" s="18" t="s">
        <v>863</v>
      </c>
    </row>
    <row r="249" ht="42" customHeight="1" spans="1:10">
      <c r="A249" s="165" t="s">
        <v>331</v>
      </c>
      <c r="B249" s="32" t="s">
        <v>851</v>
      </c>
      <c r="C249" s="32" t="s">
        <v>637</v>
      </c>
      <c r="D249" s="32" t="s">
        <v>699</v>
      </c>
      <c r="E249" s="18" t="s">
        <v>870</v>
      </c>
      <c r="F249" s="32" t="s">
        <v>632</v>
      </c>
      <c r="G249" s="18" t="s">
        <v>658</v>
      </c>
      <c r="H249" s="32" t="s">
        <v>641</v>
      </c>
      <c r="I249" s="32" t="s">
        <v>642</v>
      </c>
      <c r="J249" s="18" t="s">
        <v>863</v>
      </c>
    </row>
    <row r="250" ht="42" customHeight="1" spans="1:10">
      <c r="A250" s="165" t="s">
        <v>331</v>
      </c>
      <c r="B250" s="32" t="s">
        <v>851</v>
      </c>
      <c r="C250" s="32" t="s">
        <v>644</v>
      </c>
      <c r="D250" s="32" t="s">
        <v>645</v>
      </c>
      <c r="E250" s="18" t="s">
        <v>871</v>
      </c>
      <c r="F250" s="32" t="s">
        <v>632</v>
      </c>
      <c r="G250" s="18" t="s">
        <v>872</v>
      </c>
      <c r="H250" s="32" t="s">
        <v>641</v>
      </c>
      <c r="I250" s="32" t="s">
        <v>642</v>
      </c>
      <c r="J250" s="18" t="s">
        <v>863</v>
      </c>
    </row>
    <row r="251" ht="42" customHeight="1" spans="1:10">
      <c r="A251" s="165" t="s">
        <v>570</v>
      </c>
      <c r="B251" s="32" t="s">
        <v>660</v>
      </c>
      <c r="C251" s="32" t="s">
        <v>629</v>
      </c>
      <c r="D251" s="32" t="s">
        <v>661</v>
      </c>
      <c r="E251" s="18" t="s">
        <v>662</v>
      </c>
      <c r="F251" s="32" t="s">
        <v>632</v>
      </c>
      <c r="G251" s="18" t="s">
        <v>663</v>
      </c>
      <c r="H251" s="32" t="s">
        <v>664</v>
      </c>
      <c r="I251" s="32" t="s">
        <v>635</v>
      </c>
      <c r="J251" s="18" t="s">
        <v>662</v>
      </c>
    </row>
    <row r="252" ht="42" customHeight="1" spans="1:10">
      <c r="A252" s="165" t="s">
        <v>570</v>
      </c>
      <c r="B252" s="32" t="s">
        <v>660</v>
      </c>
      <c r="C252" s="32" t="s">
        <v>637</v>
      </c>
      <c r="D252" s="32" t="s">
        <v>638</v>
      </c>
      <c r="E252" s="18" t="s">
        <v>665</v>
      </c>
      <c r="F252" s="32" t="s">
        <v>632</v>
      </c>
      <c r="G252" s="18" t="s">
        <v>655</v>
      </c>
      <c r="H252" s="32" t="s">
        <v>641</v>
      </c>
      <c r="I252" s="32" t="s">
        <v>635</v>
      </c>
      <c r="J252" s="18" t="s">
        <v>665</v>
      </c>
    </row>
    <row r="253" ht="42" customHeight="1" spans="1:10">
      <c r="A253" s="165" t="s">
        <v>570</v>
      </c>
      <c r="B253" s="32" t="s">
        <v>660</v>
      </c>
      <c r="C253" s="32" t="s">
        <v>644</v>
      </c>
      <c r="D253" s="32" t="s">
        <v>645</v>
      </c>
      <c r="E253" s="18" t="s">
        <v>657</v>
      </c>
      <c r="F253" s="32" t="s">
        <v>647</v>
      </c>
      <c r="G253" s="18" t="s">
        <v>658</v>
      </c>
      <c r="H253" s="32" t="s">
        <v>641</v>
      </c>
      <c r="I253" s="32" t="s">
        <v>635</v>
      </c>
      <c r="J253" s="18" t="s">
        <v>659</v>
      </c>
    </row>
    <row r="254" ht="42" customHeight="1" spans="1:10">
      <c r="A254" s="165" t="s">
        <v>358</v>
      </c>
      <c r="B254" s="32" t="s">
        <v>873</v>
      </c>
      <c r="C254" s="32" t="s">
        <v>629</v>
      </c>
      <c r="D254" s="32" t="s">
        <v>661</v>
      </c>
      <c r="E254" s="18" t="s">
        <v>874</v>
      </c>
      <c r="F254" s="32" t="s">
        <v>632</v>
      </c>
      <c r="G254" s="18" t="s">
        <v>663</v>
      </c>
      <c r="H254" s="32" t="s">
        <v>664</v>
      </c>
      <c r="I254" s="32" t="s">
        <v>635</v>
      </c>
      <c r="J254" s="18" t="s">
        <v>873</v>
      </c>
    </row>
    <row r="255" ht="42" customHeight="1" spans="1:10">
      <c r="A255" s="165" t="s">
        <v>358</v>
      </c>
      <c r="B255" s="32" t="s">
        <v>873</v>
      </c>
      <c r="C255" s="32" t="s">
        <v>637</v>
      </c>
      <c r="D255" s="32" t="s">
        <v>638</v>
      </c>
      <c r="E255" s="18" t="s">
        <v>875</v>
      </c>
      <c r="F255" s="32" t="s">
        <v>632</v>
      </c>
      <c r="G255" s="18" t="s">
        <v>711</v>
      </c>
      <c r="H255" s="32" t="s">
        <v>641</v>
      </c>
      <c r="I255" s="32" t="s">
        <v>642</v>
      </c>
      <c r="J255" s="18" t="s">
        <v>873</v>
      </c>
    </row>
    <row r="256" ht="42" customHeight="1" spans="1:10">
      <c r="A256" s="165" t="s">
        <v>358</v>
      </c>
      <c r="B256" s="32" t="s">
        <v>873</v>
      </c>
      <c r="C256" s="32" t="s">
        <v>644</v>
      </c>
      <c r="D256" s="32" t="s">
        <v>645</v>
      </c>
      <c r="E256" s="18" t="s">
        <v>646</v>
      </c>
      <c r="F256" s="32" t="s">
        <v>647</v>
      </c>
      <c r="G256" s="18" t="s">
        <v>872</v>
      </c>
      <c r="H256" s="32" t="s">
        <v>641</v>
      </c>
      <c r="I256" s="32" t="s">
        <v>635</v>
      </c>
      <c r="J256" s="18" t="s">
        <v>873</v>
      </c>
    </row>
    <row r="257" ht="42" customHeight="1" spans="1:10">
      <c r="A257" s="165" t="s">
        <v>516</v>
      </c>
      <c r="B257" s="32" t="s">
        <v>660</v>
      </c>
      <c r="C257" s="32" t="s">
        <v>629</v>
      </c>
      <c r="D257" s="32" t="s">
        <v>661</v>
      </c>
      <c r="E257" s="18" t="s">
        <v>662</v>
      </c>
      <c r="F257" s="32" t="s">
        <v>632</v>
      </c>
      <c r="G257" s="18" t="s">
        <v>663</v>
      </c>
      <c r="H257" s="32" t="s">
        <v>664</v>
      </c>
      <c r="I257" s="32" t="s">
        <v>635</v>
      </c>
      <c r="J257" s="18" t="s">
        <v>662</v>
      </c>
    </row>
    <row r="258" ht="42" customHeight="1" spans="1:10">
      <c r="A258" s="165" t="s">
        <v>516</v>
      </c>
      <c r="B258" s="32" t="s">
        <v>660</v>
      </c>
      <c r="C258" s="32" t="s">
        <v>637</v>
      </c>
      <c r="D258" s="32" t="s">
        <v>638</v>
      </c>
      <c r="E258" s="18" t="s">
        <v>665</v>
      </c>
      <c r="F258" s="32" t="s">
        <v>632</v>
      </c>
      <c r="G258" s="18" t="s">
        <v>655</v>
      </c>
      <c r="H258" s="32" t="s">
        <v>641</v>
      </c>
      <c r="I258" s="32" t="s">
        <v>635</v>
      </c>
      <c r="J258" s="18" t="s">
        <v>665</v>
      </c>
    </row>
    <row r="259" ht="42" customHeight="1" spans="1:10">
      <c r="A259" s="165" t="s">
        <v>516</v>
      </c>
      <c r="B259" s="32" t="s">
        <v>660</v>
      </c>
      <c r="C259" s="32" t="s">
        <v>644</v>
      </c>
      <c r="D259" s="32" t="s">
        <v>645</v>
      </c>
      <c r="E259" s="18" t="s">
        <v>657</v>
      </c>
      <c r="F259" s="32" t="s">
        <v>647</v>
      </c>
      <c r="G259" s="18" t="s">
        <v>658</v>
      </c>
      <c r="H259" s="32" t="s">
        <v>641</v>
      </c>
      <c r="I259" s="32" t="s">
        <v>635</v>
      </c>
      <c r="J259" s="18" t="s">
        <v>659</v>
      </c>
    </row>
    <row r="260" ht="42" customHeight="1" spans="1:10">
      <c r="A260" s="165" t="s">
        <v>600</v>
      </c>
      <c r="B260" s="32" t="s">
        <v>660</v>
      </c>
      <c r="C260" s="32" t="s">
        <v>629</v>
      </c>
      <c r="D260" s="32" t="s">
        <v>661</v>
      </c>
      <c r="E260" s="18" t="s">
        <v>662</v>
      </c>
      <c r="F260" s="32" t="s">
        <v>632</v>
      </c>
      <c r="G260" s="18" t="s">
        <v>663</v>
      </c>
      <c r="H260" s="32" t="s">
        <v>664</v>
      </c>
      <c r="I260" s="32" t="s">
        <v>635</v>
      </c>
      <c r="J260" s="18" t="s">
        <v>662</v>
      </c>
    </row>
    <row r="261" ht="42" customHeight="1" spans="1:10">
      <c r="A261" s="165" t="s">
        <v>600</v>
      </c>
      <c r="B261" s="32" t="s">
        <v>660</v>
      </c>
      <c r="C261" s="32" t="s">
        <v>637</v>
      </c>
      <c r="D261" s="32" t="s">
        <v>638</v>
      </c>
      <c r="E261" s="18" t="s">
        <v>665</v>
      </c>
      <c r="F261" s="32" t="s">
        <v>632</v>
      </c>
      <c r="G261" s="18" t="s">
        <v>655</v>
      </c>
      <c r="H261" s="32" t="s">
        <v>641</v>
      </c>
      <c r="I261" s="32" t="s">
        <v>635</v>
      </c>
      <c r="J261" s="18" t="s">
        <v>665</v>
      </c>
    </row>
    <row r="262" ht="42" customHeight="1" spans="1:10">
      <c r="A262" s="165" t="s">
        <v>600</v>
      </c>
      <c r="B262" s="32" t="s">
        <v>660</v>
      </c>
      <c r="C262" s="32" t="s">
        <v>644</v>
      </c>
      <c r="D262" s="32" t="s">
        <v>645</v>
      </c>
      <c r="E262" s="18" t="s">
        <v>657</v>
      </c>
      <c r="F262" s="32" t="s">
        <v>647</v>
      </c>
      <c r="G262" s="18" t="s">
        <v>658</v>
      </c>
      <c r="H262" s="32" t="s">
        <v>641</v>
      </c>
      <c r="I262" s="32" t="s">
        <v>635</v>
      </c>
      <c r="J262" s="18" t="s">
        <v>659</v>
      </c>
    </row>
    <row r="263" ht="42" customHeight="1" spans="1:10">
      <c r="A263" s="165" t="s">
        <v>566</v>
      </c>
      <c r="B263" s="32" t="s">
        <v>660</v>
      </c>
      <c r="C263" s="32" t="s">
        <v>629</v>
      </c>
      <c r="D263" s="32" t="s">
        <v>661</v>
      </c>
      <c r="E263" s="18" t="s">
        <v>662</v>
      </c>
      <c r="F263" s="32" t="s">
        <v>632</v>
      </c>
      <c r="G263" s="18" t="s">
        <v>663</v>
      </c>
      <c r="H263" s="32" t="s">
        <v>664</v>
      </c>
      <c r="I263" s="32" t="s">
        <v>635</v>
      </c>
      <c r="J263" s="18" t="s">
        <v>662</v>
      </c>
    </row>
    <row r="264" ht="42" customHeight="1" spans="1:10">
      <c r="A264" s="165" t="s">
        <v>566</v>
      </c>
      <c r="B264" s="32" t="s">
        <v>660</v>
      </c>
      <c r="C264" s="32" t="s">
        <v>637</v>
      </c>
      <c r="D264" s="32" t="s">
        <v>638</v>
      </c>
      <c r="E264" s="18" t="s">
        <v>665</v>
      </c>
      <c r="F264" s="32" t="s">
        <v>632</v>
      </c>
      <c r="G264" s="18" t="s">
        <v>655</v>
      </c>
      <c r="H264" s="32" t="s">
        <v>641</v>
      </c>
      <c r="I264" s="32" t="s">
        <v>635</v>
      </c>
      <c r="J264" s="18" t="s">
        <v>665</v>
      </c>
    </row>
    <row r="265" ht="42" customHeight="1" spans="1:10">
      <c r="A265" s="165" t="s">
        <v>566</v>
      </c>
      <c r="B265" s="32" t="s">
        <v>660</v>
      </c>
      <c r="C265" s="32" t="s">
        <v>644</v>
      </c>
      <c r="D265" s="32" t="s">
        <v>645</v>
      </c>
      <c r="E265" s="18" t="s">
        <v>657</v>
      </c>
      <c r="F265" s="32" t="s">
        <v>647</v>
      </c>
      <c r="G265" s="18" t="s">
        <v>658</v>
      </c>
      <c r="H265" s="32" t="s">
        <v>641</v>
      </c>
      <c r="I265" s="32" t="s">
        <v>635</v>
      </c>
      <c r="J265" s="18" t="s">
        <v>659</v>
      </c>
    </row>
    <row r="266" ht="42" customHeight="1" spans="1:10">
      <c r="A266" s="165" t="s">
        <v>504</v>
      </c>
      <c r="B266" s="32" t="s">
        <v>650</v>
      </c>
      <c r="C266" s="32" t="s">
        <v>629</v>
      </c>
      <c r="D266" s="32" t="s">
        <v>651</v>
      </c>
      <c r="E266" s="18" t="s">
        <v>652</v>
      </c>
      <c r="F266" s="32" t="s">
        <v>632</v>
      </c>
      <c r="G266" s="18" t="s">
        <v>653</v>
      </c>
      <c r="H266" s="32" t="s">
        <v>641</v>
      </c>
      <c r="I266" s="32" t="s">
        <v>642</v>
      </c>
      <c r="J266" s="18" t="s">
        <v>652</v>
      </c>
    </row>
    <row r="267" ht="42" customHeight="1" spans="1:10">
      <c r="A267" s="165" t="s">
        <v>504</v>
      </c>
      <c r="B267" s="32" t="s">
        <v>650</v>
      </c>
      <c r="C267" s="32" t="s">
        <v>637</v>
      </c>
      <c r="D267" s="32" t="s">
        <v>638</v>
      </c>
      <c r="E267" s="18" t="s">
        <v>654</v>
      </c>
      <c r="F267" s="32" t="s">
        <v>632</v>
      </c>
      <c r="G267" s="18" t="s">
        <v>655</v>
      </c>
      <c r="H267" s="32" t="s">
        <v>641</v>
      </c>
      <c r="I267" s="32" t="s">
        <v>635</v>
      </c>
      <c r="J267" s="18" t="s">
        <v>656</v>
      </c>
    </row>
    <row r="268" ht="42" customHeight="1" spans="1:10">
      <c r="A268" s="165" t="s">
        <v>504</v>
      </c>
      <c r="B268" s="32" t="s">
        <v>650</v>
      </c>
      <c r="C268" s="32" t="s">
        <v>644</v>
      </c>
      <c r="D268" s="32" t="s">
        <v>645</v>
      </c>
      <c r="E268" s="18" t="s">
        <v>657</v>
      </c>
      <c r="F268" s="32" t="s">
        <v>647</v>
      </c>
      <c r="G268" s="18" t="s">
        <v>658</v>
      </c>
      <c r="H268" s="32" t="s">
        <v>641</v>
      </c>
      <c r="I268" s="32" t="s">
        <v>635</v>
      </c>
      <c r="J268" s="18" t="s">
        <v>659</v>
      </c>
    </row>
    <row r="269" ht="42" customHeight="1" spans="1:10">
      <c r="A269" s="165" t="s">
        <v>568</v>
      </c>
      <c r="B269" s="32" t="s">
        <v>660</v>
      </c>
      <c r="C269" s="32" t="s">
        <v>629</v>
      </c>
      <c r="D269" s="32" t="s">
        <v>661</v>
      </c>
      <c r="E269" s="18" t="s">
        <v>662</v>
      </c>
      <c r="F269" s="32" t="s">
        <v>632</v>
      </c>
      <c r="G269" s="18" t="s">
        <v>663</v>
      </c>
      <c r="H269" s="32" t="s">
        <v>664</v>
      </c>
      <c r="I269" s="32" t="s">
        <v>635</v>
      </c>
      <c r="J269" s="18" t="s">
        <v>662</v>
      </c>
    </row>
    <row r="270" ht="42" customHeight="1" spans="1:10">
      <c r="A270" s="165" t="s">
        <v>568</v>
      </c>
      <c r="B270" s="32" t="s">
        <v>660</v>
      </c>
      <c r="C270" s="32" t="s">
        <v>637</v>
      </c>
      <c r="D270" s="32" t="s">
        <v>638</v>
      </c>
      <c r="E270" s="18" t="s">
        <v>665</v>
      </c>
      <c r="F270" s="32" t="s">
        <v>632</v>
      </c>
      <c r="G270" s="18" t="s">
        <v>655</v>
      </c>
      <c r="H270" s="32" t="s">
        <v>641</v>
      </c>
      <c r="I270" s="32" t="s">
        <v>635</v>
      </c>
      <c r="J270" s="18" t="s">
        <v>665</v>
      </c>
    </row>
    <row r="271" ht="42" customHeight="1" spans="1:10">
      <c r="A271" s="165" t="s">
        <v>568</v>
      </c>
      <c r="B271" s="32" t="s">
        <v>660</v>
      </c>
      <c r="C271" s="32" t="s">
        <v>644</v>
      </c>
      <c r="D271" s="32" t="s">
        <v>645</v>
      </c>
      <c r="E271" s="18" t="s">
        <v>657</v>
      </c>
      <c r="F271" s="32" t="s">
        <v>647</v>
      </c>
      <c r="G271" s="18" t="s">
        <v>658</v>
      </c>
      <c r="H271" s="32" t="s">
        <v>641</v>
      </c>
      <c r="I271" s="32" t="s">
        <v>635</v>
      </c>
      <c r="J271" s="18" t="s">
        <v>659</v>
      </c>
    </row>
    <row r="272" ht="42" customHeight="1" spans="1:10">
      <c r="A272" s="165" t="s">
        <v>482</v>
      </c>
      <c r="B272" s="32" t="s">
        <v>650</v>
      </c>
      <c r="C272" s="32" t="s">
        <v>629</v>
      </c>
      <c r="D272" s="32" t="s">
        <v>651</v>
      </c>
      <c r="E272" s="18" t="s">
        <v>652</v>
      </c>
      <c r="F272" s="32" t="s">
        <v>632</v>
      </c>
      <c r="G272" s="18" t="s">
        <v>653</v>
      </c>
      <c r="H272" s="32" t="s">
        <v>641</v>
      </c>
      <c r="I272" s="32" t="s">
        <v>642</v>
      </c>
      <c r="J272" s="18" t="s">
        <v>652</v>
      </c>
    </row>
    <row r="273" ht="42" customHeight="1" spans="1:10">
      <c r="A273" s="165" t="s">
        <v>482</v>
      </c>
      <c r="B273" s="32" t="s">
        <v>650</v>
      </c>
      <c r="C273" s="32" t="s">
        <v>637</v>
      </c>
      <c r="D273" s="32" t="s">
        <v>638</v>
      </c>
      <c r="E273" s="18" t="s">
        <v>654</v>
      </c>
      <c r="F273" s="32" t="s">
        <v>632</v>
      </c>
      <c r="G273" s="18" t="s">
        <v>655</v>
      </c>
      <c r="H273" s="32" t="s">
        <v>641</v>
      </c>
      <c r="I273" s="32" t="s">
        <v>635</v>
      </c>
      <c r="J273" s="18" t="s">
        <v>656</v>
      </c>
    </row>
    <row r="274" ht="42" customHeight="1" spans="1:10">
      <c r="A274" s="165" t="s">
        <v>482</v>
      </c>
      <c r="B274" s="32" t="s">
        <v>650</v>
      </c>
      <c r="C274" s="32" t="s">
        <v>644</v>
      </c>
      <c r="D274" s="32" t="s">
        <v>645</v>
      </c>
      <c r="E274" s="18" t="s">
        <v>657</v>
      </c>
      <c r="F274" s="32" t="s">
        <v>647</v>
      </c>
      <c r="G274" s="18" t="s">
        <v>658</v>
      </c>
      <c r="H274" s="32" t="s">
        <v>641</v>
      </c>
      <c r="I274" s="32" t="s">
        <v>635</v>
      </c>
      <c r="J274" s="18" t="s">
        <v>659</v>
      </c>
    </row>
    <row r="275" ht="42" customHeight="1" spans="1:10">
      <c r="A275" s="165" t="s">
        <v>472</v>
      </c>
      <c r="B275" s="32" t="s">
        <v>628</v>
      </c>
      <c r="C275" s="32" t="s">
        <v>629</v>
      </c>
      <c r="D275" s="32" t="s">
        <v>630</v>
      </c>
      <c r="E275" s="18" t="s">
        <v>631</v>
      </c>
      <c r="F275" s="32" t="s">
        <v>632</v>
      </c>
      <c r="G275" s="18" t="s">
        <v>92</v>
      </c>
      <c r="H275" s="32" t="s">
        <v>634</v>
      </c>
      <c r="I275" s="32" t="s">
        <v>635</v>
      </c>
      <c r="J275" s="18" t="s">
        <v>876</v>
      </c>
    </row>
    <row r="276" ht="42" customHeight="1" spans="1:10">
      <c r="A276" s="165" t="s">
        <v>472</v>
      </c>
      <c r="B276" s="32" t="s">
        <v>628</v>
      </c>
      <c r="C276" s="32" t="s">
        <v>637</v>
      </c>
      <c r="D276" s="32" t="s">
        <v>638</v>
      </c>
      <c r="E276" s="18" t="s">
        <v>639</v>
      </c>
      <c r="F276" s="32" t="s">
        <v>632</v>
      </c>
      <c r="G276" s="18" t="s">
        <v>640</v>
      </c>
      <c r="H276" s="32" t="s">
        <v>641</v>
      </c>
      <c r="I276" s="32" t="s">
        <v>642</v>
      </c>
      <c r="J276" s="18" t="s">
        <v>643</v>
      </c>
    </row>
    <row r="277" ht="42" customHeight="1" spans="1:10">
      <c r="A277" s="165" t="s">
        <v>472</v>
      </c>
      <c r="B277" s="32" t="s">
        <v>628</v>
      </c>
      <c r="C277" s="32" t="s">
        <v>644</v>
      </c>
      <c r="D277" s="32" t="s">
        <v>645</v>
      </c>
      <c r="E277" s="18" t="s">
        <v>646</v>
      </c>
      <c r="F277" s="32" t="s">
        <v>647</v>
      </c>
      <c r="G277" s="18" t="s">
        <v>648</v>
      </c>
      <c r="H277" s="32" t="s">
        <v>641</v>
      </c>
      <c r="I277" s="32" t="s">
        <v>635</v>
      </c>
      <c r="J277" s="18" t="s">
        <v>649</v>
      </c>
    </row>
    <row r="278" ht="42" customHeight="1" spans="1:10">
      <c r="A278" s="165" t="s">
        <v>339</v>
      </c>
      <c r="B278" s="32" t="s">
        <v>877</v>
      </c>
      <c r="C278" s="32" t="s">
        <v>629</v>
      </c>
      <c r="D278" s="32" t="s">
        <v>630</v>
      </c>
      <c r="E278" s="18" t="s">
        <v>878</v>
      </c>
      <c r="F278" s="32" t="s">
        <v>647</v>
      </c>
      <c r="G278" s="18" t="s">
        <v>879</v>
      </c>
      <c r="H278" s="32" t="s">
        <v>672</v>
      </c>
      <c r="I278" s="32" t="s">
        <v>635</v>
      </c>
      <c r="J278" s="18" t="s">
        <v>878</v>
      </c>
    </row>
    <row r="279" ht="42" customHeight="1" spans="1:10">
      <c r="A279" s="165" t="s">
        <v>339</v>
      </c>
      <c r="B279" s="32" t="s">
        <v>877</v>
      </c>
      <c r="C279" s="32" t="s">
        <v>629</v>
      </c>
      <c r="D279" s="32" t="s">
        <v>661</v>
      </c>
      <c r="E279" s="18" t="s">
        <v>880</v>
      </c>
      <c r="F279" s="32" t="s">
        <v>751</v>
      </c>
      <c r="G279" s="18" t="s">
        <v>881</v>
      </c>
      <c r="H279" s="32" t="s">
        <v>752</v>
      </c>
      <c r="I279" s="32" t="s">
        <v>635</v>
      </c>
      <c r="J279" s="18" t="s">
        <v>882</v>
      </c>
    </row>
    <row r="280" ht="42" customHeight="1" spans="1:10">
      <c r="A280" s="165" t="s">
        <v>339</v>
      </c>
      <c r="B280" s="32" t="s">
        <v>877</v>
      </c>
      <c r="C280" s="32" t="s">
        <v>637</v>
      </c>
      <c r="D280" s="32" t="s">
        <v>638</v>
      </c>
      <c r="E280" s="18" t="s">
        <v>883</v>
      </c>
      <c r="F280" s="32" t="s">
        <v>632</v>
      </c>
      <c r="G280" s="18" t="s">
        <v>884</v>
      </c>
      <c r="H280" s="32" t="s">
        <v>641</v>
      </c>
      <c r="I280" s="32" t="s">
        <v>642</v>
      </c>
      <c r="J280" s="18" t="s">
        <v>885</v>
      </c>
    </row>
    <row r="281" ht="42" customHeight="1" spans="1:10">
      <c r="A281" s="165" t="s">
        <v>339</v>
      </c>
      <c r="B281" s="32" t="s">
        <v>877</v>
      </c>
      <c r="C281" s="32" t="s">
        <v>644</v>
      </c>
      <c r="D281" s="32" t="s">
        <v>645</v>
      </c>
      <c r="E281" s="18" t="s">
        <v>886</v>
      </c>
      <c r="F281" s="32" t="s">
        <v>647</v>
      </c>
      <c r="G281" s="18" t="s">
        <v>658</v>
      </c>
      <c r="H281" s="32" t="s">
        <v>641</v>
      </c>
      <c r="I281" s="32" t="s">
        <v>635</v>
      </c>
      <c r="J281" s="18" t="s">
        <v>887</v>
      </c>
    </row>
    <row r="282" ht="42" customHeight="1" spans="1:10">
      <c r="A282" s="165" t="s">
        <v>460</v>
      </c>
      <c r="B282" s="32" t="s">
        <v>650</v>
      </c>
      <c r="C282" s="32" t="s">
        <v>629</v>
      </c>
      <c r="D282" s="32" t="s">
        <v>651</v>
      </c>
      <c r="E282" s="18" t="s">
        <v>652</v>
      </c>
      <c r="F282" s="32" t="s">
        <v>632</v>
      </c>
      <c r="G282" s="18" t="s">
        <v>653</v>
      </c>
      <c r="H282" s="32" t="s">
        <v>641</v>
      </c>
      <c r="I282" s="32" t="s">
        <v>642</v>
      </c>
      <c r="J282" s="18" t="s">
        <v>652</v>
      </c>
    </row>
    <row r="283" ht="42" customHeight="1" spans="1:10">
      <c r="A283" s="165" t="s">
        <v>460</v>
      </c>
      <c r="B283" s="32" t="s">
        <v>650</v>
      </c>
      <c r="C283" s="32" t="s">
        <v>637</v>
      </c>
      <c r="D283" s="32" t="s">
        <v>638</v>
      </c>
      <c r="E283" s="18" t="s">
        <v>654</v>
      </c>
      <c r="F283" s="32" t="s">
        <v>632</v>
      </c>
      <c r="G283" s="18" t="s">
        <v>655</v>
      </c>
      <c r="H283" s="32" t="s">
        <v>641</v>
      </c>
      <c r="I283" s="32" t="s">
        <v>635</v>
      </c>
      <c r="J283" s="18" t="s">
        <v>656</v>
      </c>
    </row>
    <row r="284" ht="42" customHeight="1" spans="1:10">
      <c r="A284" s="165" t="s">
        <v>460</v>
      </c>
      <c r="B284" s="32" t="s">
        <v>650</v>
      </c>
      <c r="C284" s="32" t="s">
        <v>644</v>
      </c>
      <c r="D284" s="32" t="s">
        <v>645</v>
      </c>
      <c r="E284" s="18" t="s">
        <v>657</v>
      </c>
      <c r="F284" s="32" t="s">
        <v>647</v>
      </c>
      <c r="G284" s="18" t="s">
        <v>658</v>
      </c>
      <c r="H284" s="32" t="s">
        <v>641</v>
      </c>
      <c r="I284" s="32" t="s">
        <v>635</v>
      </c>
      <c r="J284" s="18" t="s">
        <v>659</v>
      </c>
    </row>
    <row r="285" ht="42" customHeight="1" spans="1:10">
      <c r="A285" s="165" t="s">
        <v>348</v>
      </c>
      <c r="B285" s="32" t="s">
        <v>888</v>
      </c>
      <c r="C285" s="32" t="s">
        <v>629</v>
      </c>
      <c r="D285" s="32" t="s">
        <v>630</v>
      </c>
      <c r="E285" s="18" t="s">
        <v>889</v>
      </c>
      <c r="F285" s="32" t="s">
        <v>647</v>
      </c>
      <c r="G285" s="18" t="s">
        <v>890</v>
      </c>
      <c r="H285" s="32" t="s">
        <v>672</v>
      </c>
      <c r="I285" s="32" t="s">
        <v>635</v>
      </c>
      <c r="J285" s="18" t="s">
        <v>891</v>
      </c>
    </row>
    <row r="286" ht="42" customHeight="1" spans="1:10">
      <c r="A286" s="165" t="s">
        <v>348</v>
      </c>
      <c r="B286" s="32" t="s">
        <v>888</v>
      </c>
      <c r="C286" s="32" t="s">
        <v>629</v>
      </c>
      <c r="D286" s="32" t="s">
        <v>630</v>
      </c>
      <c r="E286" s="18" t="s">
        <v>892</v>
      </c>
      <c r="F286" s="32" t="s">
        <v>647</v>
      </c>
      <c r="G286" s="18" t="s">
        <v>893</v>
      </c>
      <c r="H286" s="32" t="s">
        <v>672</v>
      </c>
      <c r="I286" s="32" t="s">
        <v>635</v>
      </c>
      <c r="J286" s="18" t="s">
        <v>891</v>
      </c>
    </row>
    <row r="287" ht="42" customHeight="1" spans="1:10">
      <c r="A287" s="165" t="s">
        <v>348</v>
      </c>
      <c r="B287" s="32" t="s">
        <v>888</v>
      </c>
      <c r="C287" s="32" t="s">
        <v>629</v>
      </c>
      <c r="D287" s="32" t="s">
        <v>651</v>
      </c>
      <c r="E287" s="18" t="s">
        <v>830</v>
      </c>
      <c r="F287" s="32" t="s">
        <v>632</v>
      </c>
      <c r="G287" s="18" t="s">
        <v>655</v>
      </c>
      <c r="H287" s="32" t="s">
        <v>641</v>
      </c>
      <c r="I287" s="32" t="s">
        <v>635</v>
      </c>
      <c r="J287" s="18" t="s">
        <v>830</v>
      </c>
    </row>
    <row r="288" ht="42" customHeight="1" spans="1:10">
      <c r="A288" s="165" t="s">
        <v>348</v>
      </c>
      <c r="B288" s="32" t="s">
        <v>888</v>
      </c>
      <c r="C288" s="32" t="s">
        <v>629</v>
      </c>
      <c r="D288" s="32" t="s">
        <v>661</v>
      </c>
      <c r="E288" s="18" t="s">
        <v>831</v>
      </c>
      <c r="F288" s="32" t="s">
        <v>632</v>
      </c>
      <c r="G288" s="18" t="s">
        <v>663</v>
      </c>
      <c r="H288" s="32" t="s">
        <v>664</v>
      </c>
      <c r="I288" s="32" t="s">
        <v>635</v>
      </c>
      <c r="J288" s="18" t="s">
        <v>894</v>
      </c>
    </row>
    <row r="289" ht="42" customHeight="1" spans="1:10">
      <c r="A289" s="165" t="s">
        <v>348</v>
      </c>
      <c r="B289" s="32" t="s">
        <v>888</v>
      </c>
      <c r="C289" s="32" t="s">
        <v>637</v>
      </c>
      <c r="D289" s="32" t="s">
        <v>699</v>
      </c>
      <c r="E289" s="18" t="s">
        <v>895</v>
      </c>
      <c r="F289" s="32" t="s">
        <v>751</v>
      </c>
      <c r="G289" s="18" t="s">
        <v>85</v>
      </c>
      <c r="H289" s="32" t="s">
        <v>664</v>
      </c>
      <c r="I289" s="32" t="s">
        <v>635</v>
      </c>
      <c r="J289" s="18" t="s">
        <v>896</v>
      </c>
    </row>
    <row r="290" ht="42" customHeight="1" spans="1:10">
      <c r="A290" s="165" t="s">
        <v>348</v>
      </c>
      <c r="B290" s="32" t="s">
        <v>888</v>
      </c>
      <c r="C290" s="32" t="s">
        <v>644</v>
      </c>
      <c r="D290" s="32" t="s">
        <v>645</v>
      </c>
      <c r="E290" s="18" t="s">
        <v>657</v>
      </c>
      <c r="F290" s="32" t="s">
        <v>647</v>
      </c>
      <c r="G290" s="18" t="s">
        <v>658</v>
      </c>
      <c r="H290" s="32" t="s">
        <v>641</v>
      </c>
      <c r="I290" s="32" t="s">
        <v>635</v>
      </c>
      <c r="J290" s="18" t="s">
        <v>657</v>
      </c>
    </row>
    <row r="291" ht="42" customHeight="1" spans="1:10">
      <c r="A291" s="165" t="s">
        <v>348</v>
      </c>
      <c r="B291" s="32" t="s">
        <v>888</v>
      </c>
      <c r="C291" s="32" t="s">
        <v>685</v>
      </c>
      <c r="D291" s="32" t="s">
        <v>686</v>
      </c>
      <c r="E291" s="18" t="s">
        <v>825</v>
      </c>
      <c r="F291" s="32" t="s">
        <v>632</v>
      </c>
      <c r="G291" s="18" t="s">
        <v>655</v>
      </c>
      <c r="H291" s="32" t="s">
        <v>641</v>
      </c>
      <c r="I291" s="32" t="s">
        <v>635</v>
      </c>
      <c r="J291" s="18" t="s">
        <v>825</v>
      </c>
    </row>
    <row r="292" ht="42" customHeight="1" spans="1:10">
      <c r="A292" s="165" t="s">
        <v>476</v>
      </c>
      <c r="B292" s="32" t="s">
        <v>628</v>
      </c>
      <c r="C292" s="32" t="s">
        <v>629</v>
      </c>
      <c r="D292" s="32" t="s">
        <v>630</v>
      </c>
      <c r="E292" s="18" t="s">
        <v>631</v>
      </c>
      <c r="F292" s="32" t="s">
        <v>632</v>
      </c>
      <c r="G292" s="18" t="s">
        <v>92</v>
      </c>
      <c r="H292" s="32" t="s">
        <v>634</v>
      </c>
      <c r="I292" s="32" t="s">
        <v>635</v>
      </c>
      <c r="J292" s="18" t="s">
        <v>876</v>
      </c>
    </row>
    <row r="293" ht="42" customHeight="1" spans="1:10">
      <c r="A293" s="165" t="s">
        <v>476</v>
      </c>
      <c r="B293" s="32" t="s">
        <v>628</v>
      </c>
      <c r="C293" s="32" t="s">
        <v>637</v>
      </c>
      <c r="D293" s="32" t="s">
        <v>638</v>
      </c>
      <c r="E293" s="18" t="s">
        <v>639</v>
      </c>
      <c r="F293" s="32" t="s">
        <v>632</v>
      </c>
      <c r="G293" s="18" t="s">
        <v>640</v>
      </c>
      <c r="H293" s="32" t="s">
        <v>641</v>
      </c>
      <c r="I293" s="32" t="s">
        <v>642</v>
      </c>
      <c r="J293" s="18" t="s">
        <v>643</v>
      </c>
    </row>
    <row r="294" ht="42" customHeight="1" spans="1:10">
      <c r="A294" s="165" t="s">
        <v>476</v>
      </c>
      <c r="B294" s="32" t="s">
        <v>628</v>
      </c>
      <c r="C294" s="32" t="s">
        <v>644</v>
      </c>
      <c r="D294" s="32" t="s">
        <v>645</v>
      </c>
      <c r="E294" s="18" t="s">
        <v>646</v>
      </c>
      <c r="F294" s="32" t="s">
        <v>647</v>
      </c>
      <c r="G294" s="18" t="s">
        <v>648</v>
      </c>
      <c r="H294" s="32" t="s">
        <v>641</v>
      </c>
      <c r="I294" s="32" t="s">
        <v>635</v>
      </c>
      <c r="J294" s="18" t="s">
        <v>649</v>
      </c>
    </row>
    <row r="295" ht="42" customHeight="1" spans="1:10">
      <c r="A295" s="165" t="s">
        <v>588</v>
      </c>
      <c r="B295" s="32" t="s">
        <v>660</v>
      </c>
      <c r="C295" s="32" t="s">
        <v>629</v>
      </c>
      <c r="D295" s="32" t="s">
        <v>661</v>
      </c>
      <c r="E295" s="18" t="s">
        <v>662</v>
      </c>
      <c r="F295" s="32" t="s">
        <v>632</v>
      </c>
      <c r="G295" s="18" t="s">
        <v>663</v>
      </c>
      <c r="H295" s="32" t="s">
        <v>664</v>
      </c>
      <c r="I295" s="32" t="s">
        <v>635</v>
      </c>
      <c r="J295" s="18" t="s">
        <v>662</v>
      </c>
    </row>
    <row r="296" ht="42" customHeight="1" spans="1:10">
      <c r="A296" s="165" t="s">
        <v>588</v>
      </c>
      <c r="B296" s="32" t="s">
        <v>660</v>
      </c>
      <c r="C296" s="32" t="s">
        <v>637</v>
      </c>
      <c r="D296" s="32" t="s">
        <v>638</v>
      </c>
      <c r="E296" s="18" t="s">
        <v>665</v>
      </c>
      <c r="F296" s="32" t="s">
        <v>632</v>
      </c>
      <c r="G296" s="18" t="s">
        <v>655</v>
      </c>
      <c r="H296" s="32" t="s">
        <v>641</v>
      </c>
      <c r="I296" s="32" t="s">
        <v>635</v>
      </c>
      <c r="J296" s="18" t="s">
        <v>665</v>
      </c>
    </row>
    <row r="297" ht="42" customHeight="1" spans="1:10">
      <c r="A297" s="165" t="s">
        <v>588</v>
      </c>
      <c r="B297" s="32" t="s">
        <v>660</v>
      </c>
      <c r="C297" s="32" t="s">
        <v>644</v>
      </c>
      <c r="D297" s="32" t="s">
        <v>645</v>
      </c>
      <c r="E297" s="18" t="s">
        <v>657</v>
      </c>
      <c r="F297" s="32" t="s">
        <v>647</v>
      </c>
      <c r="G297" s="18" t="s">
        <v>658</v>
      </c>
      <c r="H297" s="32" t="s">
        <v>641</v>
      </c>
      <c r="I297" s="32" t="s">
        <v>635</v>
      </c>
      <c r="J297" s="18" t="s">
        <v>659</v>
      </c>
    </row>
    <row r="298" ht="42" customHeight="1" spans="1:10">
      <c r="A298" s="165" t="s">
        <v>429</v>
      </c>
      <c r="B298" s="32" t="s">
        <v>897</v>
      </c>
      <c r="C298" s="32" t="s">
        <v>629</v>
      </c>
      <c r="D298" s="32" t="s">
        <v>630</v>
      </c>
      <c r="E298" s="18" t="s">
        <v>898</v>
      </c>
      <c r="F298" s="32" t="s">
        <v>632</v>
      </c>
      <c r="G298" s="18" t="s">
        <v>91</v>
      </c>
      <c r="H298" s="32" t="s">
        <v>899</v>
      </c>
      <c r="I298" s="32" t="s">
        <v>635</v>
      </c>
      <c r="J298" s="18" t="s">
        <v>898</v>
      </c>
    </row>
    <row r="299" ht="42" customHeight="1" spans="1:10">
      <c r="A299" s="165" t="s">
        <v>429</v>
      </c>
      <c r="B299" s="32" t="s">
        <v>897</v>
      </c>
      <c r="C299" s="32" t="s">
        <v>629</v>
      </c>
      <c r="D299" s="32" t="s">
        <v>661</v>
      </c>
      <c r="E299" s="18" t="s">
        <v>900</v>
      </c>
      <c r="F299" s="32" t="s">
        <v>632</v>
      </c>
      <c r="G299" s="18" t="s">
        <v>678</v>
      </c>
      <c r="H299" s="32" t="s">
        <v>664</v>
      </c>
      <c r="I299" s="32" t="s">
        <v>642</v>
      </c>
      <c r="J299" s="18" t="s">
        <v>901</v>
      </c>
    </row>
    <row r="300" ht="42" customHeight="1" spans="1:10">
      <c r="A300" s="165" t="s">
        <v>429</v>
      </c>
      <c r="B300" s="32" t="s">
        <v>897</v>
      </c>
      <c r="C300" s="32" t="s">
        <v>637</v>
      </c>
      <c r="D300" s="32" t="s">
        <v>638</v>
      </c>
      <c r="E300" s="18" t="s">
        <v>902</v>
      </c>
      <c r="F300" s="32" t="s">
        <v>632</v>
      </c>
      <c r="G300" s="18" t="s">
        <v>903</v>
      </c>
      <c r="H300" s="32" t="s">
        <v>641</v>
      </c>
      <c r="I300" s="32" t="s">
        <v>642</v>
      </c>
      <c r="J300" s="18" t="s">
        <v>904</v>
      </c>
    </row>
    <row r="301" ht="42" customHeight="1" spans="1:10">
      <c r="A301" s="165" t="s">
        <v>429</v>
      </c>
      <c r="B301" s="32" t="s">
        <v>897</v>
      </c>
      <c r="C301" s="32" t="s">
        <v>637</v>
      </c>
      <c r="D301" s="32" t="s">
        <v>638</v>
      </c>
      <c r="E301" s="18" t="s">
        <v>905</v>
      </c>
      <c r="F301" s="32" t="s">
        <v>632</v>
      </c>
      <c r="G301" s="18" t="s">
        <v>906</v>
      </c>
      <c r="H301" s="32" t="s">
        <v>641</v>
      </c>
      <c r="I301" s="32" t="s">
        <v>642</v>
      </c>
      <c r="J301" s="18" t="s">
        <v>907</v>
      </c>
    </row>
    <row r="302" ht="42" customHeight="1" spans="1:10">
      <c r="A302" s="165" t="s">
        <v>429</v>
      </c>
      <c r="B302" s="32" t="s">
        <v>897</v>
      </c>
      <c r="C302" s="32" t="s">
        <v>637</v>
      </c>
      <c r="D302" s="32" t="s">
        <v>638</v>
      </c>
      <c r="E302" s="18" t="s">
        <v>908</v>
      </c>
      <c r="F302" s="32" t="s">
        <v>632</v>
      </c>
      <c r="G302" s="18" t="s">
        <v>909</v>
      </c>
      <c r="H302" s="32" t="s">
        <v>641</v>
      </c>
      <c r="I302" s="32" t="s">
        <v>642</v>
      </c>
      <c r="J302" s="18" t="s">
        <v>910</v>
      </c>
    </row>
    <row r="303" ht="42" customHeight="1" spans="1:10">
      <c r="A303" s="165" t="s">
        <v>429</v>
      </c>
      <c r="B303" s="32" t="s">
        <v>897</v>
      </c>
      <c r="C303" s="32" t="s">
        <v>644</v>
      </c>
      <c r="D303" s="32" t="s">
        <v>645</v>
      </c>
      <c r="E303" s="18" t="s">
        <v>911</v>
      </c>
      <c r="F303" s="32" t="s">
        <v>647</v>
      </c>
      <c r="G303" s="18" t="s">
        <v>658</v>
      </c>
      <c r="H303" s="32" t="s">
        <v>641</v>
      </c>
      <c r="I303" s="32" t="s">
        <v>635</v>
      </c>
      <c r="J303" s="18" t="s">
        <v>912</v>
      </c>
    </row>
    <row r="304" ht="42" customHeight="1" spans="1:10">
      <c r="A304" s="165" t="s">
        <v>429</v>
      </c>
      <c r="B304" s="32" t="s">
        <v>897</v>
      </c>
      <c r="C304" s="32" t="s">
        <v>644</v>
      </c>
      <c r="D304" s="32" t="s">
        <v>645</v>
      </c>
      <c r="E304" s="18" t="s">
        <v>913</v>
      </c>
      <c r="F304" s="32" t="s">
        <v>647</v>
      </c>
      <c r="G304" s="18" t="s">
        <v>658</v>
      </c>
      <c r="H304" s="32" t="s">
        <v>641</v>
      </c>
      <c r="I304" s="32" t="s">
        <v>635</v>
      </c>
      <c r="J304" s="18" t="s">
        <v>913</v>
      </c>
    </row>
    <row r="305" ht="42" customHeight="1" spans="1:10">
      <c r="A305" s="165" t="s">
        <v>458</v>
      </c>
      <c r="B305" s="32" t="s">
        <v>914</v>
      </c>
      <c r="C305" s="32" t="s">
        <v>629</v>
      </c>
      <c r="D305" s="32" t="s">
        <v>630</v>
      </c>
      <c r="E305" s="18" t="s">
        <v>915</v>
      </c>
      <c r="F305" s="32" t="s">
        <v>632</v>
      </c>
      <c r="G305" s="18" t="s">
        <v>655</v>
      </c>
      <c r="H305" s="32" t="s">
        <v>641</v>
      </c>
      <c r="I305" s="32" t="s">
        <v>635</v>
      </c>
      <c r="J305" s="18" t="s">
        <v>915</v>
      </c>
    </row>
    <row r="306" ht="42" customHeight="1" spans="1:10">
      <c r="A306" s="165" t="s">
        <v>458</v>
      </c>
      <c r="B306" s="32" t="s">
        <v>914</v>
      </c>
      <c r="C306" s="32" t="s">
        <v>629</v>
      </c>
      <c r="D306" s="32" t="s">
        <v>651</v>
      </c>
      <c r="E306" s="18" t="s">
        <v>916</v>
      </c>
      <c r="F306" s="32" t="s">
        <v>632</v>
      </c>
      <c r="G306" s="18" t="s">
        <v>655</v>
      </c>
      <c r="H306" s="32" t="s">
        <v>641</v>
      </c>
      <c r="I306" s="32" t="s">
        <v>635</v>
      </c>
      <c r="J306" s="18" t="s">
        <v>916</v>
      </c>
    </row>
    <row r="307" ht="42" customHeight="1" spans="1:10">
      <c r="A307" s="165" t="s">
        <v>458</v>
      </c>
      <c r="B307" s="32" t="s">
        <v>914</v>
      </c>
      <c r="C307" s="32" t="s">
        <v>629</v>
      </c>
      <c r="D307" s="32" t="s">
        <v>661</v>
      </c>
      <c r="E307" s="18" t="s">
        <v>917</v>
      </c>
      <c r="F307" s="32" t="s">
        <v>632</v>
      </c>
      <c r="G307" s="18" t="s">
        <v>655</v>
      </c>
      <c r="H307" s="32" t="s">
        <v>641</v>
      </c>
      <c r="I307" s="32" t="s">
        <v>635</v>
      </c>
      <c r="J307" s="18" t="s">
        <v>917</v>
      </c>
    </row>
    <row r="308" ht="42" customHeight="1" spans="1:10">
      <c r="A308" s="165" t="s">
        <v>458</v>
      </c>
      <c r="B308" s="32" t="s">
        <v>914</v>
      </c>
      <c r="C308" s="32" t="s">
        <v>637</v>
      </c>
      <c r="D308" s="32" t="s">
        <v>638</v>
      </c>
      <c r="E308" s="18" t="s">
        <v>918</v>
      </c>
      <c r="F308" s="32" t="s">
        <v>632</v>
      </c>
      <c r="G308" s="18" t="s">
        <v>711</v>
      </c>
      <c r="H308" s="32" t="s">
        <v>641</v>
      </c>
      <c r="I308" s="32" t="s">
        <v>642</v>
      </c>
      <c r="J308" s="18" t="s">
        <v>918</v>
      </c>
    </row>
    <row r="309" ht="42" customHeight="1" spans="1:10">
      <c r="A309" s="165" t="s">
        <v>458</v>
      </c>
      <c r="B309" s="32" t="s">
        <v>914</v>
      </c>
      <c r="C309" s="32" t="s">
        <v>644</v>
      </c>
      <c r="D309" s="32" t="s">
        <v>645</v>
      </c>
      <c r="E309" s="18" t="s">
        <v>919</v>
      </c>
      <c r="F309" s="32" t="s">
        <v>647</v>
      </c>
      <c r="G309" s="18" t="s">
        <v>843</v>
      </c>
      <c r="H309" s="32" t="s">
        <v>641</v>
      </c>
      <c r="I309" s="32" t="s">
        <v>635</v>
      </c>
      <c r="J309" s="18" t="s">
        <v>919</v>
      </c>
    </row>
    <row r="310" ht="42" customHeight="1" spans="1:10">
      <c r="A310" s="165" t="s">
        <v>458</v>
      </c>
      <c r="B310" s="32" t="s">
        <v>914</v>
      </c>
      <c r="C310" s="32" t="s">
        <v>685</v>
      </c>
      <c r="D310" s="32" t="s">
        <v>686</v>
      </c>
      <c r="E310" s="18" t="s">
        <v>825</v>
      </c>
      <c r="F310" s="32" t="s">
        <v>632</v>
      </c>
      <c r="G310" s="18" t="s">
        <v>655</v>
      </c>
      <c r="H310" s="32" t="s">
        <v>641</v>
      </c>
      <c r="I310" s="32" t="s">
        <v>635</v>
      </c>
      <c r="J310" s="18" t="s">
        <v>825</v>
      </c>
    </row>
    <row r="311" ht="42" customHeight="1" spans="1:10">
      <c r="A311" s="165" t="s">
        <v>441</v>
      </c>
      <c r="B311" s="32" t="s">
        <v>920</v>
      </c>
      <c r="C311" s="32" t="s">
        <v>629</v>
      </c>
      <c r="D311" s="32" t="s">
        <v>661</v>
      </c>
      <c r="E311" s="18" t="s">
        <v>921</v>
      </c>
      <c r="F311" s="32" t="s">
        <v>632</v>
      </c>
      <c r="G311" s="18" t="s">
        <v>922</v>
      </c>
      <c r="H311" s="32" t="s">
        <v>641</v>
      </c>
      <c r="I311" s="32" t="s">
        <v>642</v>
      </c>
      <c r="J311" s="18" t="s">
        <v>921</v>
      </c>
    </row>
    <row r="312" ht="42" customHeight="1" spans="1:10">
      <c r="A312" s="165" t="s">
        <v>441</v>
      </c>
      <c r="B312" s="32" t="s">
        <v>920</v>
      </c>
      <c r="C312" s="32" t="s">
        <v>637</v>
      </c>
      <c r="D312" s="32" t="s">
        <v>638</v>
      </c>
      <c r="E312" s="18" t="s">
        <v>923</v>
      </c>
      <c r="F312" s="32" t="s">
        <v>632</v>
      </c>
      <c r="G312" s="18" t="s">
        <v>730</v>
      </c>
      <c r="H312" s="32" t="s">
        <v>641</v>
      </c>
      <c r="I312" s="32" t="s">
        <v>642</v>
      </c>
      <c r="J312" s="18" t="s">
        <v>923</v>
      </c>
    </row>
    <row r="313" ht="42" customHeight="1" spans="1:10">
      <c r="A313" s="165" t="s">
        <v>441</v>
      </c>
      <c r="B313" s="32" t="s">
        <v>920</v>
      </c>
      <c r="C313" s="32" t="s">
        <v>644</v>
      </c>
      <c r="D313" s="32" t="s">
        <v>645</v>
      </c>
      <c r="E313" s="18" t="s">
        <v>919</v>
      </c>
      <c r="F313" s="32" t="s">
        <v>647</v>
      </c>
      <c r="G313" s="18" t="s">
        <v>658</v>
      </c>
      <c r="H313" s="32" t="s">
        <v>641</v>
      </c>
      <c r="I313" s="32" t="s">
        <v>635</v>
      </c>
      <c r="J313" s="18" t="s">
        <v>919</v>
      </c>
    </row>
    <row r="314" ht="42" customHeight="1" spans="1:10">
      <c r="A314" s="165" t="s">
        <v>548</v>
      </c>
      <c r="B314" s="32" t="s">
        <v>660</v>
      </c>
      <c r="C314" s="32" t="s">
        <v>629</v>
      </c>
      <c r="D314" s="32" t="s">
        <v>661</v>
      </c>
      <c r="E314" s="18" t="s">
        <v>662</v>
      </c>
      <c r="F314" s="32" t="s">
        <v>632</v>
      </c>
      <c r="G314" s="18" t="s">
        <v>663</v>
      </c>
      <c r="H314" s="32" t="s">
        <v>664</v>
      </c>
      <c r="I314" s="32" t="s">
        <v>635</v>
      </c>
      <c r="J314" s="18" t="s">
        <v>662</v>
      </c>
    </row>
    <row r="315" ht="42" customHeight="1" spans="1:10">
      <c r="A315" s="165" t="s">
        <v>548</v>
      </c>
      <c r="B315" s="32" t="s">
        <v>660</v>
      </c>
      <c r="C315" s="32" t="s">
        <v>637</v>
      </c>
      <c r="D315" s="32" t="s">
        <v>638</v>
      </c>
      <c r="E315" s="18" t="s">
        <v>665</v>
      </c>
      <c r="F315" s="32" t="s">
        <v>632</v>
      </c>
      <c r="G315" s="18" t="s">
        <v>655</v>
      </c>
      <c r="H315" s="32" t="s">
        <v>641</v>
      </c>
      <c r="I315" s="32" t="s">
        <v>635</v>
      </c>
      <c r="J315" s="18" t="s">
        <v>665</v>
      </c>
    </row>
    <row r="316" ht="42" customHeight="1" spans="1:10">
      <c r="A316" s="165" t="s">
        <v>548</v>
      </c>
      <c r="B316" s="32" t="s">
        <v>660</v>
      </c>
      <c r="C316" s="32" t="s">
        <v>644</v>
      </c>
      <c r="D316" s="32" t="s">
        <v>645</v>
      </c>
      <c r="E316" s="18" t="s">
        <v>657</v>
      </c>
      <c r="F316" s="32" t="s">
        <v>647</v>
      </c>
      <c r="G316" s="18" t="s">
        <v>658</v>
      </c>
      <c r="H316" s="32" t="s">
        <v>641</v>
      </c>
      <c r="I316" s="32" t="s">
        <v>635</v>
      </c>
      <c r="J316" s="18" t="s">
        <v>659</v>
      </c>
    </row>
    <row r="317" ht="42" customHeight="1" spans="1:10">
      <c r="A317" s="165" t="s">
        <v>546</v>
      </c>
      <c r="B317" s="32" t="s">
        <v>660</v>
      </c>
      <c r="C317" s="32" t="s">
        <v>629</v>
      </c>
      <c r="D317" s="32" t="s">
        <v>661</v>
      </c>
      <c r="E317" s="18" t="s">
        <v>662</v>
      </c>
      <c r="F317" s="32" t="s">
        <v>632</v>
      </c>
      <c r="G317" s="18" t="s">
        <v>663</v>
      </c>
      <c r="H317" s="32" t="s">
        <v>664</v>
      </c>
      <c r="I317" s="32" t="s">
        <v>635</v>
      </c>
      <c r="J317" s="18" t="s">
        <v>662</v>
      </c>
    </row>
    <row r="318" ht="42" customHeight="1" spans="1:10">
      <c r="A318" s="165" t="s">
        <v>546</v>
      </c>
      <c r="B318" s="32" t="s">
        <v>660</v>
      </c>
      <c r="C318" s="32" t="s">
        <v>637</v>
      </c>
      <c r="D318" s="32" t="s">
        <v>638</v>
      </c>
      <c r="E318" s="18" t="s">
        <v>665</v>
      </c>
      <c r="F318" s="32" t="s">
        <v>632</v>
      </c>
      <c r="G318" s="18" t="s">
        <v>655</v>
      </c>
      <c r="H318" s="32" t="s">
        <v>641</v>
      </c>
      <c r="I318" s="32" t="s">
        <v>635</v>
      </c>
      <c r="J318" s="18" t="s">
        <v>665</v>
      </c>
    </row>
    <row r="319" ht="42" customHeight="1" spans="1:10">
      <c r="A319" s="165" t="s">
        <v>546</v>
      </c>
      <c r="B319" s="32" t="s">
        <v>660</v>
      </c>
      <c r="C319" s="32" t="s">
        <v>644</v>
      </c>
      <c r="D319" s="32" t="s">
        <v>645</v>
      </c>
      <c r="E319" s="18" t="s">
        <v>657</v>
      </c>
      <c r="F319" s="32" t="s">
        <v>647</v>
      </c>
      <c r="G319" s="18" t="s">
        <v>658</v>
      </c>
      <c r="H319" s="32" t="s">
        <v>641</v>
      </c>
      <c r="I319" s="32" t="s">
        <v>635</v>
      </c>
      <c r="J319" s="18" t="s">
        <v>659</v>
      </c>
    </row>
    <row r="320" ht="42" customHeight="1" spans="1:10">
      <c r="A320" s="165" t="s">
        <v>492</v>
      </c>
      <c r="B320" s="32" t="s">
        <v>628</v>
      </c>
      <c r="C320" s="32" t="s">
        <v>629</v>
      </c>
      <c r="D320" s="32" t="s">
        <v>630</v>
      </c>
      <c r="E320" s="18" t="s">
        <v>631</v>
      </c>
      <c r="F320" s="32" t="s">
        <v>632</v>
      </c>
      <c r="G320" s="18" t="s">
        <v>924</v>
      </c>
      <c r="H320" s="32" t="s">
        <v>634</v>
      </c>
      <c r="I320" s="32" t="s">
        <v>635</v>
      </c>
      <c r="J320" s="18" t="s">
        <v>925</v>
      </c>
    </row>
    <row r="321" ht="42" customHeight="1" spans="1:10">
      <c r="A321" s="165" t="s">
        <v>492</v>
      </c>
      <c r="B321" s="32" t="s">
        <v>628</v>
      </c>
      <c r="C321" s="32" t="s">
        <v>637</v>
      </c>
      <c r="D321" s="32" t="s">
        <v>638</v>
      </c>
      <c r="E321" s="18" t="s">
        <v>639</v>
      </c>
      <c r="F321" s="32" t="s">
        <v>632</v>
      </c>
      <c r="G321" s="18" t="s">
        <v>640</v>
      </c>
      <c r="H321" s="32" t="s">
        <v>641</v>
      </c>
      <c r="I321" s="32" t="s">
        <v>642</v>
      </c>
      <c r="J321" s="18" t="s">
        <v>643</v>
      </c>
    </row>
    <row r="322" ht="42" customHeight="1" spans="1:10">
      <c r="A322" s="165" t="s">
        <v>492</v>
      </c>
      <c r="B322" s="32" t="s">
        <v>628</v>
      </c>
      <c r="C322" s="32" t="s">
        <v>644</v>
      </c>
      <c r="D322" s="32" t="s">
        <v>645</v>
      </c>
      <c r="E322" s="18" t="s">
        <v>646</v>
      </c>
      <c r="F322" s="32" t="s">
        <v>647</v>
      </c>
      <c r="G322" s="18" t="s">
        <v>648</v>
      </c>
      <c r="H322" s="32" t="s">
        <v>641</v>
      </c>
      <c r="I322" s="32" t="s">
        <v>635</v>
      </c>
      <c r="J322" s="18" t="s">
        <v>649</v>
      </c>
    </row>
    <row r="323" ht="42" customHeight="1" spans="1:10">
      <c r="A323" s="165" t="s">
        <v>454</v>
      </c>
      <c r="B323" s="32" t="s">
        <v>926</v>
      </c>
      <c r="C323" s="32" t="s">
        <v>629</v>
      </c>
      <c r="D323" s="32" t="s">
        <v>661</v>
      </c>
      <c r="E323" s="18" t="s">
        <v>927</v>
      </c>
      <c r="F323" s="32" t="s">
        <v>632</v>
      </c>
      <c r="G323" s="18" t="s">
        <v>655</v>
      </c>
      <c r="H323" s="32" t="s">
        <v>641</v>
      </c>
      <c r="I323" s="32" t="s">
        <v>635</v>
      </c>
      <c r="J323" s="18" t="s">
        <v>927</v>
      </c>
    </row>
    <row r="324" ht="42" customHeight="1" spans="1:10">
      <c r="A324" s="165" t="s">
        <v>454</v>
      </c>
      <c r="B324" s="32" t="s">
        <v>926</v>
      </c>
      <c r="C324" s="32" t="s">
        <v>637</v>
      </c>
      <c r="D324" s="32" t="s">
        <v>638</v>
      </c>
      <c r="E324" s="18" t="s">
        <v>928</v>
      </c>
      <c r="F324" s="32" t="s">
        <v>632</v>
      </c>
      <c r="G324" s="18" t="s">
        <v>711</v>
      </c>
      <c r="H324" s="32" t="s">
        <v>641</v>
      </c>
      <c r="I324" s="32" t="s">
        <v>642</v>
      </c>
      <c r="J324" s="18" t="s">
        <v>928</v>
      </c>
    </row>
    <row r="325" ht="42" customHeight="1" spans="1:10">
      <c r="A325" s="165" t="s">
        <v>454</v>
      </c>
      <c r="B325" s="32" t="s">
        <v>926</v>
      </c>
      <c r="C325" s="32" t="s">
        <v>644</v>
      </c>
      <c r="D325" s="32" t="s">
        <v>645</v>
      </c>
      <c r="E325" s="18" t="s">
        <v>919</v>
      </c>
      <c r="F325" s="32" t="s">
        <v>647</v>
      </c>
      <c r="G325" s="18" t="s">
        <v>872</v>
      </c>
      <c r="H325" s="32" t="s">
        <v>641</v>
      </c>
      <c r="I325" s="32" t="s">
        <v>642</v>
      </c>
      <c r="J325" s="18" t="s">
        <v>919</v>
      </c>
    </row>
    <row r="326" ht="42" customHeight="1" spans="1:10">
      <c r="A326" s="165" t="s">
        <v>406</v>
      </c>
      <c r="B326" s="32" t="s">
        <v>650</v>
      </c>
      <c r="C326" s="32" t="s">
        <v>629</v>
      </c>
      <c r="D326" s="32" t="s">
        <v>651</v>
      </c>
      <c r="E326" s="18" t="s">
        <v>652</v>
      </c>
      <c r="F326" s="32" t="s">
        <v>632</v>
      </c>
      <c r="G326" s="18" t="s">
        <v>653</v>
      </c>
      <c r="H326" s="32" t="s">
        <v>641</v>
      </c>
      <c r="I326" s="32" t="s">
        <v>642</v>
      </c>
      <c r="J326" s="18" t="s">
        <v>652</v>
      </c>
    </row>
    <row r="327" ht="42" customHeight="1" spans="1:10">
      <c r="A327" s="165" t="s">
        <v>406</v>
      </c>
      <c r="B327" s="32" t="s">
        <v>650</v>
      </c>
      <c r="C327" s="32" t="s">
        <v>637</v>
      </c>
      <c r="D327" s="32" t="s">
        <v>638</v>
      </c>
      <c r="E327" s="18" t="s">
        <v>654</v>
      </c>
      <c r="F327" s="32" t="s">
        <v>632</v>
      </c>
      <c r="G327" s="18" t="s">
        <v>655</v>
      </c>
      <c r="H327" s="32" t="s">
        <v>641</v>
      </c>
      <c r="I327" s="32" t="s">
        <v>635</v>
      </c>
      <c r="J327" s="18" t="s">
        <v>656</v>
      </c>
    </row>
    <row r="328" ht="42" customHeight="1" spans="1:10">
      <c r="A328" s="165" t="s">
        <v>406</v>
      </c>
      <c r="B328" s="32" t="s">
        <v>650</v>
      </c>
      <c r="C328" s="32" t="s">
        <v>644</v>
      </c>
      <c r="D328" s="32" t="s">
        <v>645</v>
      </c>
      <c r="E328" s="18" t="s">
        <v>657</v>
      </c>
      <c r="F328" s="32" t="s">
        <v>647</v>
      </c>
      <c r="G328" s="18" t="s">
        <v>658</v>
      </c>
      <c r="H328" s="32" t="s">
        <v>641</v>
      </c>
      <c r="I328" s="32" t="s">
        <v>635</v>
      </c>
      <c r="J328" s="18" t="s">
        <v>659</v>
      </c>
    </row>
    <row r="329" ht="42" customHeight="1" spans="1:10">
      <c r="A329" s="165" t="s">
        <v>335</v>
      </c>
      <c r="B329" s="32" t="s">
        <v>929</v>
      </c>
      <c r="C329" s="32" t="s">
        <v>629</v>
      </c>
      <c r="D329" s="32" t="s">
        <v>630</v>
      </c>
      <c r="E329" s="18" t="s">
        <v>930</v>
      </c>
      <c r="F329" s="32" t="s">
        <v>647</v>
      </c>
      <c r="G329" s="18" t="s">
        <v>931</v>
      </c>
      <c r="H329" s="32" t="s">
        <v>932</v>
      </c>
      <c r="I329" s="32" t="s">
        <v>635</v>
      </c>
      <c r="J329" s="18" t="s">
        <v>933</v>
      </c>
    </row>
    <row r="330" ht="42" customHeight="1" spans="1:10">
      <c r="A330" s="165" t="s">
        <v>335</v>
      </c>
      <c r="B330" s="32" t="s">
        <v>929</v>
      </c>
      <c r="C330" s="32" t="s">
        <v>629</v>
      </c>
      <c r="D330" s="32" t="s">
        <v>651</v>
      </c>
      <c r="E330" s="18" t="s">
        <v>819</v>
      </c>
      <c r="F330" s="32" t="s">
        <v>647</v>
      </c>
      <c r="G330" s="18" t="s">
        <v>648</v>
      </c>
      <c r="H330" s="32" t="s">
        <v>641</v>
      </c>
      <c r="I330" s="32" t="s">
        <v>635</v>
      </c>
      <c r="J330" s="18" t="s">
        <v>934</v>
      </c>
    </row>
    <row r="331" ht="42" customHeight="1" spans="1:10">
      <c r="A331" s="165" t="s">
        <v>335</v>
      </c>
      <c r="B331" s="32" t="s">
        <v>929</v>
      </c>
      <c r="C331" s="32" t="s">
        <v>637</v>
      </c>
      <c r="D331" s="32" t="s">
        <v>638</v>
      </c>
      <c r="E331" s="18" t="s">
        <v>935</v>
      </c>
      <c r="F331" s="32" t="s">
        <v>632</v>
      </c>
      <c r="G331" s="18" t="s">
        <v>936</v>
      </c>
      <c r="H331" s="32" t="s">
        <v>641</v>
      </c>
      <c r="I331" s="32" t="s">
        <v>642</v>
      </c>
      <c r="J331" s="18" t="s">
        <v>937</v>
      </c>
    </row>
    <row r="332" ht="42" customHeight="1" spans="1:10">
      <c r="A332" s="165" t="s">
        <v>335</v>
      </c>
      <c r="B332" s="32" t="s">
        <v>929</v>
      </c>
      <c r="C332" s="32" t="s">
        <v>644</v>
      </c>
      <c r="D332" s="32" t="s">
        <v>645</v>
      </c>
      <c r="E332" s="18" t="s">
        <v>938</v>
      </c>
      <c r="F332" s="32" t="s">
        <v>647</v>
      </c>
      <c r="G332" s="18" t="s">
        <v>658</v>
      </c>
      <c r="H332" s="32" t="s">
        <v>641</v>
      </c>
      <c r="I332" s="32" t="s">
        <v>635</v>
      </c>
      <c r="J332" s="18" t="s">
        <v>939</v>
      </c>
    </row>
    <row r="333" ht="42" customHeight="1" spans="1:10">
      <c r="A333" s="165" t="s">
        <v>564</v>
      </c>
      <c r="B333" s="32" t="s">
        <v>660</v>
      </c>
      <c r="C333" s="32" t="s">
        <v>629</v>
      </c>
      <c r="D333" s="32" t="s">
        <v>661</v>
      </c>
      <c r="E333" s="18" t="s">
        <v>662</v>
      </c>
      <c r="F333" s="32" t="s">
        <v>632</v>
      </c>
      <c r="G333" s="18" t="s">
        <v>663</v>
      </c>
      <c r="H333" s="32" t="s">
        <v>664</v>
      </c>
      <c r="I333" s="32" t="s">
        <v>635</v>
      </c>
      <c r="J333" s="18" t="s">
        <v>662</v>
      </c>
    </row>
    <row r="334" ht="42" customHeight="1" spans="1:10">
      <c r="A334" s="165" t="s">
        <v>564</v>
      </c>
      <c r="B334" s="32" t="s">
        <v>660</v>
      </c>
      <c r="C334" s="32" t="s">
        <v>637</v>
      </c>
      <c r="D334" s="32" t="s">
        <v>638</v>
      </c>
      <c r="E334" s="18" t="s">
        <v>665</v>
      </c>
      <c r="F334" s="32" t="s">
        <v>632</v>
      </c>
      <c r="G334" s="18" t="s">
        <v>655</v>
      </c>
      <c r="H334" s="32" t="s">
        <v>641</v>
      </c>
      <c r="I334" s="32" t="s">
        <v>635</v>
      </c>
      <c r="J334" s="18" t="s">
        <v>665</v>
      </c>
    </row>
    <row r="335" ht="42" customHeight="1" spans="1:10">
      <c r="A335" s="165" t="s">
        <v>564</v>
      </c>
      <c r="B335" s="32" t="s">
        <v>660</v>
      </c>
      <c r="C335" s="32" t="s">
        <v>644</v>
      </c>
      <c r="D335" s="32" t="s">
        <v>645</v>
      </c>
      <c r="E335" s="18" t="s">
        <v>657</v>
      </c>
      <c r="F335" s="32" t="s">
        <v>647</v>
      </c>
      <c r="G335" s="18" t="s">
        <v>658</v>
      </c>
      <c r="H335" s="32" t="s">
        <v>641</v>
      </c>
      <c r="I335" s="32" t="s">
        <v>635</v>
      </c>
      <c r="J335" s="18" t="s">
        <v>659</v>
      </c>
    </row>
    <row r="336" ht="42" customHeight="1" spans="1:10">
      <c r="A336" s="165" t="s">
        <v>496</v>
      </c>
      <c r="B336" s="32" t="s">
        <v>628</v>
      </c>
      <c r="C336" s="32" t="s">
        <v>629</v>
      </c>
      <c r="D336" s="32" t="s">
        <v>630</v>
      </c>
      <c r="E336" s="18" t="s">
        <v>631</v>
      </c>
      <c r="F336" s="32" t="s">
        <v>632</v>
      </c>
      <c r="G336" s="18" t="s">
        <v>940</v>
      </c>
      <c r="H336" s="32" t="s">
        <v>634</v>
      </c>
      <c r="I336" s="32" t="s">
        <v>635</v>
      </c>
      <c r="J336" s="18" t="s">
        <v>941</v>
      </c>
    </row>
    <row r="337" ht="42" customHeight="1" spans="1:10">
      <c r="A337" s="165" t="s">
        <v>496</v>
      </c>
      <c r="B337" s="32" t="s">
        <v>628</v>
      </c>
      <c r="C337" s="32" t="s">
        <v>637</v>
      </c>
      <c r="D337" s="32" t="s">
        <v>638</v>
      </c>
      <c r="E337" s="18" t="s">
        <v>639</v>
      </c>
      <c r="F337" s="32" t="s">
        <v>632</v>
      </c>
      <c r="G337" s="18" t="s">
        <v>640</v>
      </c>
      <c r="H337" s="32" t="s">
        <v>641</v>
      </c>
      <c r="I337" s="32" t="s">
        <v>642</v>
      </c>
      <c r="J337" s="18" t="s">
        <v>643</v>
      </c>
    </row>
    <row r="338" ht="42" customHeight="1" spans="1:10">
      <c r="A338" s="165" t="s">
        <v>496</v>
      </c>
      <c r="B338" s="32" t="s">
        <v>628</v>
      </c>
      <c r="C338" s="32" t="s">
        <v>644</v>
      </c>
      <c r="D338" s="32" t="s">
        <v>645</v>
      </c>
      <c r="E338" s="18" t="s">
        <v>646</v>
      </c>
      <c r="F338" s="32" t="s">
        <v>647</v>
      </c>
      <c r="G338" s="18" t="s">
        <v>648</v>
      </c>
      <c r="H338" s="32" t="s">
        <v>641</v>
      </c>
      <c r="I338" s="32" t="s">
        <v>635</v>
      </c>
      <c r="J338" s="18" t="s">
        <v>649</v>
      </c>
    </row>
    <row r="339" ht="42" customHeight="1" spans="1:10">
      <c r="A339" s="165" t="s">
        <v>536</v>
      </c>
      <c r="B339" s="32" t="s">
        <v>660</v>
      </c>
      <c r="C339" s="32" t="s">
        <v>629</v>
      </c>
      <c r="D339" s="32" t="s">
        <v>661</v>
      </c>
      <c r="E339" s="18" t="s">
        <v>662</v>
      </c>
      <c r="F339" s="32" t="s">
        <v>632</v>
      </c>
      <c r="G339" s="18" t="s">
        <v>663</v>
      </c>
      <c r="H339" s="32" t="s">
        <v>664</v>
      </c>
      <c r="I339" s="32" t="s">
        <v>635</v>
      </c>
      <c r="J339" s="18" t="s">
        <v>662</v>
      </c>
    </row>
    <row r="340" ht="42" customHeight="1" spans="1:10">
      <c r="A340" s="165" t="s">
        <v>536</v>
      </c>
      <c r="B340" s="32" t="s">
        <v>660</v>
      </c>
      <c r="C340" s="32" t="s">
        <v>637</v>
      </c>
      <c r="D340" s="32" t="s">
        <v>638</v>
      </c>
      <c r="E340" s="18" t="s">
        <v>665</v>
      </c>
      <c r="F340" s="32" t="s">
        <v>632</v>
      </c>
      <c r="G340" s="18" t="s">
        <v>655</v>
      </c>
      <c r="H340" s="32" t="s">
        <v>641</v>
      </c>
      <c r="I340" s="32" t="s">
        <v>635</v>
      </c>
      <c r="J340" s="18" t="s">
        <v>665</v>
      </c>
    </row>
    <row r="341" ht="42" customHeight="1" spans="1:10">
      <c r="A341" s="165" t="s">
        <v>536</v>
      </c>
      <c r="B341" s="32" t="s">
        <v>660</v>
      </c>
      <c r="C341" s="32" t="s">
        <v>644</v>
      </c>
      <c r="D341" s="32" t="s">
        <v>645</v>
      </c>
      <c r="E341" s="18" t="s">
        <v>657</v>
      </c>
      <c r="F341" s="32" t="s">
        <v>647</v>
      </c>
      <c r="G341" s="18" t="s">
        <v>658</v>
      </c>
      <c r="H341" s="32" t="s">
        <v>641</v>
      </c>
      <c r="I341" s="32" t="s">
        <v>635</v>
      </c>
      <c r="J341" s="18" t="s">
        <v>659</v>
      </c>
    </row>
    <row r="342" ht="42" customHeight="1" spans="1:10">
      <c r="A342" s="165" t="s">
        <v>448</v>
      </c>
      <c r="B342" s="32" t="s">
        <v>942</v>
      </c>
      <c r="C342" s="32" t="s">
        <v>629</v>
      </c>
      <c r="D342" s="32" t="s">
        <v>661</v>
      </c>
      <c r="E342" s="18" t="s">
        <v>943</v>
      </c>
      <c r="F342" s="32" t="s">
        <v>632</v>
      </c>
      <c r="G342" s="18" t="s">
        <v>663</v>
      </c>
      <c r="H342" s="32" t="s">
        <v>664</v>
      </c>
      <c r="I342" s="32" t="s">
        <v>642</v>
      </c>
      <c r="J342" s="18" t="s">
        <v>944</v>
      </c>
    </row>
    <row r="343" ht="42" customHeight="1" spans="1:10">
      <c r="A343" s="165" t="s">
        <v>448</v>
      </c>
      <c r="B343" s="32" t="s">
        <v>942</v>
      </c>
      <c r="C343" s="32" t="s">
        <v>637</v>
      </c>
      <c r="D343" s="32" t="s">
        <v>638</v>
      </c>
      <c r="E343" s="18" t="s">
        <v>945</v>
      </c>
      <c r="F343" s="32" t="s">
        <v>647</v>
      </c>
      <c r="G343" s="18" t="s">
        <v>893</v>
      </c>
      <c r="H343" s="32" t="s">
        <v>693</v>
      </c>
      <c r="I343" s="32" t="s">
        <v>635</v>
      </c>
      <c r="J343" s="18" t="s">
        <v>946</v>
      </c>
    </row>
    <row r="344" ht="42" customHeight="1" spans="1:10">
      <c r="A344" s="165" t="s">
        <v>448</v>
      </c>
      <c r="B344" s="32" t="s">
        <v>942</v>
      </c>
      <c r="C344" s="32" t="s">
        <v>644</v>
      </c>
      <c r="D344" s="32" t="s">
        <v>645</v>
      </c>
      <c r="E344" s="18" t="s">
        <v>947</v>
      </c>
      <c r="F344" s="32" t="s">
        <v>647</v>
      </c>
      <c r="G344" s="18" t="s">
        <v>648</v>
      </c>
      <c r="H344" s="32" t="s">
        <v>641</v>
      </c>
      <c r="I344" s="32" t="s">
        <v>642</v>
      </c>
      <c r="J344" s="18" t="s">
        <v>947</v>
      </c>
    </row>
    <row r="345" ht="42" customHeight="1" spans="1:10">
      <c r="A345" s="165" t="s">
        <v>452</v>
      </c>
      <c r="B345" s="32" t="s">
        <v>948</v>
      </c>
      <c r="C345" s="32" t="s">
        <v>629</v>
      </c>
      <c r="D345" s="32" t="s">
        <v>630</v>
      </c>
      <c r="E345" s="18" t="s">
        <v>949</v>
      </c>
      <c r="F345" s="32" t="s">
        <v>632</v>
      </c>
      <c r="G345" s="18" t="s">
        <v>655</v>
      </c>
      <c r="H345" s="32" t="s">
        <v>641</v>
      </c>
      <c r="I345" s="32" t="s">
        <v>635</v>
      </c>
      <c r="J345" s="18" t="s">
        <v>949</v>
      </c>
    </row>
    <row r="346" ht="42" customHeight="1" spans="1:10">
      <c r="A346" s="165" t="s">
        <v>452</v>
      </c>
      <c r="B346" s="32" t="s">
        <v>948</v>
      </c>
      <c r="C346" s="32" t="s">
        <v>629</v>
      </c>
      <c r="D346" s="32" t="s">
        <v>651</v>
      </c>
      <c r="E346" s="18" t="s">
        <v>950</v>
      </c>
      <c r="F346" s="32" t="s">
        <v>632</v>
      </c>
      <c r="G346" s="18" t="s">
        <v>655</v>
      </c>
      <c r="H346" s="32" t="s">
        <v>641</v>
      </c>
      <c r="I346" s="32" t="s">
        <v>635</v>
      </c>
      <c r="J346" s="18" t="s">
        <v>950</v>
      </c>
    </row>
    <row r="347" ht="42" customHeight="1" spans="1:10">
      <c r="A347" s="165" t="s">
        <v>452</v>
      </c>
      <c r="B347" s="32" t="s">
        <v>948</v>
      </c>
      <c r="C347" s="32" t="s">
        <v>629</v>
      </c>
      <c r="D347" s="32" t="s">
        <v>661</v>
      </c>
      <c r="E347" s="18" t="s">
        <v>951</v>
      </c>
      <c r="F347" s="32" t="s">
        <v>632</v>
      </c>
      <c r="G347" s="18" t="s">
        <v>655</v>
      </c>
      <c r="H347" s="32" t="s">
        <v>641</v>
      </c>
      <c r="I347" s="32" t="s">
        <v>635</v>
      </c>
      <c r="J347" s="18" t="s">
        <v>951</v>
      </c>
    </row>
    <row r="348" ht="42" customHeight="1" spans="1:10">
      <c r="A348" s="165" t="s">
        <v>452</v>
      </c>
      <c r="B348" s="32" t="s">
        <v>948</v>
      </c>
      <c r="C348" s="32" t="s">
        <v>637</v>
      </c>
      <c r="D348" s="32" t="s">
        <v>638</v>
      </c>
      <c r="E348" s="18" t="s">
        <v>952</v>
      </c>
      <c r="F348" s="32" t="s">
        <v>647</v>
      </c>
      <c r="G348" s="18" t="s">
        <v>953</v>
      </c>
      <c r="H348" s="32" t="s">
        <v>641</v>
      </c>
      <c r="I348" s="32" t="s">
        <v>635</v>
      </c>
      <c r="J348" s="18" t="s">
        <v>952</v>
      </c>
    </row>
    <row r="349" ht="42" customHeight="1" spans="1:10">
      <c r="A349" s="165" t="s">
        <v>452</v>
      </c>
      <c r="B349" s="32" t="s">
        <v>948</v>
      </c>
      <c r="C349" s="32" t="s">
        <v>644</v>
      </c>
      <c r="D349" s="32" t="s">
        <v>645</v>
      </c>
      <c r="E349" s="18" t="s">
        <v>911</v>
      </c>
      <c r="F349" s="32" t="s">
        <v>647</v>
      </c>
      <c r="G349" s="18" t="s">
        <v>872</v>
      </c>
      <c r="H349" s="32" t="s">
        <v>641</v>
      </c>
      <c r="I349" s="32" t="s">
        <v>635</v>
      </c>
      <c r="J349" s="18" t="s">
        <v>911</v>
      </c>
    </row>
    <row r="350" ht="42" customHeight="1" spans="1:10">
      <c r="A350" s="165" t="s">
        <v>333</v>
      </c>
      <c r="B350" s="32" t="s">
        <v>954</v>
      </c>
      <c r="C350" s="32" t="s">
        <v>629</v>
      </c>
      <c r="D350" s="32" t="s">
        <v>630</v>
      </c>
      <c r="E350" s="18" t="s">
        <v>955</v>
      </c>
      <c r="F350" s="32" t="s">
        <v>647</v>
      </c>
      <c r="G350" s="18" t="s">
        <v>956</v>
      </c>
      <c r="H350" s="32" t="s">
        <v>899</v>
      </c>
      <c r="I350" s="32" t="s">
        <v>635</v>
      </c>
      <c r="J350" s="18" t="s">
        <v>957</v>
      </c>
    </row>
    <row r="351" ht="42" customHeight="1" spans="1:10">
      <c r="A351" s="165" t="s">
        <v>333</v>
      </c>
      <c r="B351" s="32" t="s">
        <v>954</v>
      </c>
      <c r="C351" s="32" t="s">
        <v>629</v>
      </c>
      <c r="D351" s="32" t="s">
        <v>630</v>
      </c>
      <c r="E351" s="18" t="s">
        <v>958</v>
      </c>
      <c r="F351" s="32" t="s">
        <v>647</v>
      </c>
      <c r="G351" s="18" t="s">
        <v>959</v>
      </c>
      <c r="H351" s="32" t="s">
        <v>672</v>
      </c>
      <c r="I351" s="32" t="s">
        <v>635</v>
      </c>
      <c r="J351" s="18" t="s">
        <v>960</v>
      </c>
    </row>
    <row r="352" ht="42" customHeight="1" spans="1:10">
      <c r="A352" s="165" t="s">
        <v>333</v>
      </c>
      <c r="B352" s="32" t="s">
        <v>954</v>
      </c>
      <c r="C352" s="32" t="s">
        <v>629</v>
      </c>
      <c r="D352" s="32" t="s">
        <v>651</v>
      </c>
      <c r="E352" s="18" t="s">
        <v>961</v>
      </c>
      <c r="F352" s="32" t="s">
        <v>632</v>
      </c>
      <c r="G352" s="18" t="s">
        <v>962</v>
      </c>
      <c r="H352" s="32" t="s">
        <v>641</v>
      </c>
      <c r="I352" s="32" t="s">
        <v>642</v>
      </c>
      <c r="J352" s="18" t="s">
        <v>963</v>
      </c>
    </row>
    <row r="353" ht="42" customHeight="1" spans="1:10">
      <c r="A353" s="165" t="s">
        <v>333</v>
      </c>
      <c r="B353" s="32" t="s">
        <v>954</v>
      </c>
      <c r="C353" s="32" t="s">
        <v>629</v>
      </c>
      <c r="D353" s="32" t="s">
        <v>661</v>
      </c>
      <c r="E353" s="18" t="s">
        <v>964</v>
      </c>
      <c r="F353" s="32" t="s">
        <v>632</v>
      </c>
      <c r="G353" s="18" t="s">
        <v>965</v>
      </c>
      <c r="H353" s="32" t="s">
        <v>752</v>
      </c>
      <c r="I353" s="32" t="s">
        <v>635</v>
      </c>
      <c r="J353" s="18" t="s">
        <v>944</v>
      </c>
    </row>
    <row r="354" ht="42" customHeight="1" spans="1:10">
      <c r="A354" s="165" t="s">
        <v>333</v>
      </c>
      <c r="B354" s="32" t="s">
        <v>954</v>
      </c>
      <c r="C354" s="32" t="s">
        <v>637</v>
      </c>
      <c r="D354" s="32" t="s">
        <v>725</v>
      </c>
      <c r="E354" s="18" t="s">
        <v>966</v>
      </c>
      <c r="F354" s="32" t="s">
        <v>647</v>
      </c>
      <c r="G354" s="18" t="s">
        <v>804</v>
      </c>
      <c r="H354" s="32" t="s">
        <v>641</v>
      </c>
      <c r="I354" s="32" t="s">
        <v>635</v>
      </c>
      <c r="J354" s="18" t="s">
        <v>967</v>
      </c>
    </row>
    <row r="355" ht="42" customHeight="1" spans="1:10">
      <c r="A355" s="165" t="s">
        <v>333</v>
      </c>
      <c r="B355" s="32" t="s">
        <v>954</v>
      </c>
      <c r="C355" s="32" t="s">
        <v>637</v>
      </c>
      <c r="D355" s="32" t="s">
        <v>725</v>
      </c>
      <c r="E355" s="18" t="s">
        <v>968</v>
      </c>
      <c r="F355" s="32" t="s">
        <v>647</v>
      </c>
      <c r="G355" s="18" t="s">
        <v>804</v>
      </c>
      <c r="H355" s="32" t="s">
        <v>641</v>
      </c>
      <c r="I355" s="32" t="s">
        <v>635</v>
      </c>
      <c r="J355" s="18" t="s">
        <v>967</v>
      </c>
    </row>
    <row r="356" ht="42" customHeight="1" spans="1:10">
      <c r="A356" s="165" t="s">
        <v>333</v>
      </c>
      <c r="B356" s="32" t="s">
        <v>954</v>
      </c>
      <c r="C356" s="32" t="s">
        <v>637</v>
      </c>
      <c r="D356" s="32" t="s">
        <v>725</v>
      </c>
      <c r="E356" s="18" t="s">
        <v>969</v>
      </c>
      <c r="F356" s="32" t="s">
        <v>647</v>
      </c>
      <c r="G356" s="18" t="s">
        <v>804</v>
      </c>
      <c r="H356" s="32" t="s">
        <v>641</v>
      </c>
      <c r="I356" s="32" t="s">
        <v>635</v>
      </c>
      <c r="J356" s="18" t="s">
        <v>967</v>
      </c>
    </row>
    <row r="357" ht="42" customHeight="1" spans="1:10">
      <c r="A357" s="165" t="s">
        <v>333</v>
      </c>
      <c r="B357" s="32" t="s">
        <v>954</v>
      </c>
      <c r="C357" s="32" t="s">
        <v>637</v>
      </c>
      <c r="D357" s="32" t="s">
        <v>638</v>
      </c>
      <c r="E357" s="18" t="s">
        <v>970</v>
      </c>
      <c r="F357" s="32" t="s">
        <v>632</v>
      </c>
      <c r="G357" s="18" t="s">
        <v>971</v>
      </c>
      <c r="H357" s="32" t="s">
        <v>641</v>
      </c>
      <c r="I357" s="32" t="s">
        <v>642</v>
      </c>
      <c r="J357" s="18" t="s">
        <v>971</v>
      </c>
    </row>
    <row r="358" ht="42" customHeight="1" spans="1:10">
      <c r="A358" s="165" t="s">
        <v>333</v>
      </c>
      <c r="B358" s="32" t="s">
        <v>954</v>
      </c>
      <c r="C358" s="32" t="s">
        <v>644</v>
      </c>
      <c r="D358" s="32" t="s">
        <v>645</v>
      </c>
      <c r="E358" s="18" t="s">
        <v>972</v>
      </c>
      <c r="F358" s="32" t="s">
        <v>647</v>
      </c>
      <c r="G358" s="18" t="s">
        <v>658</v>
      </c>
      <c r="H358" s="32" t="s">
        <v>641</v>
      </c>
      <c r="I358" s="32" t="s">
        <v>635</v>
      </c>
      <c r="J358" s="18" t="s">
        <v>973</v>
      </c>
    </row>
    <row r="359" ht="42" customHeight="1" spans="1:10">
      <c r="A359" s="165" t="s">
        <v>352</v>
      </c>
      <c r="B359" s="32" t="s">
        <v>974</v>
      </c>
      <c r="C359" s="32" t="s">
        <v>629</v>
      </c>
      <c r="D359" s="32" t="s">
        <v>630</v>
      </c>
      <c r="E359" s="18" t="s">
        <v>975</v>
      </c>
      <c r="F359" s="32" t="s">
        <v>632</v>
      </c>
      <c r="G359" s="18" t="s">
        <v>655</v>
      </c>
      <c r="H359" s="32" t="s">
        <v>641</v>
      </c>
      <c r="I359" s="32" t="s">
        <v>635</v>
      </c>
      <c r="J359" s="18" t="s">
        <v>975</v>
      </c>
    </row>
    <row r="360" ht="42" customHeight="1" spans="1:10">
      <c r="A360" s="165" t="s">
        <v>352</v>
      </c>
      <c r="B360" s="32" t="s">
        <v>974</v>
      </c>
      <c r="C360" s="32" t="s">
        <v>629</v>
      </c>
      <c r="D360" s="32" t="s">
        <v>651</v>
      </c>
      <c r="E360" s="18" t="s">
        <v>830</v>
      </c>
      <c r="F360" s="32" t="s">
        <v>632</v>
      </c>
      <c r="G360" s="18" t="s">
        <v>655</v>
      </c>
      <c r="H360" s="32" t="s">
        <v>641</v>
      </c>
      <c r="I360" s="32" t="s">
        <v>635</v>
      </c>
      <c r="J360" s="18" t="s">
        <v>656</v>
      </c>
    </row>
    <row r="361" ht="42" customHeight="1" spans="1:10">
      <c r="A361" s="165" t="s">
        <v>352</v>
      </c>
      <c r="B361" s="32" t="s">
        <v>974</v>
      </c>
      <c r="C361" s="32" t="s">
        <v>629</v>
      </c>
      <c r="D361" s="32" t="s">
        <v>661</v>
      </c>
      <c r="E361" s="18" t="s">
        <v>976</v>
      </c>
      <c r="F361" s="32" t="s">
        <v>632</v>
      </c>
      <c r="G361" s="18" t="s">
        <v>663</v>
      </c>
      <c r="H361" s="32" t="s">
        <v>664</v>
      </c>
      <c r="I361" s="32" t="s">
        <v>635</v>
      </c>
      <c r="J361" s="18" t="s">
        <v>977</v>
      </c>
    </row>
    <row r="362" ht="42" customHeight="1" spans="1:10">
      <c r="A362" s="165" t="s">
        <v>352</v>
      </c>
      <c r="B362" s="32" t="s">
        <v>974</v>
      </c>
      <c r="C362" s="32" t="s">
        <v>637</v>
      </c>
      <c r="D362" s="32" t="s">
        <v>638</v>
      </c>
      <c r="E362" s="18" t="s">
        <v>832</v>
      </c>
      <c r="F362" s="32" t="s">
        <v>647</v>
      </c>
      <c r="G362" s="18" t="s">
        <v>655</v>
      </c>
      <c r="H362" s="32" t="s">
        <v>641</v>
      </c>
      <c r="I362" s="32" t="s">
        <v>635</v>
      </c>
      <c r="J362" s="18" t="s">
        <v>656</v>
      </c>
    </row>
    <row r="363" ht="42" customHeight="1" spans="1:10">
      <c r="A363" s="165" t="s">
        <v>352</v>
      </c>
      <c r="B363" s="32" t="s">
        <v>974</v>
      </c>
      <c r="C363" s="32" t="s">
        <v>644</v>
      </c>
      <c r="D363" s="32" t="s">
        <v>645</v>
      </c>
      <c r="E363" s="18" t="s">
        <v>657</v>
      </c>
      <c r="F363" s="32" t="s">
        <v>647</v>
      </c>
      <c r="G363" s="18" t="s">
        <v>658</v>
      </c>
      <c r="H363" s="32" t="s">
        <v>641</v>
      </c>
      <c r="I363" s="32" t="s">
        <v>635</v>
      </c>
      <c r="J363" s="18" t="s">
        <v>659</v>
      </c>
    </row>
    <row r="364" ht="42" customHeight="1" spans="1:10">
      <c r="A364" s="165" t="s">
        <v>352</v>
      </c>
      <c r="B364" s="32" t="s">
        <v>974</v>
      </c>
      <c r="C364" s="32" t="s">
        <v>685</v>
      </c>
      <c r="D364" s="32" t="s">
        <v>686</v>
      </c>
      <c r="E364" s="18" t="s">
        <v>978</v>
      </c>
      <c r="F364" s="32" t="s">
        <v>632</v>
      </c>
      <c r="G364" s="18" t="s">
        <v>655</v>
      </c>
      <c r="H364" s="32" t="s">
        <v>641</v>
      </c>
      <c r="I364" s="32" t="s">
        <v>635</v>
      </c>
      <c r="J364" s="18" t="s">
        <v>978</v>
      </c>
    </row>
    <row r="365" ht="42" customHeight="1" spans="1:10">
      <c r="A365" s="165" t="s">
        <v>341</v>
      </c>
      <c r="B365" s="32" t="s">
        <v>954</v>
      </c>
      <c r="C365" s="32" t="s">
        <v>629</v>
      </c>
      <c r="D365" s="32" t="s">
        <v>630</v>
      </c>
      <c r="E365" s="18" t="s">
        <v>955</v>
      </c>
      <c r="F365" s="32" t="s">
        <v>647</v>
      </c>
      <c r="G365" s="18" t="s">
        <v>956</v>
      </c>
      <c r="H365" s="32" t="s">
        <v>899</v>
      </c>
      <c r="I365" s="32" t="s">
        <v>635</v>
      </c>
      <c r="J365" s="18" t="s">
        <v>957</v>
      </c>
    </row>
    <row r="366" ht="42" customHeight="1" spans="1:10">
      <c r="A366" s="165" t="s">
        <v>341</v>
      </c>
      <c r="B366" s="32" t="s">
        <v>954</v>
      </c>
      <c r="C366" s="32" t="s">
        <v>629</v>
      </c>
      <c r="D366" s="32" t="s">
        <v>630</v>
      </c>
      <c r="E366" s="18" t="s">
        <v>958</v>
      </c>
      <c r="F366" s="32" t="s">
        <v>647</v>
      </c>
      <c r="G366" s="18" t="s">
        <v>959</v>
      </c>
      <c r="H366" s="32" t="s">
        <v>672</v>
      </c>
      <c r="I366" s="32" t="s">
        <v>635</v>
      </c>
      <c r="J366" s="18" t="s">
        <v>960</v>
      </c>
    </row>
    <row r="367" ht="42" customHeight="1" spans="1:10">
      <c r="A367" s="165" t="s">
        <v>341</v>
      </c>
      <c r="B367" s="32" t="s">
        <v>954</v>
      </c>
      <c r="C367" s="32" t="s">
        <v>629</v>
      </c>
      <c r="D367" s="32" t="s">
        <v>651</v>
      </c>
      <c r="E367" s="18" t="s">
        <v>961</v>
      </c>
      <c r="F367" s="32" t="s">
        <v>632</v>
      </c>
      <c r="G367" s="18" t="s">
        <v>962</v>
      </c>
      <c r="H367" s="32" t="s">
        <v>641</v>
      </c>
      <c r="I367" s="32" t="s">
        <v>642</v>
      </c>
      <c r="J367" s="18" t="s">
        <v>963</v>
      </c>
    </row>
    <row r="368" ht="42" customHeight="1" spans="1:10">
      <c r="A368" s="165" t="s">
        <v>341</v>
      </c>
      <c r="B368" s="32" t="s">
        <v>954</v>
      </c>
      <c r="C368" s="32" t="s">
        <v>629</v>
      </c>
      <c r="D368" s="32" t="s">
        <v>661</v>
      </c>
      <c r="E368" s="18" t="s">
        <v>964</v>
      </c>
      <c r="F368" s="32" t="s">
        <v>632</v>
      </c>
      <c r="G368" s="18" t="s">
        <v>965</v>
      </c>
      <c r="H368" s="32" t="s">
        <v>752</v>
      </c>
      <c r="I368" s="32" t="s">
        <v>635</v>
      </c>
      <c r="J368" s="18" t="s">
        <v>944</v>
      </c>
    </row>
    <row r="369" ht="42" customHeight="1" spans="1:10">
      <c r="A369" s="165" t="s">
        <v>341</v>
      </c>
      <c r="B369" s="32" t="s">
        <v>954</v>
      </c>
      <c r="C369" s="32" t="s">
        <v>637</v>
      </c>
      <c r="D369" s="32" t="s">
        <v>725</v>
      </c>
      <c r="E369" s="18" t="s">
        <v>966</v>
      </c>
      <c r="F369" s="32" t="s">
        <v>647</v>
      </c>
      <c r="G369" s="18" t="s">
        <v>804</v>
      </c>
      <c r="H369" s="32" t="s">
        <v>641</v>
      </c>
      <c r="I369" s="32" t="s">
        <v>635</v>
      </c>
      <c r="J369" s="18" t="s">
        <v>967</v>
      </c>
    </row>
    <row r="370" ht="42" customHeight="1" spans="1:10">
      <c r="A370" s="165" t="s">
        <v>341</v>
      </c>
      <c r="B370" s="32" t="s">
        <v>954</v>
      </c>
      <c r="C370" s="32" t="s">
        <v>637</v>
      </c>
      <c r="D370" s="32" t="s">
        <v>725</v>
      </c>
      <c r="E370" s="18" t="s">
        <v>968</v>
      </c>
      <c r="F370" s="32" t="s">
        <v>647</v>
      </c>
      <c r="G370" s="18" t="s">
        <v>804</v>
      </c>
      <c r="H370" s="32" t="s">
        <v>641</v>
      </c>
      <c r="I370" s="32" t="s">
        <v>635</v>
      </c>
      <c r="J370" s="18" t="s">
        <v>967</v>
      </c>
    </row>
    <row r="371" ht="42" customHeight="1" spans="1:10">
      <c r="A371" s="165" t="s">
        <v>341</v>
      </c>
      <c r="B371" s="32" t="s">
        <v>954</v>
      </c>
      <c r="C371" s="32" t="s">
        <v>637</v>
      </c>
      <c r="D371" s="32" t="s">
        <v>725</v>
      </c>
      <c r="E371" s="18" t="s">
        <v>969</v>
      </c>
      <c r="F371" s="32" t="s">
        <v>647</v>
      </c>
      <c r="G371" s="18" t="s">
        <v>804</v>
      </c>
      <c r="H371" s="32" t="s">
        <v>641</v>
      </c>
      <c r="I371" s="32" t="s">
        <v>635</v>
      </c>
      <c r="J371" s="18" t="s">
        <v>967</v>
      </c>
    </row>
    <row r="372" ht="42" customHeight="1" spans="1:10">
      <c r="A372" s="165" t="s">
        <v>341</v>
      </c>
      <c r="B372" s="32" t="s">
        <v>954</v>
      </c>
      <c r="C372" s="32" t="s">
        <v>637</v>
      </c>
      <c r="D372" s="32" t="s">
        <v>638</v>
      </c>
      <c r="E372" s="18" t="s">
        <v>970</v>
      </c>
      <c r="F372" s="32" t="s">
        <v>632</v>
      </c>
      <c r="G372" s="18" t="s">
        <v>971</v>
      </c>
      <c r="H372" s="32" t="s">
        <v>641</v>
      </c>
      <c r="I372" s="32" t="s">
        <v>642</v>
      </c>
      <c r="J372" s="18" t="s">
        <v>971</v>
      </c>
    </row>
    <row r="373" ht="42" customHeight="1" spans="1:10">
      <c r="A373" s="165" t="s">
        <v>341</v>
      </c>
      <c r="B373" s="32" t="s">
        <v>954</v>
      </c>
      <c r="C373" s="32" t="s">
        <v>644</v>
      </c>
      <c r="D373" s="32" t="s">
        <v>645</v>
      </c>
      <c r="E373" s="18" t="s">
        <v>972</v>
      </c>
      <c r="F373" s="32" t="s">
        <v>647</v>
      </c>
      <c r="G373" s="18" t="s">
        <v>658</v>
      </c>
      <c r="H373" s="32" t="s">
        <v>641</v>
      </c>
      <c r="I373" s="32" t="s">
        <v>635</v>
      </c>
      <c r="J373" s="18" t="s">
        <v>973</v>
      </c>
    </row>
    <row r="374" ht="42" customHeight="1" spans="1:10">
      <c r="A374" s="165" t="s">
        <v>532</v>
      </c>
      <c r="B374" s="32" t="s">
        <v>660</v>
      </c>
      <c r="C374" s="32" t="s">
        <v>629</v>
      </c>
      <c r="D374" s="32" t="s">
        <v>661</v>
      </c>
      <c r="E374" s="18" t="s">
        <v>662</v>
      </c>
      <c r="F374" s="32" t="s">
        <v>632</v>
      </c>
      <c r="G374" s="18" t="s">
        <v>663</v>
      </c>
      <c r="H374" s="32" t="s">
        <v>664</v>
      </c>
      <c r="I374" s="32" t="s">
        <v>635</v>
      </c>
      <c r="J374" s="18" t="s">
        <v>662</v>
      </c>
    </row>
    <row r="375" ht="42" customHeight="1" spans="1:10">
      <c r="A375" s="165" t="s">
        <v>532</v>
      </c>
      <c r="B375" s="32" t="s">
        <v>660</v>
      </c>
      <c r="C375" s="32" t="s">
        <v>637</v>
      </c>
      <c r="D375" s="32" t="s">
        <v>638</v>
      </c>
      <c r="E375" s="18" t="s">
        <v>665</v>
      </c>
      <c r="F375" s="32" t="s">
        <v>632</v>
      </c>
      <c r="G375" s="18" t="s">
        <v>655</v>
      </c>
      <c r="H375" s="32" t="s">
        <v>641</v>
      </c>
      <c r="I375" s="32" t="s">
        <v>635</v>
      </c>
      <c r="J375" s="18" t="s">
        <v>665</v>
      </c>
    </row>
    <row r="376" ht="42" customHeight="1" spans="1:10">
      <c r="A376" s="165" t="s">
        <v>532</v>
      </c>
      <c r="B376" s="32" t="s">
        <v>660</v>
      </c>
      <c r="C376" s="32" t="s">
        <v>644</v>
      </c>
      <c r="D376" s="32" t="s">
        <v>645</v>
      </c>
      <c r="E376" s="18" t="s">
        <v>657</v>
      </c>
      <c r="F376" s="32" t="s">
        <v>647</v>
      </c>
      <c r="G376" s="18" t="s">
        <v>658</v>
      </c>
      <c r="H376" s="32" t="s">
        <v>641</v>
      </c>
      <c r="I376" s="32" t="s">
        <v>635</v>
      </c>
      <c r="J376" s="18" t="s">
        <v>659</v>
      </c>
    </row>
    <row r="377" ht="42" customHeight="1" spans="1:10">
      <c r="A377" s="165" t="s">
        <v>344</v>
      </c>
      <c r="B377" s="32" t="s">
        <v>979</v>
      </c>
      <c r="C377" s="32" t="s">
        <v>629</v>
      </c>
      <c r="D377" s="32" t="s">
        <v>630</v>
      </c>
      <c r="E377" s="18" t="s">
        <v>980</v>
      </c>
      <c r="F377" s="32" t="s">
        <v>647</v>
      </c>
      <c r="G377" s="18" t="s">
        <v>655</v>
      </c>
      <c r="H377" s="32" t="s">
        <v>672</v>
      </c>
      <c r="I377" s="32" t="s">
        <v>635</v>
      </c>
      <c r="J377" s="18" t="s">
        <v>981</v>
      </c>
    </row>
    <row r="378" ht="42" customHeight="1" spans="1:10">
      <c r="A378" s="165" t="s">
        <v>344</v>
      </c>
      <c r="B378" s="32" t="s">
        <v>979</v>
      </c>
      <c r="C378" s="32" t="s">
        <v>629</v>
      </c>
      <c r="D378" s="32" t="s">
        <v>651</v>
      </c>
      <c r="E378" s="18" t="s">
        <v>982</v>
      </c>
      <c r="F378" s="32" t="s">
        <v>632</v>
      </c>
      <c r="G378" s="18" t="s">
        <v>983</v>
      </c>
      <c r="H378" s="32" t="s">
        <v>641</v>
      </c>
      <c r="I378" s="32" t="s">
        <v>642</v>
      </c>
      <c r="J378" s="18" t="s">
        <v>982</v>
      </c>
    </row>
    <row r="379" ht="42" customHeight="1" spans="1:10">
      <c r="A379" s="165" t="s">
        <v>344</v>
      </c>
      <c r="B379" s="32" t="s">
        <v>979</v>
      </c>
      <c r="C379" s="32" t="s">
        <v>629</v>
      </c>
      <c r="D379" s="32" t="s">
        <v>661</v>
      </c>
      <c r="E379" s="18" t="s">
        <v>984</v>
      </c>
      <c r="F379" s="32" t="s">
        <v>632</v>
      </c>
      <c r="G379" s="18" t="s">
        <v>985</v>
      </c>
      <c r="H379" s="32" t="s">
        <v>664</v>
      </c>
      <c r="I379" s="32" t="s">
        <v>635</v>
      </c>
      <c r="J379" s="18" t="s">
        <v>822</v>
      </c>
    </row>
    <row r="380" ht="42" customHeight="1" spans="1:10">
      <c r="A380" s="165" t="s">
        <v>344</v>
      </c>
      <c r="B380" s="32" t="s">
        <v>979</v>
      </c>
      <c r="C380" s="32" t="s">
        <v>637</v>
      </c>
      <c r="D380" s="32" t="s">
        <v>638</v>
      </c>
      <c r="E380" s="18" t="s">
        <v>986</v>
      </c>
      <c r="F380" s="32" t="s">
        <v>632</v>
      </c>
      <c r="G380" s="18" t="s">
        <v>711</v>
      </c>
      <c r="H380" s="32" t="s">
        <v>641</v>
      </c>
      <c r="I380" s="32" t="s">
        <v>642</v>
      </c>
      <c r="J380" s="18" t="s">
        <v>986</v>
      </c>
    </row>
    <row r="381" ht="42" customHeight="1" spans="1:10">
      <c r="A381" s="165" t="s">
        <v>344</v>
      </c>
      <c r="B381" s="32" t="s">
        <v>979</v>
      </c>
      <c r="C381" s="32" t="s">
        <v>644</v>
      </c>
      <c r="D381" s="32" t="s">
        <v>645</v>
      </c>
      <c r="E381" s="18" t="s">
        <v>987</v>
      </c>
      <c r="F381" s="32" t="s">
        <v>647</v>
      </c>
      <c r="G381" s="18" t="s">
        <v>658</v>
      </c>
      <c r="H381" s="32" t="s">
        <v>641</v>
      </c>
      <c r="I381" s="32" t="s">
        <v>635</v>
      </c>
      <c r="J381" s="18" t="s">
        <v>988</v>
      </c>
    </row>
    <row r="382" ht="42" customHeight="1" spans="1:10">
      <c r="A382" s="165" t="s">
        <v>344</v>
      </c>
      <c r="B382" s="32" t="s">
        <v>979</v>
      </c>
      <c r="C382" s="32" t="s">
        <v>685</v>
      </c>
      <c r="D382" s="32" t="s">
        <v>686</v>
      </c>
      <c r="E382" s="18" t="s">
        <v>989</v>
      </c>
      <c r="F382" s="32" t="s">
        <v>632</v>
      </c>
      <c r="G382" s="18" t="s">
        <v>655</v>
      </c>
      <c r="H382" s="32" t="s">
        <v>641</v>
      </c>
      <c r="I382" s="32" t="s">
        <v>635</v>
      </c>
      <c r="J382" s="18" t="s">
        <v>978</v>
      </c>
    </row>
    <row r="383" ht="42" customHeight="1" spans="1:10">
      <c r="A383" s="165" t="s">
        <v>604</v>
      </c>
      <c r="B383" s="32" t="s">
        <v>660</v>
      </c>
      <c r="C383" s="32" t="s">
        <v>629</v>
      </c>
      <c r="D383" s="32" t="s">
        <v>661</v>
      </c>
      <c r="E383" s="18" t="s">
        <v>662</v>
      </c>
      <c r="F383" s="32" t="s">
        <v>632</v>
      </c>
      <c r="G383" s="18" t="s">
        <v>663</v>
      </c>
      <c r="H383" s="32" t="s">
        <v>664</v>
      </c>
      <c r="I383" s="32" t="s">
        <v>635</v>
      </c>
      <c r="J383" s="18" t="s">
        <v>662</v>
      </c>
    </row>
    <row r="384" ht="42" customHeight="1" spans="1:10">
      <c r="A384" s="165" t="s">
        <v>604</v>
      </c>
      <c r="B384" s="32" t="s">
        <v>660</v>
      </c>
      <c r="C384" s="32" t="s">
        <v>637</v>
      </c>
      <c r="D384" s="32" t="s">
        <v>638</v>
      </c>
      <c r="E384" s="18" t="s">
        <v>665</v>
      </c>
      <c r="F384" s="32" t="s">
        <v>632</v>
      </c>
      <c r="G384" s="18" t="s">
        <v>655</v>
      </c>
      <c r="H384" s="32" t="s">
        <v>641</v>
      </c>
      <c r="I384" s="32" t="s">
        <v>635</v>
      </c>
      <c r="J384" s="18" t="s">
        <v>665</v>
      </c>
    </row>
    <row r="385" ht="42" customHeight="1" spans="1:10">
      <c r="A385" s="165" t="s">
        <v>604</v>
      </c>
      <c r="B385" s="32" t="s">
        <v>660</v>
      </c>
      <c r="C385" s="32" t="s">
        <v>644</v>
      </c>
      <c r="D385" s="32" t="s">
        <v>645</v>
      </c>
      <c r="E385" s="18" t="s">
        <v>657</v>
      </c>
      <c r="F385" s="32" t="s">
        <v>647</v>
      </c>
      <c r="G385" s="18" t="s">
        <v>658</v>
      </c>
      <c r="H385" s="32" t="s">
        <v>641</v>
      </c>
      <c r="I385" s="32" t="s">
        <v>635</v>
      </c>
      <c r="J385" s="18" t="s">
        <v>659</v>
      </c>
    </row>
    <row r="386" ht="42" customHeight="1" spans="1:10">
      <c r="A386" s="165" t="s">
        <v>350</v>
      </c>
      <c r="B386" s="32" t="s">
        <v>990</v>
      </c>
      <c r="C386" s="32" t="s">
        <v>629</v>
      </c>
      <c r="D386" s="32" t="s">
        <v>630</v>
      </c>
      <c r="E386" s="18" t="s">
        <v>991</v>
      </c>
      <c r="F386" s="32" t="s">
        <v>647</v>
      </c>
      <c r="G386" s="18" t="s">
        <v>91</v>
      </c>
      <c r="H386" s="32" t="s">
        <v>693</v>
      </c>
      <c r="I386" s="32" t="s">
        <v>635</v>
      </c>
      <c r="J386" s="18" t="s">
        <v>992</v>
      </c>
    </row>
    <row r="387" ht="42" customHeight="1" spans="1:10">
      <c r="A387" s="165" t="s">
        <v>350</v>
      </c>
      <c r="B387" s="32" t="s">
        <v>990</v>
      </c>
      <c r="C387" s="32" t="s">
        <v>629</v>
      </c>
      <c r="D387" s="32" t="s">
        <v>651</v>
      </c>
      <c r="E387" s="18" t="s">
        <v>993</v>
      </c>
      <c r="F387" s="32" t="s">
        <v>632</v>
      </c>
      <c r="G387" s="18" t="s">
        <v>983</v>
      </c>
      <c r="H387" s="32" t="s">
        <v>641</v>
      </c>
      <c r="I387" s="32" t="s">
        <v>642</v>
      </c>
      <c r="J387" s="18" t="s">
        <v>993</v>
      </c>
    </row>
    <row r="388" ht="42" customHeight="1" spans="1:10">
      <c r="A388" s="165" t="s">
        <v>350</v>
      </c>
      <c r="B388" s="32" t="s">
        <v>990</v>
      </c>
      <c r="C388" s="32" t="s">
        <v>629</v>
      </c>
      <c r="D388" s="32" t="s">
        <v>661</v>
      </c>
      <c r="E388" s="18" t="s">
        <v>994</v>
      </c>
      <c r="F388" s="32" t="s">
        <v>751</v>
      </c>
      <c r="G388" s="18" t="s">
        <v>633</v>
      </c>
      <c r="H388" s="32" t="s">
        <v>720</v>
      </c>
      <c r="I388" s="32" t="s">
        <v>635</v>
      </c>
      <c r="J388" s="18" t="s">
        <v>995</v>
      </c>
    </row>
    <row r="389" ht="42" customHeight="1" spans="1:10">
      <c r="A389" s="165" t="s">
        <v>350</v>
      </c>
      <c r="B389" s="32" t="s">
        <v>990</v>
      </c>
      <c r="C389" s="32" t="s">
        <v>637</v>
      </c>
      <c r="D389" s="32" t="s">
        <v>638</v>
      </c>
      <c r="E389" s="18" t="s">
        <v>996</v>
      </c>
      <c r="F389" s="32" t="s">
        <v>647</v>
      </c>
      <c r="G389" s="18" t="s">
        <v>812</v>
      </c>
      <c r="H389" s="32" t="s">
        <v>641</v>
      </c>
      <c r="I389" s="32" t="s">
        <v>642</v>
      </c>
      <c r="J389" s="18" t="s">
        <v>996</v>
      </c>
    </row>
    <row r="390" ht="42" customHeight="1" spans="1:10">
      <c r="A390" s="165" t="s">
        <v>350</v>
      </c>
      <c r="B390" s="32" t="s">
        <v>990</v>
      </c>
      <c r="C390" s="32" t="s">
        <v>644</v>
      </c>
      <c r="D390" s="32" t="s">
        <v>645</v>
      </c>
      <c r="E390" s="18" t="s">
        <v>997</v>
      </c>
      <c r="F390" s="32" t="s">
        <v>647</v>
      </c>
      <c r="G390" s="18" t="s">
        <v>843</v>
      </c>
      <c r="H390" s="32" t="s">
        <v>641</v>
      </c>
      <c r="I390" s="32" t="s">
        <v>635</v>
      </c>
      <c r="J390" s="18" t="s">
        <v>998</v>
      </c>
    </row>
    <row r="391" ht="42" customHeight="1" spans="1:10">
      <c r="A391" s="165" t="s">
        <v>350</v>
      </c>
      <c r="B391" s="32" t="s">
        <v>990</v>
      </c>
      <c r="C391" s="32" t="s">
        <v>685</v>
      </c>
      <c r="D391" s="32" t="s">
        <v>686</v>
      </c>
      <c r="E391" s="18" t="s">
        <v>999</v>
      </c>
      <c r="F391" s="32" t="s">
        <v>632</v>
      </c>
      <c r="G391" s="18" t="s">
        <v>87</v>
      </c>
      <c r="H391" s="32" t="s">
        <v>1000</v>
      </c>
      <c r="I391" s="32" t="s">
        <v>635</v>
      </c>
      <c r="J391" s="18" t="s">
        <v>999</v>
      </c>
    </row>
    <row r="392" ht="42" customHeight="1" spans="1:10">
      <c r="A392" s="165" t="s">
        <v>364</v>
      </c>
      <c r="B392" s="32" t="s">
        <v>974</v>
      </c>
      <c r="C392" s="32" t="s">
        <v>629</v>
      </c>
      <c r="D392" s="32" t="s">
        <v>630</v>
      </c>
      <c r="E392" s="18" t="s">
        <v>1001</v>
      </c>
      <c r="F392" s="32" t="s">
        <v>632</v>
      </c>
      <c r="G392" s="18" t="s">
        <v>655</v>
      </c>
      <c r="H392" s="32" t="s">
        <v>641</v>
      </c>
      <c r="I392" s="32" t="s">
        <v>635</v>
      </c>
      <c r="J392" s="18" t="s">
        <v>1001</v>
      </c>
    </row>
    <row r="393" ht="42" customHeight="1" spans="1:10">
      <c r="A393" s="165" t="s">
        <v>364</v>
      </c>
      <c r="B393" s="32" t="s">
        <v>974</v>
      </c>
      <c r="C393" s="32" t="s">
        <v>629</v>
      </c>
      <c r="D393" s="32" t="s">
        <v>651</v>
      </c>
      <c r="E393" s="18" t="s">
        <v>830</v>
      </c>
      <c r="F393" s="32" t="s">
        <v>632</v>
      </c>
      <c r="G393" s="18" t="s">
        <v>655</v>
      </c>
      <c r="H393" s="32" t="s">
        <v>641</v>
      </c>
      <c r="I393" s="32" t="s">
        <v>635</v>
      </c>
      <c r="J393" s="18" t="s">
        <v>830</v>
      </c>
    </row>
    <row r="394" ht="42" customHeight="1" spans="1:10">
      <c r="A394" s="165" t="s">
        <v>364</v>
      </c>
      <c r="B394" s="32" t="s">
        <v>974</v>
      </c>
      <c r="C394" s="32" t="s">
        <v>629</v>
      </c>
      <c r="D394" s="32" t="s">
        <v>661</v>
      </c>
      <c r="E394" s="18" t="s">
        <v>976</v>
      </c>
      <c r="F394" s="32" t="s">
        <v>632</v>
      </c>
      <c r="G394" s="18" t="s">
        <v>663</v>
      </c>
      <c r="H394" s="32" t="s">
        <v>664</v>
      </c>
      <c r="I394" s="32" t="s">
        <v>635</v>
      </c>
      <c r="J394" s="18" t="s">
        <v>976</v>
      </c>
    </row>
    <row r="395" ht="42" customHeight="1" spans="1:10">
      <c r="A395" s="165" t="s">
        <v>364</v>
      </c>
      <c r="B395" s="32" t="s">
        <v>974</v>
      </c>
      <c r="C395" s="32" t="s">
        <v>637</v>
      </c>
      <c r="D395" s="32" t="s">
        <v>638</v>
      </c>
      <c r="E395" s="18" t="s">
        <v>832</v>
      </c>
      <c r="F395" s="32" t="s">
        <v>632</v>
      </c>
      <c r="G395" s="18" t="s">
        <v>655</v>
      </c>
      <c r="H395" s="32" t="s">
        <v>641</v>
      </c>
      <c r="I395" s="32" t="s">
        <v>635</v>
      </c>
      <c r="J395" s="18" t="s">
        <v>832</v>
      </c>
    </row>
    <row r="396" ht="42" customHeight="1" spans="1:10">
      <c r="A396" s="165" t="s">
        <v>364</v>
      </c>
      <c r="B396" s="32" t="s">
        <v>974</v>
      </c>
      <c r="C396" s="32" t="s">
        <v>644</v>
      </c>
      <c r="D396" s="32" t="s">
        <v>645</v>
      </c>
      <c r="E396" s="18" t="s">
        <v>657</v>
      </c>
      <c r="F396" s="32" t="s">
        <v>647</v>
      </c>
      <c r="G396" s="18" t="s">
        <v>658</v>
      </c>
      <c r="H396" s="32" t="s">
        <v>641</v>
      </c>
      <c r="I396" s="32" t="s">
        <v>635</v>
      </c>
      <c r="J396" s="18" t="s">
        <v>801</v>
      </c>
    </row>
    <row r="397" ht="42" customHeight="1" spans="1:10">
      <c r="A397" s="165" t="s">
        <v>364</v>
      </c>
      <c r="B397" s="32" t="s">
        <v>974</v>
      </c>
      <c r="C397" s="32" t="s">
        <v>685</v>
      </c>
      <c r="D397" s="32" t="s">
        <v>686</v>
      </c>
      <c r="E397" s="18" t="s">
        <v>978</v>
      </c>
      <c r="F397" s="32" t="s">
        <v>632</v>
      </c>
      <c r="G397" s="18" t="s">
        <v>655</v>
      </c>
      <c r="H397" s="32" t="s">
        <v>641</v>
      </c>
      <c r="I397" s="32" t="s">
        <v>635</v>
      </c>
      <c r="J397" s="18" t="s">
        <v>978</v>
      </c>
    </row>
    <row r="398" ht="42" customHeight="1" spans="1:10">
      <c r="A398" s="165" t="s">
        <v>462</v>
      </c>
      <c r="B398" s="32" t="s">
        <v>628</v>
      </c>
      <c r="C398" s="32" t="s">
        <v>629</v>
      </c>
      <c r="D398" s="32" t="s">
        <v>630</v>
      </c>
      <c r="E398" s="18" t="s">
        <v>631</v>
      </c>
      <c r="F398" s="32" t="s">
        <v>632</v>
      </c>
      <c r="G398" s="18" t="s">
        <v>1002</v>
      </c>
      <c r="H398" s="32" t="s">
        <v>634</v>
      </c>
      <c r="I398" s="32" t="s">
        <v>635</v>
      </c>
      <c r="J398" s="18" t="s">
        <v>1003</v>
      </c>
    </row>
    <row r="399" ht="42" customHeight="1" spans="1:10">
      <c r="A399" s="165" t="s">
        <v>462</v>
      </c>
      <c r="B399" s="32" t="s">
        <v>628</v>
      </c>
      <c r="C399" s="32" t="s">
        <v>637</v>
      </c>
      <c r="D399" s="32" t="s">
        <v>638</v>
      </c>
      <c r="E399" s="18" t="s">
        <v>639</v>
      </c>
      <c r="F399" s="32" t="s">
        <v>632</v>
      </c>
      <c r="G399" s="18" t="s">
        <v>640</v>
      </c>
      <c r="H399" s="32" t="s">
        <v>641</v>
      </c>
      <c r="I399" s="32" t="s">
        <v>642</v>
      </c>
      <c r="J399" s="18" t="s">
        <v>643</v>
      </c>
    </row>
    <row r="400" ht="42" customHeight="1" spans="1:10">
      <c r="A400" s="165" t="s">
        <v>462</v>
      </c>
      <c r="B400" s="32" t="s">
        <v>628</v>
      </c>
      <c r="C400" s="32" t="s">
        <v>644</v>
      </c>
      <c r="D400" s="32" t="s">
        <v>645</v>
      </c>
      <c r="E400" s="18" t="s">
        <v>646</v>
      </c>
      <c r="F400" s="32" t="s">
        <v>647</v>
      </c>
      <c r="G400" s="18" t="s">
        <v>648</v>
      </c>
      <c r="H400" s="32" t="s">
        <v>641</v>
      </c>
      <c r="I400" s="32" t="s">
        <v>635</v>
      </c>
      <c r="J400" s="18" t="s">
        <v>649</v>
      </c>
    </row>
    <row r="401" ht="42" customHeight="1" spans="1:10">
      <c r="A401" s="165" t="s">
        <v>414</v>
      </c>
      <c r="B401" s="32" t="s">
        <v>650</v>
      </c>
      <c r="C401" s="32" t="s">
        <v>629</v>
      </c>
      <c r="D401" s="32" t="s">
        <v>651</v>
      </c>
      <c r="E401" s="18" t="s">
        <v>652</v>
      </c>
      <c r="F401" s="32" t="s">
        <v>632</v>
      </c>
      <c r="G401" s="18" t="s">
        <v>653</v>
      </c>
      <c r="H401" s="32" t="s">
        <v>641</v>
      </c>
      <c r="I401" s="32" t="s">
        <v>642</v>
      </c>
      <c r="J401" s="18" t="s">
        <v>652</v>
      </c>
    </row>
    <row r="402" ht="42" customHeight="1" spans="1:10">
      <c r="A402" s="165" t="s">
        <v>414</v>
      </c>
      <c r="B402" s="32" t="s">
        <v>650</v>
      </c>
      <c r="C402" s="32" t="s">
        <v>637</v>
      </c>
      <c r="D402" s="32" t="s">
        <v>638</v>
      </c>
      <c r="E402" s="18" t="s">
        <v>654</v>
      </c>
      <c r="F402" s="32" t="s">
        <v>632</v>
      </c>
      <c r="G402" s="18" t="s">
        <v>655</v>
      </c>
      <c r="H402" s="32" t="s">
        <v>641</v>
      </c>
      <c r="I402" s="32" t="s">
        <v>635</v>
      </c>
      <c r="J402" s="18" t="s">
        <v>656</v>
      </c>
    </row>
    <row r="403" ht="42" customHeight="1" spans="1:10">
      <c r="A403" s="165" t="s">
        <v>414</v>
      </c>
      <c r="B403" s="32" t="s">
        <v>650</v>
      </c>
      <c r="C403" s="32" t="s">
        <v>644</v>
      </c>
      <c r="D403" s="32" t="s">
        <v>645</v>
      </c>
      <c r="E403" s="18" t="s">
        <v>657</v>
      </c>
      <c r="F403" s="32" t="s">
        <v>647</v>
      </c>
      <c r="G403" s="18" t="s">
        <v>658</v>
      </c>
      <c r="H403" s="32" t="s">
        <v>641</v>
      </c>
      <c r="I403" s="32" t="s">
        <v>635</v>
      </c>
      <c r="J403" s="18" t="s">
        <v>659</v>
      </c>
    </row>
    <row r="404" ht="42" customHeight="1" spans="1:10">
      <c r="A404" s="165" t="s">
        <v>506</v>
      </c>
      <c r="B404" s="32" t="s">
        <v>650</v>
      </c>
      <c r="C404" s="32" t="s">
        <v>629</v>
      </c>
      <c r="D404" s="32" t="s">
        <v>651</v>
      </c>
      <c r="E404" s="18" t="s">
        <v>652</v>
      </c>
      <c r="F404" s="32" t="s">
        <v>632</v>
      </c>
      <c r="G404" s="18" t="s">
        <v>653</v>
      </c>
      <c r="H404" s="32" t="s">
        <v>641</v>
      </c>
      <c r="I404" s="32" t="s">
        <v>642</v>
      </c>
      <c r="J404" s="18" t="s">
        <v>652</v>
      </c>
    </row>
    <row r="405" ht="42" customHeight="1" spans="1:10">
      <c r="A405" s="165" t="s">
        <v>506</v>
      </c>
      <c r="B405" s="32" t="s">
        <v>650</v>
      </c>
      <c r="C405" s="32" t="s">
        <v>637</v>
      </c>
      <c r="D405" s="32" t="s">
        <v>638</v>
      </c>
      <c r="E405" s="18" t="s">
        <v>654</v>
      </c>
      <c r="F405" s="32" t="s">
        <v>632</v>
      </c>
      <c r="G405" s="18" t="s">
        <v>655</v>
      </c>
      <c r="H405" s="32" t="s">
        <v>641</v>
      </c>
      <c r="I405" s="32" t="s">
        <v>635</v>
      </c>
      <c r="J405" s="18" t="s">
        <v>656</v>
      </c>
    </row>
    <row r="406" ht="42" customHeight="1" spans="1:10">
      <c r="A406" s="165" t="s">
        <v>506</v>
      </c>
      <c r="B406" s="32" t="s">
        <v>650</v>
      </c>
      <c r="C406" s="32" t="s">
        <v>644</v>
      </c>
      <c r="D406" s="32" t="s">
        <v>645</v>
      </c>
      <c r="E406" s="18" t="s">
        <v>657</v>
      </c>
      <c r="F406" s="32" t="s">
        <v>647</v>
      </c>
      <c r="G406" s="18" t="s">
        <v>658</v>
      </c>
      <c r="H406" s="32" t="s">
        <v>641</v>
      </c>
      <c r="I406" s="32" t="s">
        <v>635</v>
      </c>
      <c r="J406" s="18" t="s">
        <v>659</v>
      </c>
    </row>
    <row r="407" ht="42" customHeight="1" spans="1:10">
      <c r="A407" s="165" t="s">
        <v>550</v>
      </c>
      <c r="B407" s="32" t="s">
        <v>660</v>
      </c>
      <c r="C407" s="32" t="s">
        <v>629</v>
      </c>
      <c r="D407" s="32" t="s">
        <v>661</v>
      </c>
      <c r="E407" s="18" t="s">
        <v>662</v>
      </c>
      <c r="F407" s="32" t="s">
        <v>632</v>
      </c>
      <c r="G407" s="18" t="s">
        <v>663</v>
      </c>
      <c r="H407" s="32" t="s">
        <v>664</v>
      </c>
      <c r="I407" s="32" t="s">
        <v>635</v>
      </c>
      <c r="J407" s="18" t="s">
        <v>662</v>
      </c>
    </row>
    <row r="408" ht="42" customHeight="1" spans="1:10">
      <c r="A408" s="165" t="s">
        <v>550</v>
      </c>
      <c r="B408" s="32" t="s">
        <v>660</v>
      </c>
      <c r="C408" s="32" t="s">
        <v>637</v>
      </c>
      <c r="D408" s="32" t="s">
        <v>638</v>
      </c>
      <c r="E408" s="18" t="s">
        <v>665</v>
      </c>
      <c r="F408" s="32" t="s">
        <v>632</v>
      </c>
      <c r="G408" s="18" t="s">
        <v>655</v>
      </c>
      <c r="H408" s="32" t="s">
        <v>641</v>
      </c>
      <c r="I408" s="32" t="s">
        <v>635</v>
      </c>
      <c r="J408" s="18" t="s">
        <v>665</v>
      </c>
    </row>
    <row r="409" ht="42" customHeight="1" spans="1:10">
      <c r="A409" s="165" t="s">
        <v>550</v>
      </c>
      <c r="B409" s="32" t="s">
        <v>660</v>
      </c>
      <c r="C409" s="32" t="s">
        <v>644</v>
      </c>
      <c r="D409" s="32" t="s">
        <v>645</v>
      </c>
      <c r="E409" s="18" t="s">
        <v>657</v>
      </c>
      <c r="F409" s="32" t="s">
        <v>647</v>
      </c>
      <c r="G409" s="18" t="s">
        <v>658</v>
      </c>
      <c r="H409" s="32" t="s">
        <v>641</v>
      </c>
      <c r="I409" s="32" t="s">
        <v>635</v>
      </c>
      <c r="J409" s="18" t="s">
        <v>659</v>
      </c>
    </row>
    <row r="410" ht="42" customHeight="1" spans="1:10">
      <c r="A410" s="165" t="s">
        <v>594</v>
      </c>
      <c r="B410" s="32" t="s">
        <v>660</v>
      </c>
      <c r="C410" s="32" t="s">
        <v>629</v>
      </c>
      <c r="D410" s="32" t="s">
        <v>661</v>
      </c>
      <c r="E410" s="18" t="s">
        <v>662</v>
      </c>
      <c r="F410" s="32" t="s">
        <v>632</v>
      </c>
      <c r="G410" s="18" t="s">
        <v>663</v>
      </c>
      <c r="H410" s="32" t="s">
        <v>664</v>
      </c>
      <c r="I410" s="32" t="s">
        <v>635</v>
      </c>
      <c r="J410" s="18" t="s">
        <v>662</v>
      </c>
    </row>
    <row r="411" ht="42" customHeight="1" spans="1:10">
      <c r="A411" s="165" t="s">
        <v>594</v>
      </c>
      <c r="B411" s="32" t="s">
        <v>660</v>
      </c>
      <c r="C411" s="32" t="s">
        <v>637</v>
      </c>
      <c r="D411" s="32" t="s">
        <v>638</v>
      </c>
      <c r="E411" s="18" t="s">
        <v>665</v>
      </c>
      <c r="F411" s="32" t="s">
        <v>632</v>
      </c>
      <c r="G411" s="18" t="s">
        <v>655</v>
      </c>
      <c r="H411" s="32" t="s">
        <v>641</v>
      </c>
      <c r="I411" s="32" t="s">
        <v>635</v>
      </c>
      <c r="J411" s="18" t="s">
        <v>665</v>
      </c>
    </row>
    <row r="412" ht="42" customHeight="1" spans="1:10">
      <c r="A412" s="165" t="s">
        <v>594</v>
      </c>
      <c r="B412" s="32" t="s">
        <v>660</v>
      </c>
      <c r="C412" s="32" t="s">
        <v>644</v>
      </c>
      <c r="D412" s="32" t="s">
        <v>645</v>
      </c>
      <c r="E412" s="18" t="s">
        <v>657</v>
      </c>
      <c r="F412" s="32" t="s">
        <v>647</v>
      </c>
      <c r="G412" s="18" t="s">
        <v>658</v>
      </c>
      <c r="H412" s="32" t="s">
        <v>641</v>
      </c>
      <c r="I412" s="32" t="s">
        <v>635</v>
      </c>
      <c r="J412" s="18" t="s">
        <v>659</v>
      </c>
    </row>
    <row r="413" ht="42" customHeight="1" spans="1:10">
      <c r="A413" s="165" t="s">
        <v>586</v>
      </c>
      <c r="B413" s="32" t="s">
        <v>660</v>
      </c>
      <c r="C413" s="32" t="s">
        <v>629</v>
      </c>
      <c r="D413" s="32" t="s">
        <v>661</v>
      </c>
      <c r="E413" s="18" t="s">
        <v>662</v>
      </c>
      <c r="F413" s="32" t="s">
        <v>632</v>
      </c>
      <c r="G413" s="18" t="s">
        <v>663</v>
      </c>
      <c r="H413" s="32" t="s">
        <v>664</v>
      </c>
      <c r="I413" s="32" t="s">
        <v>635</v>
      </c>
      <c r="J413" s="18" t="s">
        <v>662</v>
      </c>
    </row>
    <row r="414" ht="42" customHeight="1" spans="1:10">
      <c r="A414" s="165" t="s">
        <v>586</v>
      </c>
      <c r="B414" s="32" t="s">
        <v>660</v>
      </c>
      <c r="C414" s="32" t="s">
        <v>637</v>
      </c>
      <c r="D414" s="32" t="s">
        <v>638</v>
      </c>
      <c r="E414" s="18" t="s">
        <v>665</v>
      </c>
      <c r="F414" s="32" t="s">
        <v>632</v>
      </c>
      <c r="G414" s="18" t="s">
        <v>655</v>
      </c>
      <c r="H414" s="32" t="s">
        <v>641</v>
      </c>
      <c r="I414" s="32" t="s">
        <v>635</v>
      </c>
      <c r="J414" s="18" t="s">
        <v>665</v>
      </c>
    </row>
    <row r="415" ht="42" customHeight="1" spans="1:10">
      <c r="A415" s="165" t="s">
        <v>586</v>
      </c>
      <c r="B415" s="32" t="s">
        <v>660</v>
      </c>
      <c r="C415" s="32" t="s">
        <v>644</v>
      </c>
      <c r="D415" s="32" t="s">
        <v>645</v>
      </c>
      <c r="E415" s="18" t="s">
        <v>657</v>
      </c>
      <c r="F415" s="32" t="s">
        <v>647</v>
      </c>
      <c r="G415" s="18" t="s">
        <v>658</v>
      </c>
      <c r="H415" s="32" t="s">
        <v>641</v>
      </c>
      <c r="I415" s="32" t="s">
        <v>635</v>
      </c>
      <c r="J415" s="18" t="s">
        <v>659</v>
      </c>
    </row>
    <row r="416" ht="42" customHeight="1" spans="1:10">
      <c r="A416" s="165" t="s">
        <v>392</v>
      </c>
      <c r="B416" s="32" t="s">
        <v>650</v>
      </c>
      <c r="C416" s="32" t="s">
        <v>629</v>
      </c>
      <c r="D416" s="32" t="s">
        <v>651</v>
      </c>
      <c r="E416" s="18" t="s">
        <v>652</v>
      </c>
      <c r="F416" s="32" t="s">
        <v>632</v>
      </c>
      <c r="G416" s="18" t="s">
        <v>653</v>
      </c>
      <c r="H416" s="32" t="s">
        <v>641</v>
      </c>
      <c r="I416" s="32" t="s">
        <v>642</v>
      </c>
      <c r="J416" s="18" t="s">
        <v>652</v>
      </c>
    </row>
    <row r="417" ht="42" customHeight="1" spans="1:10">
      <c r="A417" s="165" t="s">
        <v>392</v>
      </c>
      <c r="B417" s="32" t="s">
        <v>650</v>
      </c>
      <c r="C417" s="32" t="s">
        <v>637</v>
      </c>
      <c r="D417" s="32" t="s">
        <v>638</v>
      </c>
      <c r="E417" s="18" t="s">
        <v>654</v>
      </c>
      <c r="F417" s="32" t="s">
        <v>632</v>
      </c>
      <c r="G417" s="18" t="s">
        <v>655</v>
      </c>
      <c r="H417" s="32" t="s">
        <v>641</v>
      </c>
      <c r="I417" s="32" t="s">
        <v>635</v>
      </c>
      <c r="J417" s="18" t="s">
        <v>656</v>
      </c>
    </row>
    <row r="418" ht="42" customHeight="1" spans="1:10">
      <c r="A418" s="165" t="s">
        <v>392</v>
      </c>
      <c r="B418" s="32" t="s">
        <v>650</v>
      </c>
      <c r="C418" s="32" t="s">
        <v>644</v>
      </c>
      <c r="D418" s="32" t="s">
        <v>645</v>
      </c>
      <c r="E418" s="18" t="s">
        <v>657</v>
      </c>
      <c r="F418" s="32" t="s">
        <v>647</v>
      </c>
      <c r="G418" s="18" t="s">
        <v>658</v>
      </c>
      <c r="H418" s="32" t="s">
        <v>641</v>
      </c>
      <c r="I418" s="32" t="s">
        <v>635</v>
      </c>
      <c r="J418" s="18" t="s">
        <v>659</v>
      </c>
    </row>
    <row r="419" ht="42" customHeight="1" spans="1:10">
      <c r="A419" s="165" t="s">
        <v>526</v>
      </c>
      <c r="B419" s="32" t="s">
        <v>660</v>
      </c>
      <c r="C419" s="32" t="s">
        <v>629</v>
      </c>
      <c r="D419" s="32" t="s">
        <v>661</v>
      </c>
      <c r="E419" s="18" t="s">
        <v>662</v>
      </c>
      <c r="F419" s="32" t="s">
        <v>632</v>
      </c>
      <c r="G419" s="18" t="s">
        <v>663</v>
      </c>
      <c r="H419" s="32" t="s">
        <v>664</v>
      </c>
      <c r="I419" s="32" t="s">
        <v>635</v>
      </c>
      <c r="J419" s="18" t="s">
        <v>662</v>
      </c>
    </row>
    <row r="420" ht="42" customHeight="1" spans="1:10">
      <c r="A420" s="165" t="s">
        <v>526</v>
      </c>
      <c r="B420" s="32" t="s">
        <v>660</v>
      </c>
      <c r="C420" s="32" t="s">
        <v>637</v>
      </c>
      <c r="D420" s="32" t="s">
        <v>638</v>
      </c>
      <c r="E420" s="18" t="s">
        <v>665</v>
      </c>
      <c r="F420" s="32" t="s">
        <v>632</v>
      </c>
      <c r="G420" s="18" t="s">
        <v>655</v>
      </c>
      <c r="H420" s="32" t="s">
        <v>641</v>
      </c>
      <c r="I420" s="32" t="s">
        <v>635</v>
      </c>
      <c r="J420" s="18" t="s">
        <v>665</v>
      </c>
    </row>
    <row r="421" ht="42" customHeight="1" spans="1:10">
      <c r="A421" s="165" t="s">
        <v>526</v>
      </c>
      <c r="B421" s="32" t="s">
        <v>660</v>
      </c>
      <c r="C421" s="32" t="s">
        <v>644</v>
      </c>
      <c r="D421" s="32" t="s">
        <v>645</v>
      </c>
      <c r="E421" s="18" t="s">
        <v>657</v>
      </c>
      <c r="F421" s="32" t="s">
        <v>647</v>
      </c>
      <c r="G421" s="18" t="s">
        <v>658</v>
      </c>
      <c r="H421" s="32" t="s">
        <v>641</v>
      </c>
      <c r="I421" s="32" t="s">
        <v>635</v>
      </c>
      <c r="J421" s="18" t="s">
        <v>659</v>
      </c>
    </row>
    <row r="422" ht="42" customHeight="1" spans="1:10">
      <c r="A422" s="165" t="s">
        <v>542</v>
      </c>
      <c r="B422" s="32" t="s">
        <v>660</v>
      </c>
      <c r="C422" s="32" t="s">
        <v>629</v>
      </c>
      <c r="D422" s="32" t="s">
        <v>661</v>
      </c>
      <c r="E422" s="18" t="s">
        <v>662</v>
      </c>
      <c r="F422" s="32" t="s">
        <v>632</v>
      </c>
      <c r="G422" s="18" t="s">
        <v>663</v>
      </c>
      <c r="H422" s="32" t="s">
        <v>664</v>
      </c>
      <c r="I422" s="32" t="s">
        <v>635</v>
      </c>
      <c r="J422" s="18" t="s">
        <v>662</v>
      </c>
    </row>
    <row r="423" ht="42" customHeight="1" spans="1:10">
      <c r="A423" s="165" t="s">
        <v>542</v>
      </c>
      <c r="B423" s="32" t="s">
        <v>660</v>
      </c>
      <c r="C423" s="32" t="s">
        <v>637</v>
      </c>
      <c r="D423" s="32" t="s">
        <v>638</v>
      </c>
      <c r="E423" s="18" t="s">
        <v>665</v>
      </c>
      <c r="F423" s="32" t="s">
        <v>632</v>
      </c>
      <c r="G423" s="18" t="s">
        <v>655</v>
      </c>
      <c r="H423" s="32" t="s">
        <v>641</v>
      </c>
      <c r="I423" s="32" t="s">
        <v>635</v>
      </c>
      <c r="J423" s="18" t="s">
        <v>665</v>
      </c>
    </row>
    <row r="424" ht="42" customHeight="1" spans="1:10">
      <c r="A424" s="165" t="s">
        <v>542</v>
      </c>
      <c r="B424" s="32" t="s">
        <v>660</v>
      </c>
      <c r="C424" s="32" t="s">
        <v>644</v>
      </c>
      <c r="D424" s="32" t="s">
        <v>645</v>
      </c>
      <c r="E424" s="18" t="s">
        <v>657</v>
      </c>
      <c r="F424" s="32" t="s">
        <v>647</v>
      </c>
      <c r="G424" s="18" t="s">
        <v>658</v>
      </c>
      <c r="H424" s="32" t="s">
        <v>641</v>
      </c>
      <c r="I424" s="32" t="s">
        <v>635</v>
      </c>
      <c r="J424" s="18" t="s">
        <v>659</v>
      </c>
    </row>
    <row r="425" ht="42" customHeight="1" spans="1:10">
      <c r="A425" s="165" t="s">
        <v>538</v>
      </c>
      <c r="B425" s="32" t="s">
        <v>660</v>
      </c>
      <c r="C425" s="32" t="s">
        <v>629</v>
      </c>
      <c r="D425" s="32" t="s">
        <v>661</v>
      </c>
      <c r="E425" s="18" t="s">
        <v>662</v>
      </c>
      <c r="F425" s="32" t="s">
        <v>632</v>
      </c>
      <c r="G425" s="18" t="s">
        <v>663</v>
      </c>
      <c r="H425" s="32" t="s">
        <v>664</v>
      </c>
      <c r="I425" s="32" t="s">
        <v>635</v>
      </c>
      <c r="J425" s="18" t="s">
        <v>662</v>
      </c>
    </row>
    <row r="426" ht="42" customHeight="1" spans="1:10">
      <c r="A426" s="165" t="s">
        <v>538</v>
      </c>
      <c r="B426" s="32" t="s">
        <v>660</v>
      </c>
      <c r="C426" s="32" t="s">
        <v>637</v>
      </c>
      <c r="D426" s="32" t="s">
        <v>638</v>
      </c>
      <c r="E426" s="18" t="s">
        <v>665</v>
      </c>
      <c r="F426" s="32" t="s">
        <v>632</v>
      </c>
      <c r="G426" s="18" t="s">
        <v>655</v>
      </c>
      <c r="H426" s="32" t="s">
        <v>641</v>
      </c>
      <c r="I426" s="32" t="s">
        <v>635</v>
      </c>
      <c r="J426" s="18" t="s">
        <v>665</v>
      </c>
    </row>
    <row r="427" ht="42" customHeight="1" spans="1:10">
      <c r="A427" s="165" t="s">
        <v>538</v>
      </c>
      <c r="B427" s="32" t="s">
        <v>660</v>
      </c>
      <c r="C427" s="32" t="s">
        <v>644</v>
      </c>
      <c r="D427" s="32" t="s">
        <v>645</v>
      </c>
      <c r="E427" s="18" t="s">
        <v>657</v>
      </c>
      <c r="F427" s="32" t="s">
        <v>647</v>
      </c>
      <c r="G427" s="18" t="s">
        <v>658</v>
      </c>
      <c r="H427" s="32" t="s">
        <v>641</v>
      </c>
      <c r="I427" s="32" t="s">
        <v>635</v>
      </c>
      <c r="J427" s="18" t="s">
        <v>659</v>
      </c>
    </row>
    <row r="428" ht="42" customHeight="1" spans="1:10">
      <c r="A428" s="165" t="s">
        <v>556</v>
      </c>
      <c r="B428" s="32" t="s">
        <v>660</v>
      </c>
      <c r="C428" s="32" t="s">
        <v>629</v>
      </c>
      <c r="D428" s="32" t="s">
        <v>661</v>
      </c>
      <c r="E428" s="18" t="s">
        <v>662</v>
      </c>
      <c r="F428" s="32" t="s">
        <v>632</v>
      </c>
      <c r="G428" s="18" t="s">
        <v>663</v>
      </c>
      <c r="H428" s="32" t="s">
        <v>664</v>
      </c>
      <c r="I428" s="32" t="s">
        <v>635</v>
      </c>
      <c r="J428" s="18" t="s">
        <v>662</v>
      </c>
    </row>
    <row r="429" ht="42" customHeight="1" spans="1:10">
      <c r="A429" s="165" t="s">
        <v>556</v>
      </c>
      <c r="B429" s="32" t="s">
        <v>660</v>
      </c>
      <c r="C429" s="32" t="s">
        <v>637</v>
      </c>
      <c r="D429" s="32" t="s">
        <v>638</v>
      </c>
      <c r="E429" s="18" t="s">
        <v>665</v>
      </c>
      <c r="F429" s="32" t="s">
        <v>632</v>
      </c>
      <c r="G429" s="18" t="s">
        <v>655</v>
      </c>
      <c r="H429" s="32" t="s">
        <v>641</v>
      </c>
      <c r="I429" s="32" t="s">
        <v>635</v>
      </c>
      <c r="J429" s="18" t="s">
        <v>665</v>
      </c>
    </row>
    <row r="430" ht="42" customHeight="1" spans="1:10">
      <c r="A430" s="165" t="s">
        <v>556</v>
      </c>
      <c r="B430" s="32" t="s">
        <v>660</v>
      </c>
      <c r="C430" s="32" t="s">
        <v>644</v>
      </c>
      <c r="D430" s="32" t="s">
        <v>645</v>
      </c>
      <c r="E430" s="18" t="s">
        <v>657</v>
      </c>
      <c r="F430" s="32" t="s">
        <v>647</v>
      </c>
      <c r="G430" s="18" t="s">
        <v>658</v>
      </c>
      <c r="H430" s="32" t="s">
        <v>641</v>
      </c>
      <c r="I430" s="32" t="s">
        <v>635</v>
      </c>
      <c r="J430" s="18" t="s">
        <v>659</v>
      </c>
    </row>
    <row r="431" ht="42" customHeight="1" spans="1:10">
      <c r="A431" s="165" t="s">
        <v>518</v>
      </c>
      <c r="B431" s="32" t="s">
        <v>660</v>
      </c>
      <c r="C431" s="32" t="s">
        <v>629</v>
      </c>
      <c r="D431" s="32" t="s">
        <v>661</v>
      </c>
      <c r="E431" s="18" t="s">
        <v>662</v>
      </c>
      <c r="F431" s="32" t="s">
        <v>632</v>
      </c>
      <c r="G431" s="18" t="s">
        <v>663</v>
      </c>
      <c r="H431" s="32" t="s">
        <v>664</v>
      </c>
      <c r="I431" s="32" t="s">
        <v>635</v>
      </c>
      <c r="J431" s="18" t="s">
        <v>662</v>
      </c>
    </row>
    <row r="432" ht="42" customHeight="1" spans="1:10">
      <c r="A432" s="165" t="s">
        <v>518</v>
      </c>
      <c r="B432" s="32" t="s">
        <v>660</v>
      </c>
      <c r="C432" s="32" t="s">
        <v>637</v>
      </c>
      <c r="D432" s="32" t="s">
        <v>638</v>
      </c>
      <c r="E432" s="18" t="s">
        <v>665</v>
      </c>
      <c r="F432" s="32" t="s">
        <v>632</v>
      </c>
      <c r="G432" s="18" t="s">
        <v>655</v>
      </c>
      <c r="H432" s="32" t="s">
        <v>641</v>
      </c>
      <c r="I432" s="32" t="s">
        <v>635</v>
      </c>
      <c r="J432" s="18" t="s">
        <v>665</v>
      </c>
    </row>
    <row r="433" ht="42" customHeight="1" spans="1:10">
      <c r="A433" s="165" t="s">
        <v>518</v>
      </c>
      <c r="B433" s="32" t="s">
        <v>660</v>
      </c>
      <c r="C433" s="32" t="s">
        <v>644</v>
      </c>
      <c r="D433" s="32" t="s">
        <v>645</v>
      </c>
      <c r="E433" s="18" t="s">
        <v>657</v>
      </c>
      <c r="F433" s="32" t="s">
        <v>647</v>
      </c>
      <c r="G433" s="18" t="s">
        <v>658</v>
      </c>
      <c r="H433" s="32" t="s">
        <v>641</v>
      </c>
      <c r="I433" s="32" t="s">
        <v>635</v>
      </c>
      <c r="J433" s="18" t="s">
        <v>659</v>
      </c>
    </row>
    <row r="434" ht="42" customHeight="1" spans="1:10">
      <c r="A434" s="165" t="s">
        <v>372</v>
      </c>
      <c r="B434" s="32" t="s">
        <v>974</v>
      </c>
      <c r="C434" s="32" t="s">
        <v>629</v>
      </c>
      <c r="D434" s="32" t="s">
        <v>630</v>
      </c>
      <c r="E434" s="18" t="s">
        <v>1004</v>
      </c>
      <c r="F434" s="32" t="s">
        <v>647</v>
      </c>
      <c r="G434" s="18" t="s">
        <v>89</v>
      </c>
      <c r="H434" s="32" t="s">
        <v>693</v>
      </c>
      <c r="I434" s="32" t="s">
        <v>635</v>
      </c>
      <c r="J434" s="18" t="s">
        <v>1005</v>
      </c>
    </row>
    <row r="435" ht="42" customHeight="1" spans="1:10">
      <c r="A435" s="165" t="s">
        <v>372</v>
      </c>
      <c r="B435" s="32" t="s">
        <v>974</v>
      </c>
      <c r="C435" s="32" t="s">
        <v>629</v>
      </c>
      <c r="D435" s="32" t="s">
        <v>651</v>
      </c>
      <c r="E435" s="18" t="s">
        <v>1006</v>
      </c>
      <c r="F435" s="32" t="s">
        <v>632</v>
      </c>
      <c r="G435" s="18" t="s">
        <v>730</v>
      </c>
      <c r="H435" s="32" t="s">
        <v>641</v>
      </c>
      <c r="I435" s="32" t="s">
        <v>642</v>
      </c>
      <c r="J435" s="18" t="s">
        <v>1006</v>
      </c>
    </row>
    <row r="436" ht="42" customHeight="1" spans="1:10">
      <c r="A436" s="165" t="s">
        <v>372</v>
      </c>
      <c r="B436" s="32" t="s">
        <v>974</v>
      </c>
      <c r="C436" s="32" t="s">
        <v>629</v>
      </c>
      <c r="D436" s="32" t="s">
        <v>661</v>
      </c>
      <c r="E436" s="18" t="s">
        <v>1007</v>
      </c>
      <c r="F436" s="32" t="s">
        <v>632</v>
      </c>
      <c r="G436" s="18" t="s">
        <v>663</v>
      </c>
      <c r="H436" s="32" t="s">
        <v>664</v>
      </c>
      <c r="I436" s="32" t="s">
        <v>635</v>
      </c>
      <c r="J436" s="18" t="s">
        <v>1007</v>
      </c>
    </row>
    <row r="437" ht="42" customHeight="1" spans="1:10">
      <c r="A437" s="165" t="s">
        <v>372</v>
      </c>
      <c r="B437" s="32" t="s">
        <v>974</v>
      </c>
      <c r="C437" s="32" t="s">
        <v>637</v>
      </c>
      <c r="D437" s="32" t="s">
        <v>638</v>
      </c>
      <c r="E437" s="18" t="s">
        <v>832</v>
      </c>
      <c r="F437" s="32" t="s">
        <v>632</v>
      </c>
      <c r="G437" s="18" t="s">
        <v>655</v>
      </c>
      <c r="H437" s="32" t="s">
        <v>641</v>
      </c>
      <c r="I437" s="32" t="s">
        <v>635</v>
      </c>
      <c r="J437" s="18" t="s">
        <v>656</v>
      </c>
    </row>
    <row r="438" ht="42" customHeight="1" spans="1:10">
      <c r="A438" s="165" t="s">
        <v>372</v>
      </c>
      <c r="B438" s="32" t="s">
        <v>974</v>
      </c>
      <c r="C438" s="32" t="s">
        <v>644</v>
      </c>
      <c r="D438" s="32" t="s">
        <v>645</v>
      </c>
      <c r="E438" s="18" t="s">
        <v>657</v>
      </c>
      <c r="F438" s="32" t="s">
        <v>647</v>
      </c>
      <c r="G438" s="18" t="s">
        <v>658</v>
      </c>
      <c r="H438" s="32" t="s">
        <v>641</v>
      </c>
      <c r="I438" s="32" t="s">
        <v>635</v>
      </c>
      <c r="J438" s="18" t="s">
        <v>659</v>
      </c>
    </row>
    <row r="439" ht="42" customHeight="1" spans="1:10">
      <c r="A439" s="165" t="s">
        <v>372</v>
      </c>
      <c r="B439" s="32" t="s">
        <v>974</v>
      </c>
      <c r="C439" s="32" t="s">
        <v>685</v>
      </c>
      <c r="D439" s="32" t="s">
        <v>686</v>
      </c>
      <c r="E439" s="18" t="s">
        <v>999</v>
      </c>
      <c r="F439" s="32" t="s">
        <v>632</v>
      </c>
      <c r="G439" s="18" t="s">
        <v>87</v>
      </c>
      <c r="H439" s="32" t="s">
        <v>932</v>
      </c>
      <c r="I439" s="32" t="s">
        <v>635</v>
      </c>
      <c r="J439" s="18" t="s">
        <v>999</v>
      </c>
    </row>
    <row r="440" ht="42" customHeight="1" spans="1:10">
      <c r="A440" s="165" t="s">
        <v>388</v>
      </c>
      <c r="B440" s="32" t="s">
        <v>650</v>
      </c>
      <c r="C440" s="32" t="s">
        <v>629</v>
      </c>
      <c r="D440" s="32" t="s">
        <v>651</v>
      </c>
      <c r="E440" s="18" t="s">
        <v>652</v>
      </c>
      <c r="F440" s="32" t="s">
        <v>632</v>
      </c>
      <c r="G440" s="18" t="s">
        <v>653</v>
      </c>
      <c r="H440" s="32" t="s">
        <v>641</v>
      </c>
      <c r="I440" s="32" t="s">
        <v>642</v>
      </c>
      <c r="J440" s="18" t="s">
        <v>652</v>
      </c>
    </row>
    <row r="441" ht="42" customHeight="1" spans="1:10">
      <c r="A441" s="165" t="s">
        <v>388</v>
      </c>
      <c r="B441" s="32" t="s">
        <v>650</v>
      </c>
      <c r="C441" s="32" t="s">
        <v>637</v>
      </c>
      <c r="D441" s="32" t="s">
        <v>638</v>
      </c>
      <c r="E441" s="18" t="s">
        <v>654</v>
      </c>
      <c r="F441" s="32" t="s">
        <v>632</v>
      </c>
      <c r="G441" s="18" t="s">
        <v>655</v>
      </c>
      <c r="H441" s="32" t="s">
        <v>641</v>
      </c>
      <c r="I441" s="32" t="s">
        <v>635</v>
      </c>
      <c r="J441" s="18" t="s">
        <v>656</v>
      </c>
    </row>
    <row r="442" ht="42" customHeight="1" spans="1:10">
      <c r="A442" s="165" t="s">
        <v>388</v>
      </c>
      <c r="B442" s="32" t="s">
        <v>650</v>
      </c>
      <c r="C442" s="32" t="s">
        <v>644</v>
      </c>
      <c r="D442" s="32" t="s">
        <v>645</v>
      </c>
      <c r="E442" s="18" t="s">
        <v>657</v>
      </c>
      <c r="F442" s="32" t="s">
        <v>647</v>
      </c>
      <c r="G442" s="18" t="s">
        <v>658</v>
      </c>
      <c r="H442" s="32" t="s">
        <v>641</v>
      </c>
      <c r="I442" s="32" t="s">
        <v>635</v>
      </c>
      <c r="J442" s="18" t="s">
        <v>659</v>
      </c>
    </row>
    <row r="443" ht="42" customHeight="1" spans="1:10">
      <c r="A443" s="165" t="s">
        <v>582</v>
      </c>
      <c r="B443" s="32" t="s">
        <v>660</v>
      </c>
      <c r="C443" s="32" t="s">
        <v>629</v>
      </c>
      <c r="D443" s="32" t="s">
        <v>661</v>
      </c>
      <c r="E443" s="18" t="s">
        <v>662</v>
      </c>
      <c r="F443" s="32" t="s">
        <v>632</v>
      </c>
      <c r="G443" s="18" t="s">
        <v>663</v>
      </c>
      <c r="H443" s="32" t="s">
        <v>664</v>
      </c>
      <c r="I443" s="32" t="s">
        <v>635</v>
      </c>
      <c r="J443" s="18" t="s">
        <v>662</v>
      </c>
    </row>
    <row r="444" ht="42" customHeight="1" spans="1:10">
      <c r="A444" s="165" t="s">
        <v>582</v>
      </c>
      <c r="B444" s="32" t="s">
        <v>660</v>
      </c>
      <c r="C444" s="32" t="s">
        <v>637</v>
      </c>
      <c r="D444" s="32" t="s">
        <v>638</v>
      </c>
      <c r="E444" s="18" t="s">
        <v>665</v>
      </c>
      <c r="F444" s="32" t="s">
        <v>632</v>
      </c>
      <c r="G444" s="18" t="s">
        <v>655</v>
      </c>
      <c r="H444" s="32" t="s">
        <v>641</v>
      </c>
      <c r="I444" s="32" t="s">
        <v>635</v>
      </c>
      <c r="J444" s="18" t="s">
        <v>665</v>
      </c>
    </row>
    <row r="445" ht="42" customHeight="1" spans="1:10">
      <c r="A445" s="165" t="s">
        <v>582</v>
      </c>
      <c r="B445" s="32" t="s">
        <v>660</v>
      </c>
      <c r="C445" s="32" t="s">
        <v>644</v>
      </c>
      <c r="D445" s="32" t="s">
        <v>645</v>
      </c>
      <c r="E445" s="18" t="s">
        <v>657</v>
      </c>
      <c r="F445" s="32" t="s">
        <v>647</v>
      </c>
      <c r="G445" s="18" t="s">
        <v>658</v>
      </c>
      <c r="H445" s="32" t="s">
        <v>641</v>
      </c>
      <c r="I445" s="32" t="s">
        <v>635</v>
      </c>
      <c r="J445" s="18" t="s">
        <v>659</v>
      </c>
    </row>
    <row r="446" ht="42" customHeight="1" spans="1:10">
      <c r="A446" s="165" t="s">
        <v>512</v>
      </c>
      <c r="B446" s="32" t="s">
        <v>660</v>
      </c>
      <c r="C446" s="32" t="s">
        <v>629</v>
      </c>
      <c r="D446" s="32" t="s">
        <v>661</v>
      </c>
      <c r="E446" s="18" t="s">
        <v>662</v>
      </c>
      <c r="F446" s="32" t="s">
        <v>632</v>
      </c>
      <c r="G446" s="18" t="s">
        <v>663</v>
      </c>
      <c r="H446" s="32" t="s">
        <v>664</v>
      </c>
      <c r="I446" s="32" t="s">
        <v>635</v>
      </c>
      <c r="J446" s="18" t="s">
        <v>662</v>
      </c>
    </row>
    <row r="447" ht="42" customHeight="1" spans="1:10">
      <c r="A447" s="165" t="s">
        <v>512</v>
      </c>
      <c r="B447" s="32" t="s">
        <v>660</v>
      </c>
      <c r="C447" s="32" t="s">
        <v>637</v>
      </c>
      <c r="D447" s="32" t="s">
        <v>638</v>
      </c>
      <c r="E447" s="18" t="s">
        <v>665</v>
      </c>
      <c r="F447" s="32" t="s">
        <v>632</v>
      </c>
      <c r="G447" s="18" t="s">
        <v>655</v>
      </c>
      <c r="H447" s="32" t="s">
        <v>641</v>
      </c>
      <c r="I447" s="32" t="s">
        <v>635</v>
      </c>
      <c r="J447" s="18" t="s">
        <v>665</v>
      </c>
    </row>
    <row r="448" ht="42" customHeight="1" spans="1:10">
      <c r="A448" s="165" t="s">
        <v>512</v>
      </c>
      <c r="B448" s="32" t="s">
        <v>660</v>
      </c>
      <c r="C448" s="32" t="s">
        <v>644</v>
      </c>
      <c r="D448" s="32" t="s">
        <v>645</v>
      </c>
      <c r="E448" s="18" t="s">
        <v>657</v>
      </c>
      <c r="F448" s="32" t="s">
        <v>647</v>
      </c>
      <c r="G448" s="18" t="s">
        <v>658</v>
      </c>
      <c r="H448" s="32" t="s">
        <v>641</v>
      </c>
      <c r="I448" s="32" t="s">
        <v>635</v>
      </c>
      <c r="J448" s="18" t="s">
        <v>659</v>
      </c>
    </row>
    <row r="449" ht="42" customHeight="1" spans="1:10">
      <c r="A449" s="165" t="s">
        <v>370</v>
      </c>
      <c r="B449" s="32" t="s">
        <v>759</v>
      </c>
      <c r="C449" s="32" t="s">
        <v>629</v>
      </c>
      <c r="D449" s="32" t="s">
        <v>630</v>
      </c>
      <c r="E449" s="18" t="s">
        <v>667</v>
      </c>
      <c r="F449" s="32" t="s">
        <v>647</v>
      </c>
      <c r="G449" s="18" t="s">
        <v>84</v>
      </c>
      <c r="H449" s="32" t="s">
        <v>668</v>
      </c>
      <c r="I449" s="32" t="s">
        <v>635</v>
      </c>
      <c r="J449" s="18" t="s">
        <v>669</v>
      </c>
    </row>
    <row r="450" ht="42" customHeight="1" spans="1:10">
      <c r="A450" s="165" t="s">
        <v>370</v>
      </c>
      <c r="B450" s="32" t="s">
        <v>759</v>
      </c>
      <c r="C450" s="32" t="s">
        <v>629</v>
      </c>
      <c r="D450" s="32" t="s">
        <v>630</v>
      </c>
      <c r="E450" s="18" t="s">
        <v>1008</v>
      </c>
      <c r="F450" s="32" t="s">
        <v>647</v>
      </c>
      <c r="G450" s="18" t="s">
        <v>1009</v>
      </c>
      <c r="H450" s="32" t="s">
        <v>672</v>
      </c>
      <c r="I450" s="32" t="s">
        <v>635</v>
      </c>
      <c r="J450" s="18" t="s">
        <v>1010</v>
      </c>
    </row>
    <row r="451" ht="42" customHeight="1" spans="1:10">
      <c r="A451" s="165" t="s">
        <v>370</v>
      </c>
      <c r="B451" s="32" t="s">
        <v>759</v>
      </c>
      <c r="C451" s="32" t="s">
        <v>629</v>
      </c>
      <c r="D451" s="32" t="s">
        <v>630</v>
      </c>
      <c r="E451" s="18" t="s">
        <v>1011</v>
      </c>
      <c r="F451" s="32" t="s">
        <v>647</v>
      </c>
      <c r="G451" s="18" t="s">
        <v>1012</v>
      </c>
      <c r="H451" s="32" t="s">
        <v>672</v>
      </c>
      <c r="I451" s="32" t="s">
        <v>635</v>
      </c>
      <c r="J451" s="18" t="s">
        <v>1011</v>
      </c>
    </row>
    <row r="452" ht="42" customHeight="1" spans="1:10">
      <c r="A452" s="165" t="s">
        <v>370</v>
      </c>
      <c r="B452" s="32" t="s">
        <v>759</v>
      </c>
      <c r="C452" s="32" t="s">
        <v>629</v>
      </c>
      <c r="D452" s="32" t="s">
        <v>630</v>
      </c>
      <c r="E452" s="18" t="s">
        <v>764</v>
      </c>
      <c r="F452" s="32" t="s">
        <v>647</v>
      </c>
      <c r="G452" s="18" t="s">
        <v>1013</v>
      </c>
      <c r="H452" s="32" t="s">
        <v>672</v>
      </c>
      <c r="I452" s="32" t="s">
        <v>635</v>
      </c>
      <c r="J452" s="18" t="s">
        <v>764</v>
      </c>
    </row>
    <row r="453" ht="42" customHeight="1" spans="1:10">
      <c r="A453" s="165" t="s">
        <v>370</v>
      </c>
      <c r="B453" s="32" t="s">
        <v>759</v>
      </c>
      <c r="C453" s="32" t="s">
        <v>629</v>
      </c>
      <c r="D453" s="32" t="s">
        <v>651</v>
      </c>
      <c r="E453" s="18" t="s">
        <v>673</v>
      </c>
      <c r="F453" s="32" t="s">
        <v>632</v>
      </c>
      <c r="G453" s="18" t="s">
        <v>655</v>
      </c>
      <c r="H453" s="32" t="s">
        <v>641</v>
      </c>
      <c r="I453" s="32" t="s">
        <v>635</v>
      </c>
      <c r="J453" s="18" t="s">
        <v>674</v>
      </c>
    </row>
    <row r="454" ht="42" customHeight="1" spans="1:10">
      <c r="A454" s="165" t="s">
        <v>370</v>
      </c>
      <c r="B454" s="32" t="s">
        <v>759</v>
      </c>
      <c r="C454" s="32" t="s">
        <v>629</v>
      </c>
      <c r="D454" s="32" t="s">
        <v>661</v>
      </c>
      <c r="E454" s="18" t="s">
        <v>677</v>
      </c>
      <c r="F454" s="32" t="s">
        <v>632</v>
      </c>
      <c r="G454" s="18" t="s">
        <v>1014</v>
      </c>
      <c r="H454" s="32" t="s">
        <v>752</v>
      </c>
      <c r="I454" s="32" t="s">
        <v>635</v>
      </c>
      <c r="J454" s="18" t="s">
        <v>679</v>
      </c>
    </row>
    <row r="455" ht="42" customHeight="1" spans="1:10">
      <c r="A455" s="165" t="s">
        <v>370</v>
      </c>
      <c r="B455" s="32" t="s">
        <v>759</v>
      </c>
      <c r="C455" s="32" t="s">
        <v>637</v>
      </c>
      <c r="D455" s="32" t="s">
        <v>638</v>
      </c>
      <c r="E455" s="18" t="s">
        <v>680</v>
      </c>
      <c r="F455" s="32" t="s">
        <v>647</v>
      </c>
      <c r="G455" s="18" t="s">
        <v>658</v>
      </c>
      <c r="H455" s="32" t="s">
        <v>641</v>
      </c>
      <c r="I455" s="32" t="s">
        <v>635</v>
      </c>
      <c r="J455" s="18" t="s">
        <v>774</v>
      </c>
    </row>
    <row r="456" ht="42" customHeight="1" spans="1:10">
      <c r="A456" s="165" t="s">
        <v>370</v>
      </c>
      <c r="B456" s="32" t="s">
        <v>759</v>
      </c>
      <c r="C456" s="32" t="s">
        <v>644</v>
      </c>
      <c r="D456" s="32" t="s">
        <v>645</v>
      </c>
      <c r="E456" s="18" t="s">
        <v>682</v>
      </c>
      <c r="F456" s="32" t="s">
        <v>647</v>
      </c>
      <c r="G456" s="18" t="s">
        <v>658</v>
      </c>
      <c r="H456" s="32" t="s">
        <v>641</v>
      </c>
      <c r="I456" s="32" t="s">
        <v>635</v>
      </c>
      <c r="J456" s="18" t="s">
        <v>684</v>
      </c>
    </row>
    <row r="457" ht="42" customHeight="1" spans="1:10">
      <c r="A457" s="165" t="s">
        <v>370</v>
      </c>
      <c r="B457" s="32" t="s">
        <v>759</v>
      </c>
      <c r="C457" s="32" t="s">
        <v>685</v>
      </c>
      <c r="D457" s="32" t="s">
        <v>686</v>
      </c>
      <c r="E457" s="18" t="s">
        <v>1015</v>
      </c>
      <c r="F457" s="32" t="s">
        <v>632</v>
      </c>
      <c r="G457" s="18" t="s">
        <v>1016</v>
      </c>
      <c r="H457" s="32" t="s">
        <v>689</v>
      </c>
      <c r="I457" s="32" t="s">
        <v>635</v>
      </c>
      <c r="J457" s="18" t="s">
        <v>1015</v>
      </c>
    </row>
    <row r="458" ht="42" customHeight="1" spans="1:10">
      <c r="A458" s="165" t="s">
        <v>418</v>
      </c>
      <c r="B458" s="32" t="s">
        <v>650</v>
      </c>
      <c r="C458" s="32" t="s">
        <v>629</v>
      </c>
      <c r="D458" s="32" t="s">
        <v>651</v>
      </c>
      <c r="E458" s="18" t="s">
        <v>652</v>
      </c>
      <c r="F458" s="32" t="s">
        <v>632</v>
      </c>
      <c r="G458" s="18" t="s">
        <v>653</v>
      </c>
      <c r="H458" s="32" t="s">
        <v>641</v>
      </c>
      <c r="I458" s="32" t="s">
        <v>642</v>
      </c>
      <c r="J458" s="18" t="s">
        <v>652</v>
      </c>
    </row>
    <row r="459" ht="42" customHeight="1" spans="1:10">
      <c r="A459" s="165" t="s">
        <v>418</v>
      </c>
      <c r="B459" s="32" t="s">
        <v>650</v>
      </c>
      <c r="C459" s="32" t="s">
        <v>637</v>
      </c>
      <c r="D459" s="32" t="s">
        <v>638</v>
      </c>
      <c r="E459" s="18" t="s">
        <v>654</v>
      </c>
      <c r="F459" s="32" t="s">
        <v>632</v>
      </c>
      <c r="G459" s="18" t="s">
        <v>655</v>
      </c>
      <c r="H459" s="32" t="s">
        <v>641</v>
      </c>
      <c r="I459" s="32" t="s">
        <v>635</v>
      </c>
      <c r="J459" s="18" t="s">
        <v>656</v>
      </c>
    </row>
    <row r="460" ht="42" customHeight="1" spans="1:10">
      <c r="A460" s="165" t="s">
        <v>418</v>
      </c>
      <c r="B460" s="32" t="s">
        <v>650</v>
      </c>
      <c r="C460" s="32" t="s">
        <v>644</v>
      </c>
      <c r="D460" s="32" t="s">
        <v>645</v>
      </c>
      <c r="E460" s="18" t="s">
        <v>657</v>
      </c>
      <c r="F460" s="32" t="s">
        <v>647</v>
      </c>
      <c r="G460" s="18" t="s">
        <v>658</v>
      </c>
      <c r="H460" s="32" t="s">
        <v>641</v>
      </c>
      <c r="I460" s="32" t="s">
        <v>635</v>
      </c>
      <c r="J460" s="18" t="s">
        <v>659</v>
      </c>
    </row>
    <row r="461" ht="42" customHeight="1" spans="1:10">
      <c r="A461" s="165" t="s">
        <v>580</v>
      </c>
      <c r="B461" s="32" t="s">
        <v>660</v>
      </c>
      <c r="C461" s="32" t="s">
        <v>629</v>
      </c>
      <c r="D461" s="32" t="s">
        <v>661</v>
      </c>
      <c r="E461" s="18" t="s">
        <v>662</v>
      </c>
      <c r="F461" s="32" t="s">
        <v>632</v>
      </c>
      <c r="G461" s="18" t="s">
        <v>663</v>
      </c>
      <c r="H461" s="32" t="s">
        <v>664</v>
      </c>
      <c r="I461" s="32" t="s">
        <v>635</v>
      </c>
      <c r="J461" s="18" t="s">
        <v>662</v>
      </c>
    </row>
    <row r="462" ht="42" customHeight="1" spans="1:10">
      <c r="A462" s="165" t="s">
        <v>580</v>
      </c>
      <c r="B462" s="32" t="s">
        <v>660</v>
      </c>
      <c r="C462" s="32" t="s">
        <v>637</v>
      </c>
      <c r="D462" s="32" t="s">
        <v>638</v>
      </c>
      <c r="E462" s="18" t="s">
        <v>665</v>
      </c>
      <c r="F462" s="32" t="s">
        <v>632</v>
      </c>
      <c r="G462" s="18" t="s">
        <v>655</v>
      </c>
      <c r="H462" s="32" t="s">
        <v>641</v>
      </c>
      <c r="I462" s="32" t="s">
        <v>635</v>
      </c>
      <c r="J462" s="18" t="s">
        <v>665</v>
      </c>
    </row>
    <row r="463" ht="42" customHeight="1" spans="1:10">
      <c r="A463" s="165" t="s">
        <v>580</v>
      </c>
      <c r="B463" s="32" t="s">
        <v>660</v>
      </c>
      <c r="C463" s="32" t="s">
        <v>644</v>
      </c>
      <c r="D463" s="32" t="s">
        <v>645</v>
      </c>
      <c r="E463" s="18" t="s">
        <v>657</v>
      </c>
      <c r="F463" s="32" t="s">
        <v>647</v>
      </c>
      <c r="G463" s="18" t="s">
        <v>658</v>
      </c>
      <c r="H463" s="32" t="s">
        <v>641</v>
      </c>
      <c r="I463" s="32" t="s">
        <v>635</v>
      </c>
      <c r="J463" s="18" t="s">
        <v>659</v>
      </c>
    </row>
    <row r="464" ht="42" customHeight="1" spans="1:10">
      <c r="A464" s="165" t="s">
        <v>584</v>
      </c>
      <c r="B464" s="32" t="s">
        <v>660</v>
      </c>
      <c r="C464" s="32" t="s">
        <v>629</v>
      </c>
      <c r="D464" s="32" t="s">
        <v>661</v>
      </c>
      <c r="E464" s="18" t="s">
        <v>662</v>
      </c>
      <c r="F464" s="32" t="s">
        <v>632</v>
      </c>
      <c r="G464" s="18" t="s">
        <v>663</v>
      </c>
      <c r="H464" s="32" t="s">
        <v>664</v>
      </c>
      <c r="I464" s="32" t="s">
        <v>635</v>
      </c>
      <c r="J464" s="18" t="s">
        <v>662</v>
      </c>
    </row>
    <row r="465" ht="42" customHeight="1" spans="1:10">
      <c r="A465" s="165" t="s">
        <v>584</v>
      </c>
      <c r="B465" s="32" t="s">
        <v>660</v>
      </c>
      <c r="C465" s="32" t="s">
        <v>637</v>
      </c>
      <c r="D465" s="32" t="s">
        <v>638</v>
      </c>
      <c r="E465" s="18" t="s">
        <v>665</v>
      </c>
      <c r="F465" s="32" t="s">
        <v>632</v>
      </c>
      <c r="G465" s="18" t="s">
        <v>655</v>
      </c>
      <c r="H465" s="32" t="s">
        <v>641</v>
      </c>
      <c r="I465" s="32" t="s">
        <v>635</v>
      </c>
      <c r="J465" s="18" t="s">
        <v>665</v>
      </c>
    </row>
    <row r="466" ht="42" customHeight="1" spans="1:10">
      <c r="A466" s="165" t="s">
        <v>584</v>
      </c>
      <c r="B466" s="32" t="s">
        <v>660</v>
      </c>
      <c r="C466" s="32" t="s">
        <v>644</v>
      </c>
      <c r="D466" s="32" t="s">
        <v>645</v>
      </c>
      <c r="E466" s="18" t="s">
        <v>657</v>
      </c>
      <c r="F466" s="32" t="s">
        <v>647</v>
      </c>
      <c r="G466" s="18" t="s">
        <v>658</v>
      </c>
      <c r="H466" s="32" t="s">
        <v>641</v>
      </c>
      <c r="I466" s="32" t="s">
        <v>635</v>
      </c>
      <c r="J466" s="18" t="s">
        <v>659</v>
      </c>
    </row>
    <row r="467" ht="42" customHeight="1" spans="1:10">
      <c r="A467" s="165" t="s">
        <v>486</v>
      </c>
      <c r="B467" s="32" t="s">
        <v>628</v>
      </c>
      <c r="C467" s="32" t="s">
        <v>629</v>
      </c>
      <c r="D467" s="32" t="s">
        <v>630</v>
      </c>
      <c r="E467" s="18" t="s">
        <v>631</v>
      </c>
      <c r="F467" s="32" t="s">
        <v>632</v>
      </c>
      <c r="G467" s="18" t="s">
        <v>1017</v>
      </c>
      <c r="H467" s="32" t="s">
        <v>634</v>
      </c>
      <c r="I467" s="32" t="s">
        <v>635</v>
      </c>
      <c r="J467" s="18" t="s">
        <v>1018</v>
      </c>
    </row>
    <row r="468" ht="42" customHeight="1" spans="1:10">
      <c r="A468" s="165" t="s">
        <v>486</v>
      </c>
      <c r="B468" s="32" t="s">
        <v>628</v>
      </c>
      <c r="C468" s="32" t="s">
        <v>637</v>
      </c>
      <c r="D468" s="32" t="s">
        <v>638</v>
      </c>
      <c r="E468" s="18" t="s">
        <v>639</v>
      </c>
      <c r="F468" s="32" t="s">
        <v>632</v>
      </c>
      <c r="G468" s="18" t="s">
        <v>640</v>
      </c>
      <c r="H468" s="32" t="s">
        <v>641</v>
      </c>
      <c r="I468" s="32" t="s">
        <v>642</v>
      </c>
      <c r="J468" s="18" t="s">
        <v>643</v>
      </c>
    </row>
    <row r="469" ht="42" customHeight="1" spans="1:10">
      <c r="A469" s="165" t="s">
        <v>486</v>
      </c>
      <c r="B469" s="32" t="s">
        <v>628</v>
      </c>
      <c r="C469" s="32" t="s">
        <v>644</v>
      </c>
      <c r="D469" s="32" t="s">
        <v>645</v>
      </c>
      <c r="E469" s="18" t="s">
        <v>646</v>
      </c>
      <c r="F469" s="32" t="s">
        <v>647</v>
      </c>
      <c r="G469" s="18" t="s">
        <v>648</v>
      </c>
      <c r="H469" s="32" t="s">
        <v>641</v>
      </c>
      <c r="I469" s="32" t="s">
        <v>635</v>
      </c>
      <c r="J469" s="18" t="s">
        <v>649</v>
      </c>
    </row>
    <row r="470" ht="42" customHeight="1" spans="1:10">
      <c r="A470" s="165" t="s">
        <v>328</v>
      </c>
      <c r="B470" s="32" t="s">
        <v>1019</v>
      </c>
      <c r="C470" s="32" t="s">
        <v>629</v>
      </c>
      <c r="D470" s="32" t="s">
        <v>630</v>
      </c>
      <c r="E470" s="18" t="s">
        <v>1020</v>
      </c>
      <c r="F470" s="32" t="s">
        <v>632</v>
      </c>
      <c r="G470" s="18" t="s">
        <v>1021</v>
      </c>
      <c r="H470" s="32" t="s">
        <v>672</v>
      </c>
      <c r="I470" s="32" t="s">
        <v>635</v>
      </c>
      <c r="J470" s="18" t="s">
        <v>1022</v>
      </c>
    </row>
    <row r="471" ht="42" customHeight="1" spans="1:10">
      <c r="A471" s="165" t="s">
        <v>328</v>
      </c>
      <c r="B471" s="32" t="s">
        <v>1019</v>
      </c>
      <c r="C471" s="32" t="s">
        <v>629</v>
      </c>
      <c r="D471" s="32" t="s">
        <v>630</v>
      </c>
      <c r="E471" s="18" t="s">
        <v>1023</v>
      </c>
      <c r="F471" s="32" t="s">
        <v>632</v>
      </c>
      <c r="G471" s="18" t="s">
        <v>87</v>
      </c>
      <c r="H471" s="32" t="s">
        <v>672</v>
      </c>
      <c r="I471" s="32" t="s">
        <v>635</v>
      </c>
      <c r="J471" s="18" t="s">
        <v>1024</v>
      </c>
    </row>
    <row r="472" ht="42" customHeight="1" spans="1:10">
      <c r="A472" s="165" t="s">
        <v>328</v>
      </c>
      <c r="B472" s="32" t="s">
        <v>1019</v>
      </c>
      <c r="C472" s="32" t="s">
        <v>629</v>
      </c>
      <c r="D472" s="32" t="s">
        <v>630</v>
      </c>
      <c r="E472" s="18" t="s">
        <v>1025</v>
      </c>
      <c r="F472" s="32" t="s">
        <v>632</v>
      </c>
      <c r="G472" s="18" t="s">
        <v>1026</v>
      </c>
      <c r="H472" s="32" t="s">
        <v>672</v>
      </c>
      <c r="I472" s="32" t="s">
        <v>635</v>
      </c>
      <c r="J472" s="18" t="s">
        <v>1027</v>
      </c>
    </row>
    <row r="473" ht="42" customHeight="1" spans="1:10">
      <c r="A473" s="165" t="s">
        <v>328</v>
      </c>
      <c r="B473" s="32" t="s">
        <v>1019</v>
      </c>
      <c r="C473" s="32" t="s">
        <v>637</v>
      </c>
      <c r="D473" s="32" t="s">
        <v>638</v>
      </c>
      <c r="E473" s="18" t="s">
        <v>1028</v>
      </c>
      <c r="F473" s="32" t="s">
        <v>632</v>
      </c>
      <c r="G473" s="18" t="s">
        <v>1029</v>
      </c>
      <c r="H473" s="32" t="s">
        <v>641</v>
      </c>
      <c r="I473" s="32" t="s">
        <v>642</v>
      </c>
      <c r="J473" s="18" t="s">
        <v>1030</v>
      </c>
    </row>
    <row r="474" ht="42" customHeight="1" spans="1:10">
      <c r="A474" s="165" t="s">
        <v>328</v>
      </c>
      <c r="B474" s="32" t="s">
        <v>1019</v>
      </c>
      <c r="C474" s="32" t="s">
        <v>644</v>
      </c>
      <c r="D474" s="32" t="s">
        <v>645</v>
      </c>
      <c r="E474" s="18" t="s">
        <v>1031</v>
      </c>
      <c r="F474" s="32" t="s">
        <v>647</v>
      </c>
      <c r="G474" s="18" t="s">
        <v>658</v>
      </c>
      <c r="H474" s="32" t="s">
        <v>641</v>
      </c>
      <c r="I474" s="32" t="s">
        <v>635</v>
      </c>
      <c r="J474" s="18" t="s">
        <v>1032</v>
      </c>
    </row>
    <row r="475" ht="42" customHeight="1" spans="1:10">
      <c r="A475" s="165" t="s">
        <v>484</v>
      </c>
      <c r="B475" s="32" t="s">
        <v>628</v>
      </c>
      <c r="C475" s="32" t="s">
        <v>629</v>
      </c>
      <c r="D475" s="32" t="s">
        <v>630</v>
      </c>
      <c r="E475" s="18" t="s">
        <v>631</v>
      </c>
      <c r="F475" s="32" t="s">
        <v>632</v>
      </c>
      <c r="G475" s="18" t="s">
        <v>1033</v>
      </c>
      <c r="H475" s="32" t="s">
        <v>634</v>
      </c>
      <c r="I475" s="32" t="s">
        <v>635</v>
      </c>
      <c r="J475" s="18" t="s">
        <v>1034</v>
      </c>
    </row>
    <row r="476" ht="42" customHeight="1" spans="1:10">
      <c r="A476" s="165" t="s">
        <v>484</v>
      </c>
      <c r="B476" s="32" t="s">
        <v>628</v>
      </c>
      <c r="C476" s="32" t="s">
        <v>637</v>
      </c>
      <c r="D476" s="32" t="s">
        <v>638</v>
      </c>
      <c r="E476" s="18" t="s">
        <v>639</v>
      </c>
      <c r="F476" s="32" t="s">
        <v>632</v>
      </c>
      <c r="G476" s="18" t="s">
        <v>640</v>
      </c>
      <c r="H476" s="32" t="s">
        <v>641</v>
      </c>
      <c r="I476" s="32" t="s">
        <v>642</v>
      </c>
      <c r="J476" s="18" t="s">
        <v>643</v>
      </c>
    </row>
    <row r="477" ht="42" customHeight="1" spans="1:10">
      <c r="A477" s="165" t="s">
        <v>484</v>
      </c>
      <c r="B477" s="32" t="s">
        <v>628</v>
      </c>
      <c r="C477" s="32" t="s">
        <v>644</v>
      </c>
      <c r="D477" s="32" t="s">
        <v>645</v>
      </c>
      <c r="E477" s="18" t="s">
        <v>646</v>
      </c>
      <c r="F477" s="32" t="s">
        <v>647</v>
      </c>
      <c r="G477" s="18" t="s">
        <v>648</v>
      </c>
      <c r="H477" s="32" t="s">
        <v>641</v>
      </c>
      <c r="I477" s="32" t="s">
        <v>635</v>
      </c>
      <c r="J477" s="18" t="s">
        <v>649</v>
      </c>
    </row>
    <row r="478" ht="42" customHeight="1" spans="1:10">
      <c r="A478" s="165" t="s">
        <v>596</v>
      </c>
      <c r="B478" s="32" t="s">
        <v>660</v>
      </c>
      <c r="C478" s="32" t="s">
        <v>629</v>
      </c>
      <c r="D478" s="32" t="s">
        <v>661</v>
      </c>
      <c r="E478" s="18" t="s">
        <v>662</v>
      </c>
      <c r="F478" s="32" t="s">
        <v>632</v>
      </c>
      <c r="G478" s="18" t="s">
        <v>663</v>
      </c>
      <c r="H478" s="32" t="s">
        <v>664</v>
      </c>
      <c r="I478" s="32" t="s">
        <v>635</v>
      </c>
      <c r="J478" s="18" t="s">
        <v>662</v>
      </c>
    </row>
    <row r="479" ht="42" customHeight="1" spans="1:10">
      <c r="A479" s="165" t="s">
        <v>596</v>
      </c>
      <c r="B479" s="32" t="s">
        <v>660</v>
      </c>
      <c r="C479" s="32" t="s">
        <v>637</v>
      </c>
      <c r="D479" s="32" t="s">
        <v>638</v>
      </c>
      <c r="E479" s="18" t="s">
        <v>665</v>
      </c>
      <c r="F479" s="32" t="s">
        <v>632</v>
      </c>
      <c r="G479" s="18" t="s">
        <v>655</v>
      </c>
      <c r="H479" s="32" t="s">
        <v>641</v>
      </c>
      <c r="I479" s="32" t="s">
        <v>635</v>
      </c>
      <c r="J479" s="18" t="s">
        <v>665</v>
      </c>
    </row>
    <row r="480" ht="42" customHeight="1" spans="1:10">
      <c r="A480" s="165" t="s">
        <v>596</v>
      </c>
      <c r="B480" s="32" t="s">
        <v>660</v>
      </c>
      <c r="C480" s="32" t="s">
        <v>644</v>
      </c>
      <c r="D480" s="32" t="s">
        <v>645</v>
      </c>
      <c r="E480" s="18" t="s">
        <v>657</v>
      </c>
      <c r="F480" s="32" t="s">
        <v>647</v>
      </c>
      <c r="G480" s="18" t="s">
        <v>658</v>
      </c>
      <c r="H480" s="32" t="s">
        <v>641</v>
      </c>
      <c r="I480" s="32" t="s">
        <v>635</v>
      </c>
      <c r="J480" s="18" t="s">
        <v>659</v>
      </c>
    </row>
    <row r="481" ht="42" customHeight="1" spans="1:10">
      <c r="A481" s="165" t="s">
        <v>416</v>
      </c>
      <c r="B481" s="32" t="s">
        <v>650</v>
      </c>
      <c r="C481" s="32" t="s">
        <v>629</v>
      </c>
      <c r="D481" s="32" t="s">
        <v>651</v>
      </c>
      <c r="E481" s="18" t="s">
        <v>652</v>
      </c>
      <c r="F481" s="32" t="s">
        <v>632</v>
      </c>
      <c r="G481" s="18" t="s">
        <v>653</v>
      </c>
      <c r="H481" s="32" t="s">
        <v>641</v>
      </c>
      <c r="I481" s="32" t="s">
        <v>642</v>
      </c>
      <c r="J481" s="18" t="s">
        <v>652</v>
      </c>
    </row>
    <row r="482" ht="42" customHeight="1" spans="1:10">
      <c r="A482" s="165" t="s">
        <v>416</v>
      </c>
      <c r="B482" s="32" t="s">
        <v>650</v>
      </c>
      <c r="C482" s="32" t="s">
        <v>637</v>
      </c>
      <c r="D482" s="32" t="s">
        <v>638</v>
      </c>
      <c r="E482" s="18" t="s">
        <v>654</v>
      </c>
      <c r="F482" s="32" t="s">
        <v>632</v>
      </c>
      <c r="G482" s="18" t="s">
        <v>655</v>
      </c>
      <c r="H482" s="32" t="s">
        <v>641</v>
      </c>
      <c r="I482" s="32" t="s">
        <v>635</v>
      </c>
      <c r="J482" s="18" t="s">
        <v>656</v>
      </c>
    </row>
    <row r="483" ht="42" customHeight="1" spans="1:10">
      <c r="A483" s="165" t="s">
        <v>416</v>
      </c>
      <c r="B483" s="32" t="s">
        <v>650</v>
      </c>
      <c r="C483" s="32" t="s">
        <v>644</v>
      </c>
      <c r="D483" s="32" t="s">
        <v>645</v>
      </c>
      <c r="E483" s="18" t="s">
        <v>657</v>
      </c>
      <c r="F483" s="32" t="s">
        <v>647</v>
      </c>
      <c r="G483" s="18" t="s">
        <v>658</v>
      </c>
      <c r="H483" s="32" t="s">
        <v>641</v>
      </c>
      <c r="I483" s="32" t="s">
        <v>635</v>
      </c>
      <c r="J483" s="18" t="s">
        <v>659</v>
      </c>
    </row>
    <row r="484" ht="42" customHeight="1" spans="1:10">
      <c r="A484" s="165" t="s">
        <v>433</v>
      </c>
      <c r="B484" s="32" t="s">
        <v>1035</v>
      </c>
      <c r="C484" s="32" t="s">
        <v>629</v>
      </c>
      <c r="D484" s="32" t="s">
        <v>630</v>
      </c>
      <c r="E484" s="18" t="s">
        <v>1036</v>
      </c>
      <c r="F484" s="32" t="s">
        <v>632</v>
      </c>
      <c r="G484" s="18" t="s">
        <v>89</v>
      </c>
      <c r="H484" s="32" t="s">
        <v>672</v>
      </c>
      <c r="I484" s="32" t="s">
        <v>635</v>
      </c>
      <c r="J484" s="18" t="s">
        <v>1036</v>
      </c>
    </row>
    <row r="485" ht="42" customHeight="1" spans="1:10">
      <c r="A485" s="165" t="s">
        <v>433</v>
      </c>
      <c r="B485" s="32" t="s">
        <v>1035</v>
      </c>
      <c r="C485" s="32" t="s">
        <v>629</v>
      </c>
      <c r="D485" s="32" t="s">
        <v>661</v>
      </c>
      <c r="E485" s="18" t="s">
        <v>1037</v>
      </c>
      <c r="F485" s="32" t="s">
        <v>632</v>
      </c>
      <c r="G485" s="18" t="s">
        <v>663</v>
      </c>
      <c r="H485" s="32" t="s">
        <v>664</v>
      </c>
      <c r="I485" s="32" t="s">
        <v>635</v>
      </c>
      <c r="J485" s="18" t="s">
        <v>1038</v>
      </c>
    </row>
    <row r="486" ht="42" customHeight="1" spans="1:10">
      <c r="A486" s="165" t="s">
        <v>433</v>
      </c>
      <c r="B486" s="32" t="s">
        <v>1035</v>
      </c>
      <c r="C486" s="32" t="s">
        <v>637</v>
      </c>
      <c r="D486" s="32" t="s">
        <v>638</v>
      </c>
      <c r="E486" s="18" t="s">
        <v>1039</v>
      </c>
      <c r="F486" s="32" t="s">
        <v>632</v>
      </c>
      <c r="G486" s="18" t="s">
        <v>730</v>
      </c>
      <c r="H486" s="32" t="s">
        <v>641</v>
      </c>
      <c r="I486" s="32" t="s">
        <v>642</v>
      </c>
      <c r="J486" s="18" t="s">
        <v>1039</v>
      </c>
    </row>
    <row r="487" ht="42" customHeight="1" spans="1:10">
      <c r="A487" s="165" t="s">
        <v>433</v>
      </c>
      <c r="B487" s="32" t="s">
        <v>1035</v>
      </c>
      <c r="C487" s="32" t="s">
        <v>637</v>
      </c>
      <c r="D487" s="32" t="s">
        <v>699</v>
      </c>
      <c r="E487" s="18" t="s">
        <v>1040</v>
      </c>
      <c r="F487" s="32" t="s">
        <v>632</v>
      </c>
      <c r="G487" s="18" t="s">
        <v>701</v>
      </c>
      <c r="H487" s="32" t="s">
        <v>641</v>
      </c>
      <c r="I487" s="32" t="s">
        <v>642</v>
      </c>
      <c r="J487" s="18" t="s">
        <v>1040</v>
      </c>
    </row>
    <row r="488" ht="42" customHeight="1" spans="1:10">
      <c r="A488" s="165" t="s">
        <v>433</v>
      </c>
      <c r="B488" s="32" t="s">
        <v>1035</v>
      </c>
      <c r="C488" s="32" t="s">
        <v>644</v>
      </c>
      <c r="D488" s="32" t="s">
        <v>645</v>
      </c>
      <c r="E488" s="18" t="s">
        <v>713</v>
      </c>
      <c r="F488" s="32" t="s">
        <v>647</v>
      </c>
      <c r="G488" s="18" t="s">
        <v>872</v>
      </c>
      <c r="H488" s="32" t="s">
        <v>641</v>
      </c>
      <c r="I488" s="32" t="s">
        <v>635</v>
      </c>
      <c r="J488" s="18" t="s">
        <v>713</v>
      </c>
    </row>
    <row r="489" ht="42" customHeight="1" spans="1:10">
      <c r="A489" s="165" t="s">
        <v>374</v>
      </c>
      <c r="B489" s="32" t="s">
        <v>816</v>
      </c>
      <c r="C489" s="32" t="s">
        <v>629</v>
      </c>
      <c r="D489" s="32" t="s">
        <v>651</v>
      </c>
      <c r="E489" s="18" t="s">
        <v>1041</v>
      </c>
      <c r="F489" s="32" t="s">
        <v>632</v>
      </c>
      <c r="G489" s="18" t="s">
        <v>755</v>
      </c>
      <c r="H489" s="32" t="s">
        <v>641</v>
      </c>
      <c r="I489" s="32" t="s">
        <v>642</v>
      </c>
      <c r="J489" s="18" t="s">
        <v>1042</v>
      </c>
    </row>
    <row r="490" ht="42" customHeight="1" spans="1:10">
      <c r="A490" s="165" t="s">
        <v>374</v>
      </c>
      <c r="B490" s="32" t="s">
        <v>816</v>
      </c>
      <c r="C490" s="32" t="s">
        <v>637</v>
      </c>
      <c r="D490" s="32" t="s">
        <v>638</v>
      </c>
      <c r="E490" s="18" t="s">
        <v>654</v>
      </c>
      <c r="F490" s="32" t="s">
        <v>632</v>
      </c>
      <c r="G490" s="18" t="s">
        <v>655</v>
      </c>
      <c r="H490" s="32" t="s">
        <v>641</v>
      </c>
      <c r="I490" s="32" t="s">
        <v>635</v>
      </c>
      <c r="J490" s="18" t="s">
        <v>656</v>
      </c>
    </row>
    <row r="491" ht="42" customHeight="1" spans="1:10">
      <c r="A491" s="165" t="s">
        <v>374</v>
      </c>
      <c r="B491" s="32" t="s">
        <v>816</v>
      </c>
      <c r="C491" s="32" t="s">
        <v>644</v>
      </c>
      <c r="D491" s="32" t="s">
        <v>645</v>
      </c>
      <c r="E491" s="18" t="s">
        <v>657</v>
      </c>
      <c r="F491" s="32" t="s">
        <v>647</v>
      </c>
      <c r="G491" s="18" t="s">
        <v>658</v>
      </c>
      <c r="H491" s="32" t="s">
        <v>641</v>
      </c>
      <c r="I491" s="32" t="s">
        <v>635</v>
      </c>
      <c r="J491" s="18" t="s">
        <v>659</v>
      </c>
    </row>
    <row r="492" ht="42" customHeight="1" spans="1:10">
      <c r="A492" s="165" t="s">
        <v>390</v>
      </c>
      <c r="B492" s="32" t="s">
        <v>650</v>
      </c>
      <c r="C492" s="32" t="s">
        <v>629</v>
      </c>
      <c r="D492" s="32" t="s">
        <v>651</v>
      </c>
      <c r="E492" s="18" t="s">
        <v>652</v>
      </c>
      <c r="F492" s="32" t="s">
        <v>632</v>
      </c>
      <c r="G492" s="18" t="s">
        <v>653</v>
      </c>
      <c r="H492" s="32" t="s">
        <v>641</v>
      </c>
      <c r="I492" s="32" t="s">
        <v>642</v>
      </c>
      <c r="J492" s="18" t="s">
        <v>652</v>
      </c>
    </row>
    <row r="493" ht="42" customHeight="1" spans="1:10">
      <c r="A493" s="165" t="s">
        <v>390</v>
      </c>
      <c r="B493" s="32" t="s">
        <v>650</v>
      </c>
      <c r="C493" s="32" t="s">
        <v>637</v>
      </c>
      <c r="D493" s="32" t="s">
        <v>638</v>
      </c>
      <c r="E493" s="18" t="s">
        <v>654</v>
      </c>
      <c r="F493" s="32" t="s">
        <v>632</v>
      </c>
      <c r="G493" s="18" t="s">
        <v>655</v>
      </c>
      <c r="H493" s="32" t="s">
        <v>641</v>
      </c>
      <c r="I493" s="32" t="s">
        <v>635</v>
      </c>
      <c r="J493" s="18" t="s">
        <v>656</v>
      </c>
    </row>
    <row r="494" ht="42" customHeight="1" spans="1:10">
      <c r="A494" s="165" t="s">
        <v>390</v>
      </c>
      <c r="B494" s="32" t="s">
        <v>650</v>
      </c>
      <c r="C494" s="32" t="s">
        <v>644</v>
      </c>
      <c r="D494" s="32" t="s">
        <v>645</v>
      </c>
      <c r="E494" s="18" t="s">
        <v>657</v>
      </c>
      <c r="F494" s="32" t="s">
        <v>647</v>
      </c>
      <c r="G494" s="18" t="s">
        <v>658</v>
      </c>
      <c r="H494" s="32" t="s">
        <v>641</v>
      </c>
      <c r="I494" s="32" t="s">
        <v>635</v>
      </c>
      <c r="J494" s="18" t="s">
        <v>659</v>
      </c>
    </row>
    <row r="495" ht="42" customHeight="1" spans="1:10">
      <c r="A495" s="165" t="s">
        <v>356</v>
      </c>
      <c r="B495" s="32" t="s">
        <v>1043</v>
      </c>
      <c r="C495" s="32" t="s">
        <v>629</v>
      </c>
      <c r="D495" s="32" t="s">
        <v>630</v>
      </c>
      <c r="E495" s="18" t="s">
        <v>1044</v>
      </c>
      <c r="F495" s="32" t="s">
        <v>632</v>
      </c>
      <c r="G495" s="18" t="s">
        <v>1045</v>
      </c>
      <c r="H495" s="32" t="s">
        <v>672</v>
      </c>
      <c r="I495" s="32" t="s">
        <v>635</v>
      </c>
      <c r="J495" s="18" t="s">
        <v>1046</v>
      </c>
    </row>
    <row r="496" ht="42" customHeight="1" spans="1:10">
      <c r="A496" s="165" t="s">
        <v>356</v>
      </c>
      <c r="B496" s="32" t="s">
        <v>1043</v>
      </c>
      <c r="C496" s="32" t="s">
        <v>629</v>
      </c>
      <c r="D496" s="32" t="s">
        <v>661</v>
      </c>
      <c r="E496" s="18" t="s">
        <v>1047</v>
      </c>
      <c r="F496" s="32" t="s">
        <v>751</v>
      </c>
      <c r="G496" s="18" t="s">
        <v>1048</v>
      </c>
      <c r="H496" s="32" t="s">
        <v>752</v>
      </c>
      <c r="I496" s="32" t="s">
        <v>635</v>
      </c>
      <c r="J496" s="18" t="s">
        <v>1049</v>
      </c>
    </row>
    <row r="497" ht="42" customHeight="1" spans="1:10">
      <c r="A497" s="165" t="s">
        <v>356</v>
      </c>
      <c r="B497" s="32" t="s">
        <v>1043</v>
      </c>
      <c r="C497" s="32" t="s">
        <v>637</v>
      </c>
      <c r="D497" s="32" t="s">
        <v>638</v>
      </c>
      <c r="E497" s="18" t="s">
        <v>1050</v>
      </c>
      <c r="F497" s="32" t="s">
        <v>632</v>
      </c>
      <c r="G497" s="18" t="s">
        <v>1051</v>
      </c>
      <c r="H497" s="32" t="s">
        <v>641</v>
      </c>
      <c r="I497" s="32" t="s">
        <v>642</v>
      </c>
      <c r="J497" s="18" t="s">
        <v>1052</v>
      </c>
    </row>
    <row r="498" ht="42" customHeight="1" spans="1:10">
      <c r="A498" s="165" t="s">
        <v>356</v>
      </c>
      <c r="B498" s="32" t="s">
        <v>1043</v>
      </c>
      <c r="C498" s="32" t="s">
        <v>644</v>
      </c>
      <c r="D498" s="32" t="s">
        <v>645</v>
      </c>
      <c r="E498" s="18" t="s">
        <v>1053</v>
      </c>
      <c r="F498" s="32" t="s">
        <v>647</v>
      </c>
      <c r="G498" s="18" t="s">
        <v>648</v>
      </c>
      <c r="H498" s="32" t="s">
        <v>641</v>
      </c>
      <c r="I498" s="32" t="s">
        <v>635</v>
      </c>
      <c r="J498" s="18" t="s">
        <v>1054</v>
      </c>
    </row>
    <row r="499" ht="42" customHeight="1" spans="1:10">
      <c r="A499" s="165" t="s">
        <v>470</v>
      </c>
      <c r="B499" s="32" t="s">
        <v>628</v>
      </c>
      <c r="C499" s="32" t="s">
        <v>629</v>
      </c>
      <c r="D499" s="32" t="s">
        <v>630</v>
      </c>
      <c r="E499" s="18" t="s">
        <v>631</v>
      </c>
      <c r="F499" s="32" t="s">
        <v>632</v>
      </c>
      <c r="G499" s="18" t="s">
        <v>1055</v>
      </c>
      <c r="H499" s="32" t="s">
        <v>634</v>
      </c>
      <c r="I499" s="32" t="s">
        <v>635</v>
      </c>
      <c r="J499" s="18" t="s">
        <v>1056</v>
      </c>
    </row>
    <row r="500" ht="42" customHeight="1" spans="1:10">
      <c r="A500" s="165" t="s">
        <v>470</v>
      </c>
      <c r="B500" s="32" t="s">
        <v>628</v>
      </c>
      <c r="C500" s="32" t="s">
        <v>637</v>
      </c>
      <c r="D500" s="32" t="s">
        <v>638</v>
      </c>
      <c r="E500" s="18" t="s">
        <v>639</v>
      </c>
      <c r="F500" s="32" t="s">
        <v>632</v>
      </c>
      <c r="G500" s="18" t="s">
        <v>640</v>
      </c>
      <c r="H500" s="32" t="s">
        <v>641</v>
      </c>
      <c r="I500" s="32" t="s">
        <v>642</v>
      </c>
      <c r="J500" s="18" t="s">
        <v>643</v>
      </c>
    </row>
    <row r="501" ht="42" customHeight="1" spans="1:10">
      <c r="A501" s="165" t="s">
        <v>470</v>
      </c>
      <c r="B501" s="32" t="s">
        <v>628</v>
      </c>
      <c r="C501" s="32" t="s">
        <v>644</v>
      </c>
      <c r="D501" s="32" t="s">
        <v>645</v>
      </c>
      <c r="E501" s="18" t="s">
        <v>646</v>
      </c>
      <c r="F501" s="32" t="s">
        <v>647</v>
      </c>
      <c r="G501" s="18" t="s">
        <v>648</v>
      </c>
      <c r="H501" s="32" t="s">
        <v>641</v>
      </c>
      <c r="I501" s="32" t="s">
        <v>635</v>
      </c>
      <c r="J501" s="18" t="s">
        <v>649</v>
      </c>
    </row>
    <row r="502" ht="42" customHeight="1" spans="1:10">
      <c r="A502" s="165" t="s">
        <v>426</v>
      </c>
      <c r="B502" s="32" t="s">
        <v>660</v>
      </c>
      <c r="C502" s="32" t="s">
        <v>629</v>
      </c>
      <c r="D502" s="32" t="s">
        <v>661</v>
      </c>
      <c r="E502" s="18" t="s">
        <v>662</v>
      </c>
      <c r="F502" s="32" t="s">
        <v>632</v>
      </c>
      <c r="G502" s="18" t="s">
        <v>663</v>
      </c>
      <c r="H502" s="32" t="s">
        <v>664</v>
      </c>
      <c r="I502" s="32" t="s">
        <v>635</v>
      </c>
      <c r="J502" s="18" t="s">
        <v>662</v>
      </c>
    </row>
    <row r="503" ht="42" customHeight="1" spans="1:10">
      <c r="A503" s="165" t="s">
        <v>426</v>
      </c>
      <c r="B503" s="32" t="s">
        <v>660</v>
      </c>
      <c r="C503" s="32" t="s">
        <v>637</v>
      </c>
      <c r="D503" s="32" t="s">
        <v>638</v>
      </c>
      <c r="E503" s="18" t="s">
        <v>665</v>
      </c>
      <c r="F503" s="32" t="s">
        <v>632</v>
      </c>
      <c r="G503" s="18" t="s">
        <v>655</v>
      </c>
      <c r="H503" s="32" t="s">
        <v>641</v>
      </c>
      <c r="I503" s="32" t="s">
        <v>635</v>
      </c>
      <c r="J503" s="18" t="s">
        <v>665</v>
      </c>
    </row>
    <row r="504" ht="42" customHeight="1" spans="1:10">
      <c r="A504" s="165" t="s">
        <v>426</v>
      </c>
      <c r="B504" s="32" t="s">
        <v>660</v>
      </c>
      <c r="C504" s="32" t="s">
        <v>644</v>
      </c>
      <c r="D504" s="32" t="s">
        <v>645</v>
      </c>
      <c r="E504" s="18" t="s">
        <v>657</v>
      </c>
      <c r="F504" s="32" t="s">
        <v>647</v>
      </c>
      <c r="G504" s="18" t="s">
        <v>658</v>
      </c>
      <c r="H504" s="32" t="s">
        <v>641</v>
      </c>
      <c r="I504" s="32" t="s">
        <v>635</v>
      </c>
      <c r="J504" s="18" t="s">
        <v>659</v>
      </c>
    </row>
    <row r="505" ht="42" customHeight="1" spans="1:10">
      <c r="A505" s="165" t="s">
        <v>562</v>
      </c>
      <c r="B505" s="32" t="s">
        <v>660</v>
      </c>
      <c r="C505" s="32" t="s">
        <v>629</v>
      </c>
      <c r="D505" s="32" t="s">
        <v>661</v>
      </c>
      <c r="E505" s="18" t="s">
        <v>662</v>
      </c>
      <c r="F505" s="32" t="s">
        <v>632</v>
      </c>
      <c r="G505" s="18" t="s">
        <v>663</v>
      </c>
      <c r="H505" s="32" t="s">
        <v>664</v>
      </c>
      <c r="I505" s="32" t="s">
        <v>635</v>
      </c>
      <c r="J505" s="18" t="s">
        <v>662</v>
      </c>
    </row>
    <row r="506" ht="42" customHeight="1" spans="1:10">
      <c r="A506" s="165" t="s">
        <v>562</v>
      </c>
      <c r="B506" s="32" t="s">
        <v>660</v>
      </c>
      <c r="C506" s="32" t="s">
        <v>637</v>
      </c>
      <c r="D506" s="32" t="s">
        <v>638</v>
      </c>
      <c r="E506" s="18" t="s">
        <v>665</v>
      </c>
      <c r="F506" s="32" t="s">
        <v>632</v>
      </c>
      <c r="G506" s="18" t="s">
        <v>655</v>
      </c>
      <c r="H506" s="32" t="s">
        <v>641</v>
      </c>
      <c r="I506" s="32" t="s">
        <v>635</v>
      </c>
      <c r="J506" s="18" t="s">
        <v>665</v>
      </c>
    </row>
    <row r="507" ht="42" customHeight="1" spans="1:10">
      <c r="A507" s="165" t="s">
        <v>562</v>
      </c>
      <c r="B507" s="32" t="s">
        <v>660</v>
      </c>
      <c r="C507" s="32" t="s">
        <v>644</v>
      </c>
      <c r="D507" s="32" t="s">
        <v>645</v>
      </c>
      <c r="E507" s="18" t="s">
        <v>657</v>
      </c>
      <c r="F507" s="32" t="s">
        <v>647</v>
      </c>
      <c r="G507" s="18" t="s">
        <v>658</v>
      </c>
      <c r="H507" s="32" t="s">
        <v>641</v>
      </c>
      <c r="I507" s="32" t="s">
        <v>635</v>
      </c>
      <c r="J507" s="18" t="s">
        <v>659</v>
      </c>
    </row>
    <row r="508" ht="42" customHeight="1" spans="1:10">
      <c r="A508" s="165" t="s">
        <v>424</v>
      </c>
      <c r="B508" s="32" t="s">
        <v>660</v>
      </c>
      <c r="C508" s="32" t="s">
        <v>629</v>
      </c>
      <c r="D508" s="32" t="s">
        <v>661</v>
      </c>
      <c r="E508" s="18" t="s">
        <v>662</v>
      </c>
      <c r="F508" s="32" t="s">
        <v>632</v>
      </c>
      <c r="G508" s="18" t="s">
        <v>663</v>
      </c>
      <c r="H508" s="32" t="s">
        <v>664</v>
      </c>
      <c r="I508" s="32" t="s">
        <v>635</v>
      </c>
      <c r="J508" s="18" t="s">
        <v>662</v>
      </c>
    </row>
    <row r="509" ht="42" customHeight="1" spans="1:10">
      <c r="A509" s="165" t="s">
        <v>424</v>
      </c>
      <c r="B509" s="32" t="s">
        <v>660</v>
      </c>
      <c r="C509" s="32" t="s">
        <v>637</v>
      </c>
      <c r="D509" s="32" t="s">
        <v>638</v>
      </c>
      <c r="E509" s="18" t="s">
        <v>665</v>
      </c>
      <c r="F509" s="32" t="s">
        <v>632</v>
      </c>
      <c r="G509" s="18" t="s">
        <v>655</v>
      </c>
      <c r="H509" s="32" t="s">
        <v>641</v>
      </c>
      <c r="I509" s="32" t="s">
        <v>635</v>
      </c>
      <c r="J509" s="18" t="s">
        <v>665</v>
      </c>
    </row>
    <row r="510" ht="42" customHeight="1" spans="1:10">
      <c r="A510" s="165" t="s">
        <v>424</v>
      </c>
      <c r="B510" s="32" t="s">
        <v>660</v>
      </c>
      <c r="C510" s="32" t="s">
        <v>644</v>
      </c>
      <c r="D510" s="32" t="s">
        <v>645</v>
      </c>
      <c r="E510" s="18" t="s">
        <v>657</v>
      </c>
      <c r="F510" s="32" t="s">
        <v>647</v>
      </c>
      <c r="G510" s="18" t="s">
        <v>658</v>
      </c>
      <c r="H510" s="32" t="s">
        <v>641</v>
      </c>
      <c r="I510" s="32" t="s">
        <v>635</v>
      </c>
      <c r="J510" s="18" t="s">
        <v>659</v>
      </c>
    </row>
    <row r="511" ht="42" customHeight="1" spans="1:10">
      <c r="A511" s="165" t="s">
        <v>435</v>
      </c>
      <c r="B511" s="32" t="s">
        <v>1057</v>
      </c>
      <c r="C511" s="32" t="s">
        <v>629</v>
      </c>
      <c r="D511" s="32" t="s">
        <v>661</v>
      </c>
      <c r="E511" s="18" t="s">
        <v>1058</v>
      </c>
      <c r="F511" s="32" t="s">
        <v>632</v>
      </c>
      <c r="G511" s="18" t="s">
        <v>663</v>
      </c>
      <c r="H511" s="32" t="s">
        <v>664</v>
      </c>
      <c r="I511" s="32" t="s">
        <v>635</v>
      </c>
      <c r="J511" s="18" t="s">
        <v>1059</v>
      </c>
    </row>
    <row r="512" ht="42" customHeight="1" spans="1:10">
      <c r="A512" s="165" t="s">
        <v>435</v>
      </c>
      <c r="B512" s="32" t="s">
        <v>1057</v>
      </c>
      <c r="C512" s="32" t="s">
        <v>637</v>
      </c>
      <c r="D512" s="32" t="s">
        <v>638</v>
      </c>
      <c r="E512" s="18" t="s">
        <v>1060</v>
      </c>
      <c r="F512" s="32" t="s">
        <v>632</v>
      </c>
      <c r="G512" s="18" t="s">
        <v>1061</v>
      </c>
      <c r="H512" s="32" t="s">
        <v>641</v>
      </c>
      <c r="I512" s="32" t="s">
        <v>642</v>
      </c>
      <c r="J512" s="18" t="s">
        <v>1060</v>
      </c>
    </row>
    <row r="513" ht="42" customHeight="1" spans="1:10">
      <c r="A513" s="165" t="s">
        <v>435</v>
      </c>
      <c r="B513" s="32" t="s">
        <v>1057</v>
      </c>
      <c r="C513" s="32" t="s">
        <v>644</v>
      </c>
      <c r="D513" s="32" t="s">
        <v>645</v>
      </c>
      <c r="E513" s="18" t="s">
        <v>713</v>
      </c>
      <c r="F513" s="32" t="s">
        <v>647</v>
      </c>
      <c r="G513" s="18" t="s">
        <v>648</v>
      </c>
      <c r="H513" s="32" t="s">
        <v>641</v>
      </c>
      <c r="I513" s="32" t="s">
        <v>635</v>
      </c>
      <c r="J513" s="18" t="s">
        <v>713</v>
      </c>
    </row>
    <row r="514" ht="42" customHeight="1" spans="1:10">
      <c r="A514" s="165" t="s">
        <v>384</v>
      </c>
      <c r="B514" s="32" t="s">
        <v>650</v>
      </c>
      <c r="C514" s="32" t="s">
        <v>629</v>
      </c>
      <c r="D514" s="32" t="s">
        <v>651</v>
      </c>
      <c r="E514" s="18" t="s">
        <v>652</v>
      </c>
      <c r="F514" s="32" t="s">
        <v>632</v>
      </c>
      <c r="G514" s="18" t="s">
        <v>653</v>
      </c>
      <c r="H514" s="32" t="s">
        <v>641</v>
      </c>
      <c r="I514" s="32" t="s">
        <v>642</v>
      </c>
      <c r="J514" s="18" t="s">
        <v>652</v>
      </c>
    </row>
    <row r="515" ht="42" customHeight="1" spans="1:10">
      <c r="A515" s="165" t="s">
        <v>384</v>
      </c>
      <c r="B515" s="32" t="s">
        <v>650</v>
      </c>
      <c r="C515" s="32" t="s">
        <v>637</v>
      </c>
      <c r="D515" s="32" t="s">
        <v>638</v>
      </c>
      <c r="E515" s="18" t="s">
        <v>654</v>
      </c>
      <c r="F515" s="32" t="s">
        <v>632</v>
      </c>
      <c r="G515" s="18" t="s">
        <v>655</v>
      </c>
      <c r="H515" s="32" t="s">
        <v>641</v>
      </c>
      <c r="I515" s="32" t="s">
        <v>635</v>
      </c>
      <c r="J515" s="18" t="s">
        <v>656</v>
      </c>
    </row>
    <row r="516" ht="42" customHeight="1" spans="1:10">
      <c r="A516" s="165" t="s">
        <v>384</v>
      </c>
      <c r="B516" s="32" t="s">
        <v>650</v>
      </c>
      <c r="C516" s="32" t="s">
        <v>644</v>
      </c>
      <c r="D516" s="32" t="s">
        <v>645</v>
      </c>
      <c r="E516" s="18" t="s">
        <v>657</v>
      </c>
      <c r="F516" s="32" t="s">
        <v>647</v>
      </c>
      <c r="G516" s="18" t="s">
        <v>658</v>
      </c>
      <c r="H516" s="32" t="s">
        <v>641</v>
      </c>
      <c r="I516" s="32" t="s">
        <v>635</v>
      </c>
      <c r="J516" s="18" t="s">
        <v>659</v>
      </c>
    </row>
  </sheetData>
  <mergeCells count="272">
    <mergeCell ref="A2:J2"/>
    <mergeCell ref="A3:H3"/>
    <mergeCell ref="A7:A9"/>
    <mergeCell ref="A10:A12"/>
    <mergeCell ref="A13:A15"/>
    <mergeCell ref="A16:A18"/>
    <mergeCell ref="A19:A26"/>
    <mergeCell ref="A27:A32"/>
    <mergeCell ref="A33:A37"/>
    <mergeCell ref="A38:A40"/>
    <mergeCell ref="A41:A43"/>
    <mergeCell ref="A44:A46"/>
    <mergeCell ref="A47:A49"/>
    <mergeCell ref="A50:A52"/>
    <mergeCell ref="A53:A55"/>
    <mergeCell ref="A56:A58"/>
    <mergeCell ref="A59:A65"/>
    <mergeCell ref="A66:A68"/>
    <mergeCell ref="A69:A71"/>
    <mergeCell ref="A72:A76"/>
    <mergeCell ref="A77:A79"/>
    <mergeCell ref="A80:A82"/>
    <mergeCell ref="A83:A85"/>
    <mergeCell ref="A86:A88"/>
    <mergeCell ref="A89:A91"/>
    <mergeCell ref="A92:A94"/>
    <mergeCell ref="A95:A97"/>
    <mergeCell ref="A98:A100"/>
    <mergeCell ref="A101:A103"/>
    <mergeCell ref="A104:A115"/>
    <mergeCell ref="A116:A118"/>
    <mergeCell ref="A119:A125"/>
    <mergeCell ref="A126:A128"/>
    <mergeCell ref="A129:A131"/>
    <mergeCell ref="A132:A137"/>
    <mergeCell ref="A138: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91"/>
    <mergeCell ref="A192:A194"/>
    <mergeCell ref="A195:A197"/>
    <mergeCell ref="A198:A200"/>
    <mergeCell ref="A201:A203"/>
    <mergeCell ref="A204:A209"/>
    <mergeCell ref="A210:A212"/>
    <mergeCell ref="A213:A215"/>
    <mergeCell ref="A216:A218"/>
    <mergeCell ref="A219:A221"/>
    <mergeCell ref="A222:A224"/>
    <mergeCell ref="A225:A227"/>
    <mergeCell ref="A228:A230"/>
    <mergeCell ref="A231:A233"/>
    <mergeCell ref="A234:A236"/>
    <mergeCell ref="A237:A250"/>
    <mergeCell ref="A251:A253"/>
    <mergeCell ref="A254:A256"/>
    <mergeCell ref="A257:A259"/>
    <mergeCell ref="A260:A262"/>
    <mergeCell ref="A263:A265"/>
    <mergeCell ref="A266:A268"/>
    <mergeCell ref="A269:A271"/>
    <mergeCell ref="A272:A274"/>
    <mergeCell ref="A275:A277"/>
    <mergeCell ref="A278:A281"/>
    <mergeCell ref="A282:A284"/>
    <mergeCell ref="A285:A291"/>
    <mergeCell ref="A292:A294"/>
    <mergeCell ref="A295:A297"/>
    <mergeCell ref="A298:A304"/>
    <mergeCell ref="A305:A310"/>
    <mergeCell ref="A311:A313"/>
    <mergeCell ref="A314:A316"/>
    <mergeCell ref="A317:A319"/>
    <mergeCell ref="A320:A322"/>
    <mergeCell ref="A323:A325"/>
    <mergeCell ref="A326:A328"/>
    <mergeCell ref="A329:A332"/>
    <mergeCell ref="A333:A335"/>
    <mergeCell ref="A336:A338"/>
    <mergeCell ref="A339:A341"/>
    <mergeCell ref="A342:A344"/>
    <mergeCell ref="A345:A349"/>
    <mergeCell ref="A350:A358"/>
    <mergeCell ref="A359:A364"/>
    <mergeCell ref="A365:A373"/>
    <mergeCell ref="A374:A376"/>
    <mergeCell ref="A377:A382"/>
    <mergeCell ref="A383:A385"/>
    <mergeCell ref="A386:A391"/>
    <mergeCell ref="A392:A397"/>
    <mergeCell ref="A398:A400"/>
    <mergeCell ref="A401:A403"/>
    <mergeCell ref="A404:A406"/>
    <mergeCell ref="A407:A409"/>
    <mergeCell ref="A410:A412"/>
    <mergeCell ref="A413:A415"/>
    <mergeCell ref="A416:A418"/>
    <mergeCell ref="A419:A421"/>
    <mergeCell ref="A422:A424"/>
    <mergeCell ref="A425:A427"/>
    <mergeCell ref="A428:A430"/>
    <mergeCell ref="A431:A433"/>
    <mergeCell ref="A434:A439"/>
    <mergeCell ref="A440:A442"/>
    <mergeCell ref="A443:A445"/>
    <mergeCell ref="A446:A448"/>
    <mergeCell ref="A449:A457"/>
    <mergeCell ref="A458:A460"/>
    <mergeCell ref="A461:A463"/>
    <mergeCell ref="A464:A466"/>
    <mergeCell ref="A467:A469"/>
    <mergeCell ref="A470:A474"/>
    <mergeCell ref="A475:A477"/>
    <mergeCell ref="A478:A480"/>
    <mergeCell ref="A481:A483"/>
    <mergeCell ref="A484:A488"/>
    <mergeCell ref="A489:A491"/>
    <mergeCell ref="A492:A494"/>
    <mergeCell ref="A495:A498"/>
    <mergeCell ref="A499:A501"/>
    <mergeCell ref="A502:A504"/>
    <mergeCell ref="A505:A507"/>
    <mergeCell ref="A508:A510"/>
    <mergeCell ref="A511:A513"/>
    <mergeCell ref="A514:A516"/>
    <mergeCell ref="B7:B9"/>
    <mergeCell ref="B10:B12"/>
    <mergeCell ref="B13:B15"/>
    <mergeCell ref="B16:B18"/>
    <mergeCell ref="B19:B26"/>
    <mergeCell ref="B27:B32"/>
    <mergeCell ref="B33:B37"/>
    <mergeCell ref="B38:B40"/>
    <mergeCell ref="B41:B43"/>
    <mergeCell ref="B44:B46"/>
    <mergeCell ref="B47:B49"/>
    <mergeCell ref="B50:B52"/>
    <mergeCell ref="B53:B55"/>
    <mergeCell ref="B56:B58"/>
    <mergeCell ref="B59:B65"/>
    <mergeCell ref="B66:B68"/>
    <mergeCell ref="B69:B71"/>
    <mergeCell ref="B72:B76"/>
    <mergeCell ref="B77:B79"/>
    <mergeCell ref="B80:B82"/>
    <mergeCell ref="B83:B85"/>
    <mergeCell ref="B86:B88"/>
    <mergeCell ref="B89:B91"/>
    <mergeCell ref="B92:B94"/>
    <mergeCell ref="B95:B97"/>
    <mergeCell ref="B98:B100"/>
    <mergeCell ref="B101:B103"/>
    <mergeCell ref="B104:B115"/>
    <mergeCell ref="B116:B118"/>
    <mergeCell ref="B119:B125"/>
    <mergeCell ref="B126:B128"/>
    <mergeCell ref="B129:B131"/>
    <mergeCell ref="B132:B137"/>
    <mergeCell ref="B138: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91"/>
    <mergeCell ref="B192:B194"/>
    <mergeCell ref="B195:B197"/>
    <mergeCell ref="B198:B200"/>
    <mergeCell ref="B201:B203"/>
    <mergeCell ref="B204:B209"/>
    <mergeCell ref="B210:B212"/>
    <mergeCell ref="B213:B215"/>
    <mergeCell ref="B216:B218"/>
    <mergeCell ref="B219:B221"/>
    <mergeCell ref="B222:B224"/>
    <mergeCell ref="B225:B227"/>
    <mergeCell ref="B228:B230"/>
    <mergeCell ref="B231:B233"/>
    <mergeCell ref="B234:B236"/>
    <mergeCell ref="B237:B250"/>
    <mergeCell ref="B251:B253"/>
    <mergeCell ref="B254:B256"/>
    <mergeCell ref="B257:B259"/>
    <mergeCell ref="B260:B262"/>
    <mergeCell ref="B263:B265"/>
    <mergeCell ref="B266:B268"/>
    <mergeCell ref="B269:B271"/>
    <mergeCell ref="B272:B274"/>
    <mergeCell ref="B275:B277"/>
    <mergeCell ref="B278:B281"/>
    <mergeCell ref="B282:B284"/>
    <mergeCell ref="B285:B291"/>
    <mergeCell ref="B292:B294"/>
    <mergeCell ref="B295:B297"/>
    <mergeCell ref="B298:B304"/>
    <mergeCell ref="B305:B310"/>
    <mergeCell ref="B311:B313"/>
    <mergeCell ref="B314:B316"/>
    <mergeCell ref="B317:B319"/>
    <mergeCell ref="B320:B322"/>
    <mergeCell ref="B323:B325"/>
    <mergeCell ref="B326:B328"/>
    <mergeCell ref="B329:B332"/>
    <mergeCell ref="B333:B335"/>
    <mergeCell ref="B336:B338"/>
    <mergeCell ref="B339:B341"/>
    <mergeCell ref="B342:B344"/>
    <mergeCell ref="B345:B349"/>
    <mergeCell ref="B350:B358"/>
    <mergeCell ref="B359:B364"/>
    <mergeCell ref="B365:B373"/>
    <mergeCell ref="B374:B376"/>
    <mergeCell ref="B377:B382"/>
    <mergeCell ref="B383:B385"/>
    <mergeCell ref="B386:B391"/>
    <mergeCell ref="B392:B397"/>
    <mergeCell ref="B398:B400"/>
    <mergeCell ref="B401:B403"/>
    <mergeCell ref="B404:B406"/>
    <mergeCell ref="B407:B409"/>
    <mergeCell ref="B410:B412"/>
    <mergeCell ref="B413:B415"/>
    <mergeCell ref="B416:B418"/>
    <mergeCell ref="B419:B421"/>
    <mergeCell ref="B422:B424"/>
    <mergeCell ref="B425:B427"/>
    <mergeCell ref="B428:B430"/>
    <mergeCell ref="B431:B433"/>
    <mergeCell ref="B434:B439"/>
    <mergeCell ref="B440:B442"/>
    <mergeCell ref="B443:B445"/>
    <mergeCell ref="B446:B448"/>
    <mergeCell ref="B449:B457"/>
    <mergeCell ref="B458:B460"/>
    <mergeCell ref="B461:B463"/>
    <mergeCell ref="B464:B466"/>
    <mergeCell ref="B467:B469"/>
    <mergeCell ref="B470:B474"/>
    <mergeCell ref="B475:B477"/>
    <mergeCell ref="B478:B480"/>
    <mergeCell ref="B481:B483"/>
    <mergeCell ref="B484:B488"/>
    <mergeCell ref="B489:B491"/>
    <mergeCell ref="B492:B494"/>
    <mergeCell ref="B495:B498"/>
    <mergeCell ref="B499:B501"/>
    <mergeCell ref="B502:B504"/>
    <mergeCell ref="B505:B507"/>
    <mergeCell ref="B508:B510"/>
    <mergeCell ref="B511:B513"/>
    <mergeCell ref="B514:B51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2026-03-09T01:28:00Z</dcterms:created>
  <dcterms:modified xsi:type="dcterms:W3CDTF">2026-03-10T00:40:30Z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D39F3431927340FC95587BB1F815180F_12</vt:lpwstr>
  </property>
  <property fmtid="{D5CDD505-2E9C-101B-9397-08002B2CF9AE}" pid="3" name="KSOProductBuildVer">
    <vt:lpwstr>2052-12.8.2.18205</vt:lpwstr>
  </property>
</Properties>
</file>