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0" firstSheet="10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<sst xmlns="http://schemas.openxmlformats.org/spreadsheetml/2006/main" count="1069" uniqueCount="425">
  <si>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</si>
  <si>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</si>
  <si>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</si>
  <si>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</si>
  <si>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</si>
  <si>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</si>
  <si>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</si>
  <si>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</si>
  <si>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</si>
  <si>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</si>
  <si>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</si>
  <si>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</si>
  <si>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</si>
  <si>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</si>
  <si>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</si>
  <si>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</si>
  <si>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</si>
  <si>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</si>
  <si>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</si>
  <si>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</si>
  <si>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</si>
  <si>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</si>
  <si>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</si>
  <si>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</si>
  <si>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</si>
  <si>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</si>
  <si>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</si>
  <si>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</si>
  <si>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</si>
  <si>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</si>
  <si>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</si>
  <si>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</si>
  <si>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</si>
  <si>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</si>
  <si>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</si>
  <si>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</si>
  <si>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</si>
  <si>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</si>
  <si>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</si>
  <si>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</si>
  <si>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</si>
  <si>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</si>
  <si>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</si>
  <si>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</si>
  <si>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</si>
  <si>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</si>
  <si>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</si>
  <si>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</si>
  <si>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</si>
  <si>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</si>
  <si>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</si>
  <si>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</si>
  <si>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</si>
  <si>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</si>
  <si>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</si>
  <si>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</si>
  <si>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</si>
  <si>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</si>
  <si>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</si>
  <si>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</si>
  <si>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</si>
  <si>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</si>
  <si>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</si>
  <si>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</si>
  <si>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</si>
  <si>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</si>
  <si>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</si>
  <si>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</si>
  <si>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</si>
  <si>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105034</t>
  </si>
  <si>
    <t>昆明市东川区福在幼儿园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</si>
  <si>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</si>
  <si>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</si>
  <si>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</si>
  <si>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</si>
  <si>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</si>
  <si>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</si>
  <si>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</si>
  <si>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</si>
  <si>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</si>
  <si>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</si>
  <si>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</si>
  <si>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</si>
  <si>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</si>
  <si>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</si>
  <si>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</si>
  <si>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</si>
  <si>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</si>
  <si>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</si>
  <si>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</si>
  <si>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</si>
  <si>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</si>
  <si>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</si>
  <si>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</si>
  <si>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</si>
  <si>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</si>
  <si>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</si>
  <si>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</si>
  <si>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</si>
  <si>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</si>
  <si>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</si>
  <si>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</si>
  <si>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</si>
  <si>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</si>
  <si>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</si>
  <si>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</si>
  <si>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</si>
  <si>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</si>
  <si>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</si>
  <si>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</si>
  <si>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</si>
  <si>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</si>
  <si>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</si>
  <si>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</si>
  <si>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</si>
  <si>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</si>
  <si>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</si>
  <si>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</si>
  <si>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</si>
  <si>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</si>
  <si>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</si>
  <si>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</si>
  <si>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</si>
  <si>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</si>
  <si>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</si>
  <si>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</si>
  <si>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</si>
  <si>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</si>
  <si>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</si>
  <si>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</si>
  <si>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</si>
  <si>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</si>
  <si>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</si>
  <si>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</si>
  <si>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</si>
  <si>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</si>
  <si>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</si>
  <si>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</si>
  <si>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</si>
  <si>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</si>
  <si>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</si>
  <si>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</si>
  <si>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</si>
  <si>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</si>
  <si>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</si>
  <si>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</si>
  <si>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</si>
  <si>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</si>
  <si>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</si>
  <si>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</si>
  <si>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</si>
  <si>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</si>
  <si>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</si>
  <si>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</si>
  <si>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</si>
  <si>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</si>
  <si>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</si>
  <si>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</si>
  <si>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</si>
  <si>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</si>
  <si>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</si>
  <si>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</si>
  <si>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</si>
  <si>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</si>
  <si>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</si>
  <si>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</si>
  <si>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</si>
  <si>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</si>
  <si>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</si>
  <si>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</si>
  <si>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</si>
  <si>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</si>
  <si>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</si>
  <si>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</si>
  <si>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</si>
  <si>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</si>
  <si>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</si>
  <si>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</si>
  <si>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备注：昆明市东川区福在幼儿园2026年度无一般公共预算“三公”经费支出情况，此表无数据。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</si>
  <si>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</si>
  <si>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</si>
  <si>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</si>
  <si>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</si>
  <si>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</si>
  <si>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</si>
  <si>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</si>
  <si>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</si>
  <si>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</si>
  <si>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</si>
  <si>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</si>
  <si>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</si>
  <si>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</si>
  <si>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</si>
  <si>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</si>
  <si>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</si>
  <si>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</si>
  <si>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</si>
  <si>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</si>
  <si>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</si>
  <si>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</si>
  <si>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530113241100002261246</t>
  </si>
  <si>
    <t>事业人员绩效奖励</t>
  </si>
  <si>
    <t>30107</t>
  </si>
  <si>
    <t>绩效工资</t>
  </si>
  <si>
    <t>530113241100002261253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</si>
  <si>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</si>
  <si>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</si>
  <si>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</si>
  <si>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</si>
  <si>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</si>
  <si>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</si>
  <si>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</si>
  <si>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530113241100002261255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</si>
  <si>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</si>
  <si>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</si>
  <si>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</si>
  <si>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</si>
  <si>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</si>
  <si>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</si>
  <si>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</si>
  <si>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</si>
  <si>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</si>
  <si>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530113241100002261256</t>
  </si>
  <si>
    <t>30113</t>
  </si>
  <si>
    <t>530113241100002261257</t>
  </si>
  <si>
    <t>编外聘用人员支出</t>
  </si>
  <si>
    <t>30199</t>
  </si>
  <si>
    <t>其他工资福利支出</t>
  </si>
  <si>
    <t>530113261100004940273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</si>
  <si>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</si>
  <si>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</si>
  <si>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</si>
  <si>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</si>
  <si>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</si>
  <si>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</si>
  <si>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</si>
  <si>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</si>
  <si>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</si>
  <si>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</si>
  <si>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530113241100002275087</t>
  </si>
  <si>
    <t>公办幼儿园保教费项目资金</t>
  </si>
  <si>
    <t>30201</t>
  </si>
  <si>
    <t>办公费</t>
  </si>
  <si>
    <t>30226</t>
  </si>
  <si>
    <t>劳务费</t>
  </si>
  <si>
    <t>530113241100002310717</t>
  </si>
  <si>
    <t>幼儿园延时托管自有资金</t>
  </si>
  <si>
    <t>530113251100003675956</t>
  </si>
  <si>
    <t>单位资金收支专户利息资金</t>
  </si>
  <si>
    <t>39999</t>
  </si>
  <si>
    <t>530113251100003686624</t>
  </si>
  <si>
    <t>教育自有资金</t>
  </si>
  <si>
    <t>530113251100004637027</t>
  </si>
  <si>
    <t>伙食费自有资金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</si>
  <si>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</si>
  <si>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</si>
  <si>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</si>
  <si>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</si>
  <si>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</si>
  <si>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</si>
  <si>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</si>
  <si>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</si>
  <si>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</si>
  <si>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</si>
  <si>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</si>
  <si>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</si>
  <si>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提升资金使用率情况</t>
  </si>
  <si>
    <t>=</t>
  </si>
  <si>
    <t>得到提升</t>
  </si>
  <si>
    <t>%</t>
  </si>
  <si>
    <t>定性指标</t>
  </si>
  <si>
    <t>项目资金使用情况</t>
  </si>
  <si>
    <t>效益指标</t>
  </si>
  <si>
    <t>社会效益</t>
  </si>
  <si>
    <t>提升社会对教育的认同感</t>
  </si>
  <si>
    <t>群众对教育的认可</t>
  </si>
  <si>
    <t>满意度指标</t>
  </si>
  <si>
    <t>服务对象满意度</t>
  </si>
  <si>
    <t>学校师生满意度</t>
  </si>
  <si>
    <t>&gt;=</t>
  </si>
  <si>
    <t>95</t>
  </si>
  <si>
    <t>定量指标</t>
  </si>
  <si>
    <t>学校师生满意情况</t>
  </si>
  <si>
    <t>教育自有资金，包含捐赠款、其他教育收入等。</t>
  </si>
  <si>
    <t>90</t>
  </si>
  <si>
    <t>是/否</t>
  </si>
  <si>
    <t>东川区福在幼儿园2025年秋季学期有在园幼儿693人，为帮助部分家长解决无法按时接管孩子的困难，增强家长的获得感、安全感、幸福感，同时促进幼儿全面健康发展设置幼儿园延时托管项目。</t>
  </si>
  <si>
    <t>数量指标</t>
  </si>
  <si>
    <t>对提升教育教学质量起到的作用</t>
  </si>
  <si>
    <t>项</t>
  </si>
  <si>
    <t>取得教学竞赛等活动教学奖项</t>
  </si>
  <si>
    <t>教学质量达标率</t>
  </si>
  <si>
    <t>97</t>
  </si>
  <si>
    <t>对提高教师队伍素质水平，提升教学质量起到的作用</t>
  </si>
  <si>
    <t>时效指标</t>
  </si>
  <si>
    <t>按期完成</t>
  </si>
  <si>
    <t>解决家长接送学生上下学问题</t>
  </si>
  <si>
    <t>得到缓解</t>
  </si>
  <si>
    <t>家长满意度</t>
  </si>
  <si>
    <t>幼儿满意度</t>
  </si>
  <si>
    <t>东川区福在幼儿园2025年秋季学期在园人数693人，我园2024年11月评估定级为云南省二级一等幼儿园，根据现阶段幼儿园办学需求,为进一步提高幼儿园的保教服务能力,经东川区福在幼儿园研究并报东川区教育体育局批准,决定自2025年春季起调整东川区福在幼儿园保教费为250元/生/月。</t>
  </si>
  <si>
    <t>公办幼儿园教育教学质量提升情况</t>
  </si>
  <si>
    <t>项目实施年限</t>
  </si>
  <si>
    <t>当年完成</t>
  </si>
  <si>
    <t>项目完成时间要求</t>
  </si>
  <si>
    <t>解决公办幼儿园师资紧张问题</t>
  </si>
  <si>
    <t>改善公办幼儿园办学条件情况</t>
  </si>
  <si>
    <t>得到改善</t>
  </si>
  <si>
    <t>师生满意度</t>
  </si>
  <si>
    <t>问卷调查</t>
  </si>
  <si>
    <t>社会对公办幼儿园的满意度</t>
  </si>
  <si>
    <t>项目完成时间</t>
  </si>
  <si>
    <t>提升资金使用效率</t>
  </si>
  <si>
    <t>群众满意度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</si>
  <si>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</si>
  <si>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</si>
  <si>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</si>
  <si>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</si>
  <si>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备注：昆明市东川区福在幼儿园2026年度无政府性基金预算支出预算表支出情况，此表无数据。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</si>
  <si>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</si>
  <si>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</si>
  <si>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</si>
  <si>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</si>
  <si>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</si>
  <si>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</si>
  <si>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</si>
  <si>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</si>
  <si>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</si>
  <si>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</si>
  <si>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</si>
  <si>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</si>
  <si>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备注：昆明市东川区福在幼儿园2026年度无部门政府采购预算表支出情况，此表无数据。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</si>
  <si>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</si>
  <si>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</si>
  <si>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</si>
  <si>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</si>
  <si>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</si>
  <si>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</si>
  <si>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</si>
  <si>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备注：昆明市东川区福在幼儿园2026年度无政府购买服务预算表支出情况，此表无数据。</t>
  </si>
  <si>
    <t>预算09-1表</t>
  </si>
  <si>
    <t>单位名称（项目）</t>
  </si>
  <si>
    <t>地区</t>
  </si>
  <si>
    <t>备注：昆明市东川区福在幼儿园2026年度无对下转移支付预算表支出情况，此表无数据。</t>
  </si>
  <si>
    <t>预算09-2表</t>
  </si>
  <si>
    <t>备注：昆明市东川区福在幼儿园2026年度无对下转移支付绩效目标表支出情况，此表无数据。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</si>
  <si>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</si>
  <si>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</si>
  <si>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</si>
  <si>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</si>
  <si>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</si>
  <si>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</si>
  <si>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</si>
  <si>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</si>
  <si>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备注：昆明市东川区福在幼儿园2026年度无新增资产配置表支出情况，此表无数据。</t>
  </si>
  <si>
    <t>预算11表</t>
  </si>
  <si>
    <t>上级补助</t>
  </si>
  <si>
    <t>备注：昆明市东川区福在幼儿园2026年度无上级补助项目支出预算表支出情况，此表无数据。</t>
  </si>
  <si>
    <t>预算12表</t>
  </si>
  <si>
    <t>项目级次</t>
  </si>
  <si>
    <t>313 事业发展类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</si>
  <si>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</si>
  <si>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</si>
  <si>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</si>
  <si>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</si>
  <si>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</si>
  <si>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</si>
  <si>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</si>
  <si>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</si>
  <si>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</si>
  <si>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负责幼儿园的德育、教学、教研、后勤等管理事务。研究拟定全镇教育发展战略和教育工作的规定、办法，监督和检查所属学校对党和国家的教育方针、政策、法规的贯彻执行。依法办学，不断提高管理水平和教育质量。改善办学水平和提高教育质量。管理和指导所辖学校的教育教学研究工作；规划、指导教育现代化和教育信息化工作。</t>
  </si>
  <si>
    <t>1.全面贯彻国家教育方针、政策，坚决执行上级部门的指示和决定，按照教育规律办事，全面完成学校的教育教学任务。2.加强师资队伍建设，充分调动广大教师的积极性和创造性，通过各种途径努力提高教师的政治、业务水平，培养一支作风过硬、业务水平高的教师队伍。3.建立健全各种规章制度和职责，使整个学校有章可循、有章可依，使学校工作规范化、制度化。</t>
  </si>
  <si>
    <t>部门年度目标</t>
  </si>
  <si>
    <t>1.贯彻执行党和国家关于教育的工作方针、政策、法律、法规；制订事业发展规划、年度计划并组织实施。 
2.负责管理所属学校基础教育、学前教育、特殊教育工作，指导、协调所属学校有关教育方面的工作；负责教育教学常规的检查和督促。 
3.指导教育改革、教育科学研究，推广教育科学研究成果，促进教育质量提高，抓好教师培训和突出骨干的学科带头作用。 
4.负责提高教师素质，合理调配教师，加强教师队伍建设。 
5.编制好幼儿园教育经费的预决算，加强对幼儿园教育经费的监督管理，负责幼儿园园舍及教育设施建设和装备管理,提高教育投资效益。 
6.负责做好幼儿园的领导工作。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</si>
  <si>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</si>
  <si>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</si>
  <si>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</si>
  <si>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</si>
  <si>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</si>
  <si>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</si>
  <si>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</si>
  <si>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</si>
  <si>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在职人员工资及公用经费支出、三类人员工资及社保费支出、学前教育劳务费及办公费支出。</t>
  </si>
  <si>
    <t>退休人员生活补助及公用经费支出、在职基本养老保险缴费及计实职业年金缴费支出、遗属生活补助和伤残抚恤支出</t>
  </si>
  <si>
    <t>事业单位医疗、公务员医疗补助、工伤保险支出</t>
  </si>
  <si>
    <t>在职人员公积金支出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</si>
  <si>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</si>
  <si>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</si>
  <si>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</si>
  <si>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</si>
  <si>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</si>
  <si>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在职教师数</t>
  </si>
  <si>
    <t>&lt;=</t>
  </si>
  <si>
    <t>人</t>
  </si>
  <si>
    <t>达到项目指标为满分</t>
  </si>
  <si>
    <t>2024年12月在职教师人数</t>
  </si>
  <si>
    <t>年初预算</t>
  </si>
  <si>
    <t>适龄儿童毛入学率</t>
  </si>
  <si>
    <t>适龄儿童入学情况</t>
  </si>
  <si>
    <t>义务教育法</t>
  </si>
  <si>
    <t>教学质量</t>
  </si>
  <si>
    <t>按质按量完成教学任务，教学质量良好</t>
  </si>
  <si>
    <t>学校目标规划</t>
  </si>
  <si>
    <t>成本指标</t>
  </si>
  <si>
    <t>元</t>
  </si>
  <si>
    <t>年初预算支出情况</t>
  </si>
  <si>
    <t>经济效益指标</t>
  </si>
  <si>
    <t>人才培养</t>
  </si>
  <si>
    <t>为国家培养新型人才打下坚实基础，提高当地人民的文化水平，推动当地的经济发展</t>
  </si>
  <si>
    <t>社会效益指标</t>
  </si>
  <si>
    <t>适龄儿童入学率</t>
  </si>
  <si>
    <t>保障辖区适龄儿童就近入学</t>
  </si>
  <si>
    <t>学校发展</t>
  </si>
  <si>
    <t>学校的教育教学秩序良好，德育创新，文化建设优美、积极向上，社会满意度高</t>
  </si>
  <si>
    <t>文化建设</t>
  </si>
  <si>
    <t>提高当地人民的文化水平</t>
  </si>
  <si>
    <t>推动当地发展</t>
  </si>
  <si>
    <t>通过文化知识的培养，提高当地的就业率</t>
  </si>
  <si>
    <t>服务对象满意度指标</t>
  </si>
  <si>
    <t>学生调查满意率</t>
  </si>
  <si>
    <t>办学生满意的教育，学生调查满意率</t>
  </si>
  <si>
    <t>家长调查满意率</t>
  </si>
  <si>
    <t>办家长满意的教育，家长调查满意率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</si>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</sst>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_);\(0\)"/>
    <numFmt numFmtId="182" formatCode="###,###,###,###,##0.00;[=0]&quot;&quot;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indexed="8"/>
      <name val="宋体"/>
      <charset val="134"/>
    </font>
    <font>
      <sz val="12"/>
      <color rgb="FF000000"/>
      <name val="宋体"/>
      <charset val="134"/>
    </font>
    <font>
      <sz val="9"/>
      <name val="Arial"/>
      <charset val="0"/>
    </font>
    <font>
      <sz val="9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10" fillId="0" borderId="1">
      <alignment horizontal="right" vertical="center"/>
    </xf>
    <xf numFmtId="49" fontId="10" fillId="0" borderId="1">
      <alignment horizontal="left" vertical="center" wrapText="1"/>
    </xf>
    <xf numFmtId="176" fontId="10" fillId="0" borderId="1">
      <alignment horizontal="right" vertical="center"/>
    </xf>
    <xf numFmtId="177" fontId="10" fillId="0" borderId="1">
      <alignment horizontal="right" vertical="center"/>
    </xf>
    <xf numFmtId="178" fontId="10" fillId="0" borderId="1">
      <alignment horizontal="right" vertical="center"/>
    </xf>
    <xf numFmtId="179" fontId="10" fillId="0" borderId="1">
      <alignment horizontal="right" vertical="center"/>
    </xf>
    <xf numFmtId="10" fontId="10" fillId="0" borderId="1">
      <alignment horizontal="right" vertical="center"/>
    </xf>
    <xf numFmtId="180" fontId="10" fillId="0" borderId="1">
      <alignment horizontal="right" vertical="center"/>
    </xf>
    <xf numFmtId="0" fontId="10" fillId="0" borderId="0">
      <alignment vertical="top"/>
      <protection locked="0"/>
    </xf>
    <xf numFmtId="0" fontId="42" fillId="0" borderId="0"/>
  </cellStyleXfs>
  <cellXfs count="24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Fill="1" applyBorder="1" applyAlignment="1" applyProtection="1">
      <alignment vertical="center" wrapText="1" readingOrder="1"/>
      <protection locked="0"/>
    </xf>
    <xf numFmtId="0" fontId="7" fillId="0" borderId="7" xfId="57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57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vertical="center" wrapText="1" readingOrder="1"/>
    </xf>
    <xf numFmtId="181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4" fontId="10" fillId="0" borderId="1" xfId="57" applyNumberFormat="1" applyFont="1" applyFill="1" applyBorder="1" applyAlignment="1" applyProtection="1">
      <alignment horizontal="center" vertical="center" wrapText="1"/>
      <protection locked="0"/>
    </xf>
    <xf numFmtId="182" fontId="7" fillId="0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7" fillId="0" borderId="7" xfId="57" applyFont="1" applyFill="1" applyBorder="1" applyAlignment="1" applyProtection="1">
      <alignment vertical="center" wrapText="1"/>
    </xf>
    <xf numFmtId="0" fontId="7" fillId="0" borderId="7" xfId="0" applyFont="1" applyFill="1" applyBorder="1" applyAlignment="1">
      <alignment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0" borderId="0" xfId="57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  <protection locked="0"/>
    </xf>
    <xf numFmtId="4" fontId="13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3" fillId="0" borderId="1" xfId="56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13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/>
    <xf numFmtId="0" fontId="2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3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91"/>
      <c r="B1" s="91"/>
      <c r="C1" s="91"/>
      <c r="D1" s="107" t="s">
        <v>0</v>
      </c>
    </row>
    <row r="2" ht="41.25" customHeight="1" spans="1:1">
      <c r="A2" s="86" t="str">
        <f>"2026"&amp;"年部门财务收支预算总表"</f>
        <v>2026年部门财务收支预算总表</v>
      </c>
    </row>
    <row r="3" ht="17.25" customHeight="1" spans="1:4">
      <c r="A3" s="89" t="str">
        <f>"单位名称："&amp;"昆明市东川区福在幼儿园"</f>
        <v>单位名称：昆明市东川区福在幼儿园</v>
      </c>
      <c r="B3" s="205"/>
      <c r="D3" s="183" t="s">
        <v>1</v>
      </c>
    </row>
    <row r="4" ht="23.25" customHeight="1" spans="1:4">
      <c r="A4" s="206" t="s">
        <v>2</v>
      </c>
      <c r="B4" s="207"/>
      <c r="C4" s="206" t="s">
        <v>3</v>
      </c>
      <c r="D4" s="207"/>
    </row>
    <row r="5" ht="24" customHeight="1" spans="1:4">
      <c r="A5" s="206" t="s">
        <v>4</v>
      </c>
      <c r="B5" s="206" t="s">
        <v>5</v>
      </c>
      <c r="C5" s="206" t="s">
        <v>6</v>
      </c>
      <c r="D5" s="206" t="s">
        <v>5</v>
      </c>
    </row>
    <row r="6" ht="17.25" customHeight="1" spans="1:4">
      <c r="A6" s="208" t="s">
        <v>7</v>
      </c>
      <c r="B6" s="121">
        <v>8744690</v>
      </c>
      <c r="C6" s="208" t="s">
        <v>8</v>
      </c>
      <c r="D6" s="121"/>
    </row>
    <row r="7" ht="17.25" customHeight="1" spans="1:4">
      <c r="A7" s="208" t="s">
        <v>9</v>
      </c>
      <c r="B7" s="121"/>
      <c r="C7" s="208" t="s">
        <v>10</v>
      </c>
      <c r="D7" s="121"/>
    </row>
    <row r="8" ht="17.25" customHeight="1" spans="1:4">
      <c r="A8" s="208" t="s">
        <v>11</v>
      </c>
      <c r="B8" s="121"/>
      <c r="C8" s="239" t="s">
        <v>12</v>
      </c>
      <c r="D8" s="121"/>
    </row>
    <row r="9" ht="17.25" customHeight="1" spans="1:4">
      <c r="A9" s="208" t="s">
        <v>13</v>
      </c>
      <c r="B9" s="121"/>
      <c r="C9" s="239" t="s">
        <v>14</v>
      </c>
      <c r="D9" s="121"/>
    </row>
    <row r="10" ht="17.25" customHeight="1" spans="1:4">
      <c r="A10" s="208" t="s">
        <v>15</v>
      </c>
      <c r="B10" s="121">
        <v>1211000</v>
      </c>
      <c r="C10" s="239" t="s">
        <v>16</v>
      </c>
      <c r="D10" s="121">
        <v>7970043</v>
      </c>
    </row>
    <row r="11" ht="17.25" customHeight="1" spans="1:4">
      <c r="A11" s="208" t="s">
        <v>17</v>
      </c>
      <c r="B11" s="121">
        <v>360000</v>
      </c>
      <c r="C11" s="239" t="s">
        <v>18</v>
      </c>
      <c r="D11" s="121"/>
    </row>
    <row r="12" ht="17.25" customHeight="1" spans="1:4">
      <c r="A12" s="208" t="s">
        <v>19</v>
      </c>
      <c r="B12" s="121"/>
      <c r="C12" s="76" t="s">
        <v>20</v>
      </c>
      <c r="D12" s="121"/>
    </row>
    <row r="13" ht="17.25" customHeight="1" spans="1:4">
      <c r="A13" s="208" t="s">
        <v>21</v>
      </c>
      <c r="B13" s="121"/>
      <c r="C13" s="76" t="s">
        <v>22</v>
      </c>
      <c r="D13" s="121">
        <v>779688</v>
      </c>
    </row>
    <row r="14" ht="17.25" customHeight="1" spans="1:4">
      <c r="A14" s="208" t="s">
        <v>23</v>
      </c>
      <c r="B14" s="121"/>
      <c r="C14" s="76" t="s">
        <v>24</v>
      </c>
      <c r="D14" s="121">
        <v>632492</v>
      </c>
    </row>
    <row r="15" ht="17.25" customHeight="1" spans="1:4">
      <c r="A15" s="208" t="s">
        <v>25</v>
      </c>
      <c r="B15" s="121">
        <v>851000</v>
      </c>
      <c r="C15" s="76" t="s">
        <v>26</v>
      </c>
      <c r="D15" s="121"/>
    </row>
    <row r="16" ht="17.25" customHeight="1" spans="1:4">
      <c r="A16" s="21"/>
      <c r="B16" s="121"/>
      <c r="C16" s="76" t="s">
        <v>27</v>
      </c>
      <c r="D16" s="121"/>
    </row>
    <row r="17" ht="17.25" customHeight="1" spans="1:4">
      <c r="A17" s="209"/>
      <c r="B17" s="121"/>
      <c r="C17" s="76" t="s">
        <v>28</v>
      </c>
      <c r="D17" s="121"/>
    </row>
    <row r="18" ht="17.25" customHeight="1" spans="1:4">
      <c r="A18" s="209"/>
      <c r="B18" s="121"/>
      <c r="C18" s="76" t="s">
        <v>29</v>
      </c>
      <c r="D18" s="121"/>
    </row>
    <row r="19" ht="17.25" customHeight="1" spans="1:4">
      <c r="A19" s="209"/>
      <c r="B19" s="121"/>
      <c r="C19" s="76" t="s">
        <v>30</v>
      </c>
      <c r="D19" s="121"/>
    </row>
    <row r="20" ht="17.25" customHeight="1" spans="1:4">
      <c r="A20" s="209"/>
      <c r="B20" s="121"/>
      <c r="C20" s="76" t="s">
        <v>31</v>
      </c>
      <c r="D20" s="121"/>
    </row>
    <row r="21" ht="17.25" customHeight="1" spans="1:4">
      <c r="A21" s="209"/>
      <c r="B21" s="121"/>
      <c r="C21" s="76" t="s">
        <v>32</v>
      </c>
      <c r="D21" s="121">
        <v>1000</v>
      </c>
    </row>
    <row r="22" ht="17.25" customHeight="1" spans="1:4">
      <c r="A22" s="209"/>
      <c r="B22" s="121"/>
      <c r="C22" s="76" t="s">
        <v>33</v>
      </c>
      <c r="D22" s="121"/>
    </row>
    <row r="23" ht="17.25" customHeight="1" spans="1:4">
      <c r="A23" s="209"/>
      <c r="B23" s="121"/>
      <c r="C23" s="76" t="s">
        <v>34</v>
      </c>
      <c r="D23" s="121"/>
    </row>
    <row r="24" ht="17.25" customHeight="1" spans="1:4">
      <c r="A24" s="209"/>
      <c r="B24" s="121"/>
      <c r="C24" s="76" t="s">
        <v>35</v>
      </c>
      <c r="D24" s="121">
        <v>572467</v>
      </c>
    </row>
    <row r="25" ht="17.25" customHeight="1" spans="1:4">
      <c r="A25" s="209"/>
      <c r="B25" s="121"/>
      <c r="C25" s="76" t="s">
        <v>36</v>
      </c>
      <c r="D25" s="121"/>
    </row>
    <row r="26" ht="17.25" customHeight="1" spans="1:4">
      <c r="A26" s="209"/>
      <c r="B26" s="121"/>
      <c r="C26" s="21" t="s">
        <v>37</v>
      </c>
      <c r="D26" s="121"/>
    </row>
    <row r="27" ht="17.25" customHeight="1" spans="1:4">
      <c r="A27" s="209"/>
      <c r="B27" s="121"/>
      <c r="C27" s="76" t="s">
        <v>38</v>
      </c>
      <c r="D27" s="121"/>
    </row>
    <row r="28" ht="16.5" customHeight="1" spans="1:4">
      <c r="A28" s="209"/>
      <c r="B28" s="121"/>
      <c r="C28" s="76" t="s">
        <v>39</v>
      </c>
      <c r="D28" s="121"/>
    </row>
    <row r="29" ht="16.5" customHeight="1" spans="1:4">
      <c r="A29" s="209"/>
      <c r="B29" s="121"/>
      <c r="C29" s="21" t="s">
        <v>40</v>
      </c>
      <c r="D29" s="121"/>
    </row>
    <row r="30" ht="17.25" customHeight="1" spans="1:4">
      <c r="A30" s="209"/>
      <c r="B30" s="121"/>
      <c r="C30" s="21" t="s">
        <v>41</v>
      </c>
      <c r="D30" s="121"/>
    </row>
    <row r="31" ht="17.25" customHeight="1" spans="1:4">
      <c r="A31" s="209"/>
      <c r="B31" s="121"/>
      <c r="C31" s="76" t="s">
        <v>42</v>
      </c>
      <c r="D31" s="121"/>
    </row>
    <row r="32" ht="16.5" customHeight="1" spans="1:4">
      <c r="A32" s="209" t="s">
        <v>43</v>
      </c>
      <c r="B32" s="121">
        <v>9955690</v>
      </c>
      <c r="C32" s="209" t="s">
        <v>44</v>
      </c>
      <c r="D32" s="121">
        <v>9955690</v>
      </c>
    </row>
    <row r="33" ht="16.5" customHeight="1" spans="1:4">
      <c r="A33" s="21" t="s">
        <v>45</v>
      </c>
      <c r="B33" s="121"/>
      <c r="C33" s="21" t="s">
        <v>46</v>
      </c>
      <c r="D33" s="121"/>
    </row>
    <row r="34" ht="16.5" customHeight="1" spans="1:4">
      <c r="A34" s="76" t="s">
        <v>47</v>
      </c>
      <c r="B34" s="121"/>
      <c r="C34" s="76" t="s">
        <v>47</v>
      </c>
      <c r="D34" s="121"/>
    </row>
    <row r="35" ht="16.5" customHeight="1" spans="1:4">
      <c r="A35" s="76" t="s">
        <v>48</v>
      </c>
      <c r="B35" s="121"/>
      <c r="C35" s="76" t="s">
        <v>49</v>
      </c>
      <c r="D35" s="121"/>
    </row>
    <row r="36" ht="16.5" customHeight="1" spans="1:4">
      <c r="A36" s="210" t="s">
        <v>50</v>
      </c>
      <c r="B36" s="121">
        <v>9955690</v>
      </c>
      <c r="C36" s="210" t="s">
        <v>51</v>
      </c>
      <c r="D36" s="121">
        <v>9955690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3">
        <v>1</v>
      </c>
      <c r="B1" s="164">
        <v>0</v>
      </c>
      <c r="C1" s="163">
        <v>1</v>
      </c>
      <c r="D1" s="165"/>
      <c r="E1" s="165"/>
      <c r="F1" s="162" t="s">
        <v>314</v>
      </c>
    </row>
    <row r="2" ht="42" customHeight="1" spans="1:6">
      <c r="A2" s="166" t="str">
        <f>"2026"&amp;"年部门政府性基金预算支出预算表"</f>
        <v>2026年部门政府性基金预算支出预算表</v>
      </c>
      <c r="B2" s="166" t="s">
        <v>315</v>
      </c>
      <c r="C2" s="167"/>
      <c r="D2" s="168"/>
      <c r="E2" s="168"/>
      <c r="F2" s="168"/>
    </row>
    <row r="3" ht="13.5" customHeight="1" spans="1:6">
      <c r="A3" s="54" t="str">
        <f>"单位名称："&amp;"昆明市东川区福在幼儿园"</f>
        <v>单位名称：昆明市东川区福在幼儿园</v>
      </c>
      <c r="B3" s="54" t="s">
        <v>316</v>
      </c>
      <c r="C3" s="163"/>
      <c r="D3" s="165"/>
      <c r="E3" s="165"/>
      <c r="F3" s="162" t="s">
        <v>1</v>
      </c>
    </row>
    <row r="4" ht="19.5" customHeight="1" spans="1:6">
      <c r="A4" s="169" t="s">
        <v>181</v>
      </c>
      <c r="B4" s="170" t="s">
        <v>72</v>
      </c>
      <c r="C4" s="169" t="s">
        <v>73</v>
      </c>
      <c r="D4" s="12" t="s">
        <v>317</v>
      </c>
      <c r="E4" s="13"/>
      <c r="F4" s="44"/>
    </row>
    <row r="5" ht="18.75" customHeight="1" spans="1:6">
      <c r="A5" s="171"/>
      <c r="B5" s="172"/>
      <c r="C5" s="171"/>
      <c r="D5" s="62" t="s">
        <v>55</v>
      </c>
      <c r="E5" s="12" t="s">
        <v>75</v>
      </c>
      <c r="F5" s="62" t="s">
        <v>76</v>
      </c>
    </row>
    <row r="6" ht="18.75" customHeight="1" spans="1:6">
      <c r="A6" s="110">
        <v>1</v>
      </c>
      <c r="B6" s="173" t="s">
        <v>83</v>
      </c>
      <c r="C6" s="110">
        <v>3</v>
      </c>
      <c r="D6" s="14">
        <v>4</v>
      </c>
      <c r="E6" s="14">
        <v>5</v>
      </c>
      <c r="F6" s="14">
        <v>6</v>
      </c>
    </row>
    <row r="7" ht="21" customHeight="1" spans="1:6">
      <c r="A7" s="67"/>
      <c r="B7" s="67"/>
      <c r="C7" s="67"/>
      <c r="D7" s="121"/>
      <c r="E7" s="121"/>
      <c r="F7" s="121"/>
    </row>
    <row r="8" ht="21" customHeight="1" spans="1:6">
      <c r="A8" s="67"/>
      <c r="B8" s="67"/>
      <c r="C8" s="67"/>
      <c r="D8" s="121"/>
      <c r="E8" s="121"/>
      <c r="F8" s="121"/>
    </row>
    <row r="9" ht="18.75" customHeight="1" spans="1:6">
      <c r="A9" s="174" t="s">
        <v>170</v>
      </c>
      <c r="B9" s="174" t="s">
        <v>170</v>
      </c>
      <c r="C9" s="175" t="s">
        <v>170</v>
      </c>
      <c r="D9" s="121"/>
      <c r="E9" s="121"/>
      <c r="F9" s="121"/>
    </row>
    <row r="10" customHeight="1" spans="1:1">
      <c r="A10" s="161" t="s">
        <v>318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D16" sqref="D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24"/>
      <c r="C1" s="124"/>
      <c r="R1" s="52"/>
      <c r="S1" s="52" t="s">
        <v>319</v>
      </c>
    </row>
    <row r="2" ht="41.25" customHeight="1" spans="1:19">
      <c r="A2" s="114" t="str">
        <f>"2026"&amp;"年部门政府采购预算表"</f>
        <v>2026年部门政府采购预算表</v>
      </c>
      <c r="B2" s="109"/>
      <c r="C2" s="109"/>
      <c r="D2" s="53"/>
      <c r="E2" s="53"/>
      <c r="F2" s="53"/>
      <c r="G2" s="53"/>
      <c r="H2" s="53"/>
      <c r="I2" s="53"/>
      <c r="J2" s="53"/>
      <c r="K2" s="53"/>
      <c r="L2" s="53"/>
      <c r="M2" s="109"/>
      <c r="N2" s="53"/>
      <c r="O2" s="53"/>
      <c r="P2" s="109"/>
      <c r="Q2" s="53"/>
      <c r="R2" s="109"/>
      <c r="S2" s="109"/>
    </row>
    <row r="3" ht="18.75" customHeight="1" spans="1:19">
      <c r="A3" s="152" t="str">
        <f>"单位名称："&amp;"昆明市东川区福在幼儿园"</f>
        <v>单位名称：昆明市东川区福在幼儿园</v>
      </c>
      <c r="B3" s="126"/>
      <c r="C3" s="126"/>
      <c r="D3" s="56"/>
      <c r="E3" s="56"/>
      <c r="F3" s="56"/>
      <c r="G3" s="56"/>
      <c r="H3" s="56"/>
      <c r="I3" s="56"/>
      <c r="J3" s="56"/>
      <c r="K3" s="56"/>
      <c r="L3" s="56"/>
      <c r="R3" s="57"/>
      <c r="S3" s="162" t="s">
        <v>1</v>
      </c>
    </row>
    <row r="4" ht="15.75" customHeight="1" spans="1:19">
      <c r="A4" s="59" t="s">
        <v>180</v>
      </c>
      <c r="B4" s="127" t="s">
        <v>181</v>
      </c>
      <c r="C4" s="127" t="s">
        <v>320</v>
      </c>
      <c r="D4" s="128" t="s">
        <v>321</v>
      </c>
      <c r="E4" s="128" t="s">
        <v>322</v>
      </c>
      <c r="F4" s="128" t="s">
        <v>323</v>
      </c>
      <c r="G4" s="128" t="s">
        <v>324</v>
      </c>
      <c r="H4" s="128" t="s">
        <v>325</v>
      </c>
      <c r="I4" s="141" t="s">
        <v>188</v>
      </c>
      <c r="J4" s="141"/>
      <c r="K4" s="141"/>
      <c r="L4" s="141"/>
      <c r="M4" s="142"/>
      <c r="N4" s="141"/>
      <c r="O4" s="141"/>
      <c r="P4" s="149"/>
      <c r="Q4" s="141"/>
      <c r="R4" s="142"/>
      <c r="S4" s="122"/>
    </row>
    <row r="5" ht="17.25" customHeight="1" spans="1:19">
      <c r="A5" s="61"/>
      <c r="B5" s="129"/>
      <c r="C5" s="129"/>
      <c r="D5" s="130"/>
      <c r="E5" s="130"/>
      <c r="F5" s="130"/>
      <c r="G5" s="130"/>
      <c r="H5" s="130"/>
      <c r="I5" s="130" t="s">
        <v>55</v>
      </c>
      <c r="J5" s="130" t="s">
        <v>58</v>
      </c>
      <c r="K5" s="130" t="s">
        <v>326</v>
      </c>
      <c r="L5" s="130" t="s">
        <v>327</v>
      </c>
      <c r="M5" s="143" t="s">
        <v>328</v>
      </c>
      <c r="N5" s="144" t="s">
        <v>329</v>
      </c>
      <c r="O5" s="144"/>
      <c r="P5" s="150"/>
      <c r="Q5" s="144"/>
      <c r="R5" s="151"/>
      <c r="S5" s="131"/>
    </row>
    <row r="6" ht="54" customHeight="1" spans="1:19">
      <c r="A6" s="64"/>
      <c r="B6" s="131"/>
      <c r="C6" s="131"/>
      <c r="D6" s="132"/>
      <c r="E6" s="132"/>
      <c r="F6" s="132"/>
      <c r="G6" s="132"/>
      <c r="H6" s="132"/>
      <c r="I6" s="132"/>
      <c r="J6" s="132" t="s">
        <v>57</v>
      </c>
      <c r="K6" s="132"/>
      <c r="L6" s="132"/>
      <c r="M6" s="145"/>
      <c r="N6" s="132" t="s">
        <v>57</v>
      </c>
      <c r="O6" s="132" t="s">
        <v>64</v>
      </c>
      <c r="P6" s="131" t="s">
        <v>65</v>
      </c>
      <c r="Q6" s="132" t="s">
        <v>66</v>
      </c>
      <c r="R6" s="145" t="s">
        <v>67</v>
      </c>
      <c r="S6" s="131" t="s">
        <v>68</v>
      </c>
    </row>
    <row r="7" ht="18" customHeight="1" spans="1:19">
      <c r="A7" s="153">
        <v>1</v>
      </c>
      <c r="B7" s="153" t="s">
        <v>83</v>
      </c>
      <c r="C7" s="154">
        <v>3</v>
      </c>
      <c r="D7" s="154">
        <v>4</v>
      </c>
      <c r="E7" s="153">
        <v>5</v>
      </c>
      <c r="F7" s="153">
        <v>6</v>
      </c>
      <c r="G7" s="153">
        <v>7</v>
      </c>
      <c r="H7" s="153">
        <v>8</v>
      </c>
      <c r="I7" s="153">
        <v>9</v>
      </c>
      <c r="J7" s="153">
        <v>10</v>
      </c>
      <c r="K7" s="153">
        <v>11</v>
      </c>
      <c r="L7" s="153">
        <v>12</v>
      </c>
      <c r="M7" s="153">
        <v>13</v>
      </c>
      <c r="N7" s="153">
        <v>14</v>
      </c>
      <c r="O7" s="153">
        <v>15</v>
      </c>
      <c r="P7" s="153">
        <v>16</v>
      </c>
      <c r="Q7" s="153">
        <v>17</v>
      </c>
      <c r="R7" s="153">
        <v>18</v>
      </c>
      <c r="S7" s="153">
        <v>19</v>
      </c>
    </row>
    <row r="8" ht="21" customHeight="1" spans="1:19">
      <c r="A8" s="133"/>
      <c r="B8" s="134"/>
      <c r="C8" s="134"/>
      <c r="D8" s="135"/>
      <c r="E8" s="135"/>
      <c r="F8" s="135"/>
      <c r="G8" s="155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</row>
    <row r="9" ht="21" customHeight="1" spans="1:19">
      <c r="A9" s="136" t="s">
        <v>170</v>
      </c>
      <c r="B9" s="137"/>
      <c r="C9" s="137"/>
      <c r="D9" s="138"/>
      <c r="E9" s="138"/>
      <c r="F9" s="138"/>
      <c r="G9" s="156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  <row r="10" ht="21" customHeight="1" spans="1:19">
      <c r="A10" s="157" t="s">
        <v>330</v>
      </c>
      <c r="B10" s="158"/>
      <c r="C10" s="158"/>
      <c r="D10" s="157"/>
      <c r="E10" s="157"/>
      <c r="F10" s="157"/>
      <c r="G10" s="159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</row>
    <row r="11" customHeight="1" spans="1:1">
      <c r="A11" s="161" t="s">
        <v>331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19" sqref="C1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8"/>
      <c r="B1" s="124"/>
      <c r="C1" s="124"/>
      <c r="D1" s="124"/>
      <c r="E1" s="124"/>
      <c r="F1" s="124"/>
      <c r="G1" s="124"/>
      <c r="H1" s="118"/>
      <c r="I1" s="118"/>
      <c r="J1" s="118"/>
      <c r="K1" s="118"/>
      <c r="L1" s="118"/>
      <c r="M1" s="118"/>
      <c r="N1" s="139"/>
      <c r="O1" s="118"/>
      <c r="P1" s="118"/>
      <c r="Q1" s="124"/>
      <c r="R1" s="118"/>
      <c r="S1" s="147"/>
      <c r="T1" s="147" t="s">
        <v>332</v>
      </c>
    </row>
    <row r="2" ht="41.25" customHeight="1" spans="1:20">
      <c r="A2" s="114" t="str">
        <f>"2026"&amp;"年部门政府购买服务预算表"</f>
        <v>2026年部门政府购买服务预算表</v>
      </c>
      <c r="B2" s="109"/>
      <c r="C2" s="109"/>
      <c r="D2" s="109"/>
      <c r="E2" s="109"/>
      <c r="F2" s="109"/>
      <c r="G2" s="109"/>
      <c r="H2" s="125"/>
      <c r="I2" s="125"/>
      <c r="J2" s="125"/>
      <c r="K2" s="125"/>
      <c r="L2" s="125"/>
      <c r="M2" s="125"/>
      <c r="N2" s="140"/>
      <c r="O2" s="125"/>
      <c r="P2" s="125"/>
      <c r="Q2" s="109"/>
      <c r="R2" s="125"/>
      <c r="S2" s="140"/>
      <c r="T2" s="109"/>
    </row>
    <row r="3" ht="22.5" customHeight="1" spans="1:20">
      <c r="A3" s="115" t="str">
        <f>"单位名称："&amp;"昆明市东川区福在幼儿园"</f>
        <v>单位名称：昆明市东川区福在幼儿园</v>
      </c>
      <c r="B3" s="126"/>
      <c r="C3" s="126"/>
      <c r="D3" s="126"/>
      <c r="E3" s="126"/>
      <c r="F3" s="126"/>
      <c r="G3" s="126"/>
      <c r="H3" s="116"/>
      <c r="I3" s="116"/>
      <c r="J3" s="116"/>
      <c r="K3" s="116"/>
      <c r="L3" s="116"/>
      <c r="M3" s="116"/>
      <c r="N3" s="139"/>
      <c r="O3" s="118"/>
      <c r="P3" s="118"/>
      <c r="Q3" s="124"/>
      <c r="R3" s="118"/>
      <c r="S3" s="148"/>
      <c r="T3" s="147" t="s">
        <v>1</v>
      </c>
    </row>
    <row r="4" ht="24" customHeight="1" spans="1:20">
      <c r="A4" s="59" t="s">
        <v>180</v>
      </c>
      <c r="B4" s="127" t="s">
        <v>181</v>
      </c>
      <c r="C4" s="127" t="s">
        <v>320</v>
      </c>
      <c r="D4" s="127" t="s">
        <v>333</v>
      </c>
      <c r="E4" s="127" t="s">
        <v>334</v>
      </c>
      <c r="F4" s="127" t="s">
        <v>335</v>
      </c>
      <c r="G4" s="127" t="s">
        <v>336</v>
      </c>
      <c r="H4" s="128" t="s">
        <v>337</v>
      </c>
      <c r="I4" s="128" t="s">
        <v>338</v>
      </c>
      <c r="J4" s="141" t="s">
        <v>188</v>
      </c>
      <c r="K4" s="141"/>
      <c r="L4" s="141"/>
      <c r="M4" s="141"/>
      <c r="N4" s="142"/>
      <c r="O4" s="141"/>
      <c r="P4" s="141"/>
      <c r="Q4" s="149"/>
      <c r="R4" s="141"/>
      <c r="S4" s="142"/>
      <c r="T4" s="122"/>
    </row>
    <row r="5" ht="24" customHeight="1" spans="1:20">
      <c r="A5" s="61"/>
      <c r="B5" s="129"/>
      <c r="C5" s="129"/>
      <c r="D5" s="129"/>
      <c r="E5" s="129"/>
      <c r="F5" s="129"/>
      <c r="G5" s="129"/>
      <c r="H5" s="130"/>
      <c r="I5" s="130"/>
      <c r="J5" s="130" t="s">
        <v>55</v>
      </c>
      <c r="K5" s="130" t="s">
        <v>58</v>
      </c>
      <c r="L5" s="130" t="s">
        <v>326</v>
      </c>
      <c r="M5" s="130" t="s">
        <v>327</v>
      </c>
      <c r="N5" s="143" t="s">
        <v>328</v>
      </c>
      <c r="O5" s="144" t="s">
        <v>329</v>
      </c>
      <c r="P5" s="144"/>
      <c r="Q5" s="150"/>
      <c r="R5" s="144"/>
      <c r="S5" s="151"/>
      <c r="T5" s="131"/>
    </row>
    <row r="6" ht="54" customHeight="1" spans="1:20">
      <c r="A6" s="64"/>
      <c r="B6" s="131"/>
      <c r="C6" s="131"/>
      <c r="D6" s="131"/>
      <c r="E6" s="131"/>
      <c r="F6" s="131"/>
      <c r="G6" s="131"/>
      <c r="H6" s="132"/>
      <c r="I6" s="132"/>
      <c r="J6" s="132"/>
      <c r="K6" s="132" t="s">
        <v>57</v>
      </c>
      <c r="L6" s="132"/>
      <c r="M6" s="132"/>
      <c r="N6" s="145"/>
      <c r="O6" s="132" t="s">
        <v>57</v>
      </c>
      <c r="P6" s="132" t="s">
        <v>64</v>
      </c>
      <c r="Q6" s="131" t="s">
        <v>65</v>
      </c>
      <c r="R6" s="132" t="s">
        <v>66</v>
      </c>
      <c r="S6" s="145" t="s">
        <v>67</v>
      </c>
      <c r="T6" s="131" t="s">
        <v>68</v>
      </c>
    </row>
    <row r="7" ht="17.25" customHeight="1" spans="1:20">
      <c r="A7" s="65">
        <v>1</v>
      </c>
      <c r="B7" s="131">
        <v>2</v>
      </c>
      <c r="C7" s="65">
        <v>3</v>
      </c>
      <c r="D7" s="65">
        <v>4</v>
      </c>
      <c r="E7" s="131">
        <v>5</v>
      </c>
      <c r="F7" s="65">
        <v>6</v>
      </c>
      <c r="G7" s="65">
        <v>7</v>
      </c>
      <c r="H7" s="131">
        <v>8</v>
      </c>
      <c r="I7" s="65">
        <v>9</v>
      </c>
      <c r="J7" s="65">
        <v>10</v>
      </c>
      <c r="K7" s="131">
        <v>11</v>
      </c>
      <c r="L7" s="65">
        <v>12</v>
      </c>
      <c r="M7" s="65">
        <v>13</v>
      </c>
      <c r="N7" s="131">
        <v>14</v>
      </c>
      <c r="O7" s="65">
        <v>15</v>
      </c>
      <c r="P7" s="65">
        <v>16</v>
      </c>
      <c r="Q7" s="131">
        <v>17</v>
      </c>
      <c r="R7" s="65">
        <v>18</v>
      </c>
      <c r="S7" s="65">
        <v>19</v>
      </c>
      <c r="T7" s="65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</row>
    <row r="9" ht="21" customHeight="1" spans="1:20">
      <c r="A9" s="136" t="s">
        <v>170</v>
      </c>
      <c r="B9" s="137"/>
      <c r="C9" s="137"/>
      <c r="D9" s="137"/>
      <c r="E9" s="137"/>
      <c r="F9" s="137"/>
      <c r="G9" s="137"/>
      <c r="H9" s="138"/>
      <c r="I9" s="146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</row>
    <row r="10" customHeight="1" spans="1:1">
      <c r="A10" s="80" t="s">
        <v>339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C19" sqref="C1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13"/>
      <c r="M1" s="52" t="s">
        <v>340</v>
      </c>
    </row>
    <row r="2" ht="41.25" customHeight="1" spans="1:13">
      <c r="A2" s="114" t="str">
        <f>"2026"&amp;"年对下转移支付预算表"</f>
        <v>2026年对下转移支付预算表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09"/>
    </row>
    <row r="3" ht="18" customHeight="1" spans="1:13">
      <c r="A3" s="115" t="str">
        <f>"单位名称："&amp;"昆明市东川区福在幼儿园"</f>
        <v>单位名称：昆明市东川区福在幼儿园</v>
      </c>
      <c r="B3" s="116"/>
      <c r="C3" s="116"/>
      <c r="D3" s="117"/>
      <c r="E3" s="118"/>
      <c r="F3" s="118"/>
      <c r="G3" s="118"/>
      <c r="H3" s="118"/>
      <c r="I3" s="118"/>
      <c r="M3" s="57" t="s">
        <v>1</v>
      </c>
    </row>
    <row r="4" ht="19.5" customHeight="1" spans="1:13">
      <c r="A4" s="73" t="s">
        <v>341</v>
      </c>
      <c r="B4" s="12" t="s">
        <v>188</v>
      </c>
      <c r="C4" s="13"/>
      <c r="D4" s="13"/>
      <c r="E4" s="12" t="s">
        <v>342</v>
      </c>
      <c r="F4" s="13"/>
      <c r="G4" s="13"/>
      <c r="H4" s="13"/>
      <c r="I4" s="13"/>
      <c r="J4" s="13"/>
      <c r="K4" s="13"/>
      <c r="L4" s="13"/>
      <c r="M4" s="122"/>
    </row>
    <row r="5" ht="40.5" customHeight="1" spans="1:13">
      <c r="A5" s="65"/>
      <c r="B5" s="74" t="s">
        <v>55</v>
      </c>
      <c r="C5" s="59" t="s">
        <v>58</v>
      </c>
      <c r="D5" s="119" t="s">
        <v>326</v>
      </c>
      <c r="E5" s="93"/>
      <c r="F5" s="93"/>
      <c r="G5" s="93"/>
      <c r="H5" s="93"/>
      <c r="I5" s="93"/>
      <c r="J5" s="93"/>
      <c r="K5" s="93"/>
      <c r="L5" s="93"/>
      <c r="M5" s="123"/>
    </row>
    <row r="6" ht="19.5" customHeight="1" spans="1:13">
      <c r="A6" s="66">
        <v>1</v>
      </c>
      <c r="B6" s="66">
        <v>2</v>
      </c>
      <c r="C6" s="66">
        <v>3</v>
      </c>
      <c r="D6" s="120">
        <v>4</v>
      </c>
      <c r="E6" s="81">
        <v>5</v>
      </c>
      <c r="F6" s="66">
        <v>6</v>
      </c>
      <c r="G6" s="66">
        <v>7</v>
      </c>
      <c r="H6" s="120">
        <v>8</v>
      </c>
      <c r="I6" s="66">
        <v>9</v>
      </c>
      <c r="J6" s="66">
        <v>10</v>
      </c>
      <c r="K6" s="66">
        <v>11</v>
      </c>
      <c r="L6" s="66">
        <v>13</v>
      </c>
      <c r="M6" s="81">
        <v>24</v>
      </c>
    </row>
    <row r="7" ht="19.5" customHeight="1" spans="1:13">
      <c r="A7" s="18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ht="19.5" customHeight="1" spans="1:13">
      <c r="A8" s="11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customHeight="1" spans="1:1">
      <c r="A9" s="80" t="s">
        <v>343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9" sqref="D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2" t="s">
        <v>344</v>
      </c>
    </row>
    <row r="2" ht="41.25" customHeight="1" spans="1:10">
      <c r="A2" s="108" t="str">
        <f>"2026"&amp;"年对下转移支付绩效目标表"</f>
        <v>2026年对下转移支付绩效目标表</v>
      </c>
      <c r="B2" s="53"/>
      <c r="C2" s="53"/>
      <c r="D2" s="53"/>
      <c r="E2" s="53"/>
      <c r="F2" s="109"/>
      <c r="G2" s="53"/>
      <c r="H2" s="109"/>
      <c r="I2" s="109"/>
      <c r="J2" s="53"/>
    </row>
    <row r="3" ht="17.25" customHeight="1" spans="1:1">
      <c r="A3" s="54" t="str">
        <f>"单位名称："&amp;"昆明市东川区福在幼儿园"</f>
        <v>单位名称：昆明市东川区福在幼儿园</v>
      </c>
    </row>
    <row r="4" ht="44.25" customHeight="1" spans="1:10">
      <c r="A4" s="17" t="s">
        <v>341</v>
      </c>
      <c r="B4" s="17" t="s">
        <v>255</v>
      </c>
      <c r="C4" s="17" t="s">
        <v>256</v>
      </c>
      <c r="D4" s="17" t="s">
        <v>257</v>
      </c>
      <c r="E4" s="17" t="s">
        <v>258</v>
      </c>
      <c r="F4" s="110" t="s">
        <v>259</v>
      </c>
      <c r="G4" s="17" t="s">
        <v>260</v>
      </c>
      <c r="H4" s="110" t="s">
        <v>261</v>
      </c>
      <c r="I4" s="110" t="s">
        <v>262</v>
      </c>
      <c r="J4" s="17" t="s">
        <v>263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10">
        <v>6</v>
      </c>
      <c r="G5" s="17">
        <v>7</v>
      </c>
      <c r="H5" s="110">
        <v>8</v>
      </c>
      <c r="I5" s="110">
        <v>9</v>
      </c>
      <c r="J5" s="17">
        <v>10</v>
      </c>
    </row>
    <row r="6" ht="42" customHeight="1" spans="1:10">
      <c r="A6" s="18"/>
      <c r="B6" s="111"/>
      <c r="C6" s="111"/>
      <c r="D6" s="111"/>
      <c r="E6" s="99"/>
      <c r="F6" s="112"/>
      <c r="G6" s="99"/>
      <c r="H6" s="112"/>
      <c r="I6" s="112"/>
      <c r="J6" s="99"/>
    </row>
    <row r="7" ht="42" customHeight="1" spans="1:10">
      <c r="A7" s="18"/>
      <c r="B7" s="67"/>
      <c r="C7" s="67"/>
      <c r="D7" s="67"/>
      <c r="E7" s="18"/>
      <c r="F7" s="67"/>
      <c r="G7" s="18"/>
      <c r="H7" s="67"/>
      <c r="I7" s="67"/>
      <c r="J7" s="18"/>
    </row>
    <row r="8" customHeight="1" spans="1:1">
      <c r="A8" s="80" t="s">
        <v>345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24" sqref="D2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3" t="s">
        <v>346</v>
      </c>
      <c r="B1" s="84"/>
      <c r="C1" s="84"/>
      <c r="D1" s="85"/>
      <c r="E1" s="85"/>
      <c r="F1" s="85"/>
      <c r="G1" s="84"/>
      <c r="H1" s="84"/>
      <c r="I1" s="85"/>
    </row>
    <row r="2" ht="41.25" customHeight="1" spans="1:9">
      <c r="A2" s="86" t="str">
        <f>"2026"&amp;"年新增资产配置预算表"</f>
        <v>2026年新增资产配置预算表</v>
      </c>
      <c r="B2" s="87"/>
      <c r="C2" s="87"/>
      <c r="D2" s="88"/>
      <c r="E2" s="88"/>
      <c r="F2" s="88"/>
      <c r="G2" s="87"/>
      <c r="H2" s="87"/>
      <c r="I2" s="88"/>
    </row>
    <row r="3" customHeight="1" spans="1:9">
      <c r="A3" s="89" t="str">
        <f>"单位名称："&amp;"昆明市东川区福在幼儿园"</f>
        <v>单位名称：昆明市东川区福在幼儿园</v>
      </c>
      <c r="B3" s="90"/>
      <c r="C3" s="90"/>
      <c r="D3" s="91"/>
      <c r="F3" s="88"/>
      <c r="G3" s="87"/>
      <c r="H3" s="87"/>
      <c r="I3" s="107" t="s">
        <v>1</v>
      </c>
    </row>
    <row r="4" ht="28.5" customHeight="1" spans="1:9">
      <c r="A4" s="92" t="s">
        <v>180</v>
      </c>
      <c r="B4" s="93" t="s">
        <v>181</v>
      </c>
      <c r="C4" s="94" t="s">
        <v>347</v>
      </c>
      <c r="D4" s="92" t="s">
        <v>348</v>
      </c>
      <c r="E4" s="92" t="s">
        <v>349</v>
      </c>
      <c r="F4" s="92" t="s">
        <v>350</v>
      </c>
      <c r="G4" s="93" t="s">
        <v>351</v>
      </c>
      <c r="H4" s="81"/>
      <c r="I4" s="92"/>
    </row>
    <row r="5" ht="21" customHeight="1" spans="1:9">
      <c r="A5" s="94"/>
      <c r="B5" s="95"/>
      <c r="C5" s="95"/>
      <c r="D5" s="96"/>
      <c r="E5" s="95"/>
      <c r="F5" s="95"/>
      <c r="G5" s="93" t="s">
        <v>324</v>
      </c>
      <c r="H5" s="93" t="s">
        <v>352</v>
      </c>
      <c r="I5" s="93" t="s">
        <v>353</v>
      </c>
    </row>
    <row r="6" ht="17.25" customHeight="1" spans="1:9">
      <c r="A6" s="97" t="s">
        <v>82</v>
      </c>
      <c r="B6" s="98" t="s">
        <v>83</v>
      </c>
      <c r="C6" s="97" t="s">
        <v>84</v>
      </c>
      <c r="D6" s="99" t="s">
        <v>85</v>
      </c>
      <c r="E6" s="97" t="s">
        <v>86</v>
      </c>
      <c r="F6" s="98" t="s">
        <v>87</v>
      </c>
      <c r="G6" s="100" t="s">
        <v>88</v>
      </c>
      <c r="H6" s="99" t="s">
        <v>89</v>
      </c>
      <c r="I6" s="99">
        <v>9</v>
      </c>
    </row>
    <row r="7" ht="19.5" customHeight="1" spans="1:9">
      <c r="A7" s="101"/>
      <c r="B7" s="76"/>
      <c r="C7" s="76"/>
      <c r="D7" s="18"/>
      <c r="E7" s="67"/>
      <c r="F7" s="100"/>
      <c r="G7" s="102"/>
      <c r="H7" s="103"/>
      <c r="I7" s="103"/>
    </row>
    <row r="8" ht="19.5" customHeight="1" spans="1:9">
      <c r="A8" s="20" t="s">
        <v>55</v>
      </c>
      <c r="B8" s="104"/>
      <c r="C8" s="104"/>
      <c r="D8" s="105"/>
      <c r="E8" s="106"/>
      <c r="F8" s="106"/>
      <c r="G8" s="102"/>
      <c r="H8" s="103"/>
      <c r="I8" s="103"/>
    </row>
    <row r="9" customHeight="1" spans="1:1">
      <c r="A9" s="80" t="s">
        <v>354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6" sqref="C2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51"/>
      <c r="E1" s="51"/>
      <c r="F1" s="51"/>
      <c r="G1" s="51"/>
      <c r="K1" s="52" t="s">
        <v>355</v>
      </c>
    </row>
    <row r="2" ht="41.25" customHeight="1" spans="1:11">
      <c r="A2" s="53" t="str">
        <f>"2026"&amp;"年上级补助项目支出预算表"</f>
        <v>2026年上级补助项目支出预算表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3.5" customHeight="1" spans="1:11">
      <c r="A3" s="54" t="str">
        <f>"单位名称："&amp;"昆明市东川区福在幼儿园"</f>
        <v>单位名称：昆明市东川区福在幼儿园</v>
      </c>
      <c r="B3" s="55"/>
      <c r="C3" s="55"/>
      <c r="D3" s="55"/>
      <c r="E3" s="55"/>
      <c r="F3" s="55"/>
      <c r="G3" s="55"/>
      <c r="H3" s="56"/>
      <c r="I3" s="56"/>
      <c r="J3" s="56"/>
      <c r="K3" s="57" t="s">
        <v>1</v>
      </c>
    </row>
    <row r="4" ht="21.75" customHeight="1" spans="1:11">
      <c r="A4" s="58" t="s">
        <v>232</v>
      </c>
      <c r="B4" s="58" t="s">
        <v>183</v>
      </c>
      <c r="C4" s="58" t="s">
        <v>233</v>
      </c>
      <c r="D4" s="59" t="s">
        <v>184</v>
      </c>
      <c r="E4" s="59" t="s">
        <v>185</v>
      </c>
      <c r="F4" s="59" t="s">
        <v>234</v>
      </c>
      <c r="G4" s="59" t="s">
        <v>235</v>
      </c>
      <c r="H4" s="73" t="s">
        <v>55</v>
      </c>
      <c r="I4" s="12" t="s">
        <v>356</v>
      </c>
      <c r="J4" s="13"/>
      <c r="K4" s="44"/>
    </row>
    <row r="5" ht="21.75" customHeight="1" spans="1:11">
      <c r="A5" s="60"/>
      <c r="B5" s="60"/>
      <c r="C5" s="60"/>
      <c r="D5" s="61"/>
      <c r="E5" s="61"/>
      <c r="F5" s="61"/>
      <c r="G5" s="61"/>
      <c r="H5" s="74"/>
      <c r="I5" s="59" t="s">
        <v>58</v>
      </c>
      <c r="J5" s="59" t="s">
        <v>59</v>
      </c>
      <c r="K5" s="59" t="s">
        <v>60</v>
      </c>
    </row>
    <row r="6" ht="40.5" customHeight="1" spans="1:11">
      <c r="A6" s="63"/>
      <c r="B6" s="63"/>
      <c r="C6" s="63"/>
      <c r="D6" s="64"/>
      <c r="E6" s="64"/>
      <c r="F6" s="64"/>
      <c r="G6" s="64"/>
      <c r="H6" s="65"/>
      <c r="I6" s="64" t="s">
        <v>57</v>
      </c>
      <c r="J6" s="64"/>
      <c r="K6" s="64"/>
    </row>
    <row r="7" ht="15" customHeight="1" spans="1:11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81">
        <v>10</v>
      </c>
      <c r="K7" s="81">
        <v>11</v>
      </c>
    </row>
    <row r="8" ht="18.75" customHeight="1" spans="1:11">
      <c r="A8" s="18"/>
      <c r="B8" s="67"/>
      <c r="C8" s="18"/>
      <c r="D8" s="18"/>
      <c r="E8" s="18"/>
      <c r="F8" s="18"/>
      <c r="G8" s="18"/>
      <c r="H8" s="75"/>
      <c r="I8" s="82"/>
      <c r="J8" s="82"/>
      <c r="K8" s="75"/>
    </row>
    <row r="9" ht="18.75" customHeight="1" spans="1:11">
      <c r="A9" s="76"/>
      <c r="B9" s="67"/>
      <c r="C9" s="67"/>
      <c r="D9" s="67"/>
      <c r="E9" s="67"/>
      <c r="F9" s="67"/>
      <c r="G9" s="67"/>
      <c r="H9" s="69"/>
      <c r="I9" s="69"/>
      <c r="J9" s="69"/>
      <c r="K9" s="75"/>
    </row>
    <row r="10" ht="18.75" customHeight="1" spans="1:11">
      <c r="A10" s="77" t="s">
        <v>170</v>
      </c>
      <c r="B10" s="78"/>
      <c r="C10" s="78"/>
      <c r="D10" s="78"/>
      <c r="E10" s="78"/>
      <c r="F10" s="78"/>
      <c r="G10" s="79"/>
      <c r="H10" s="69"/>
      <c r="I10" s="69"/>
      <c r="J10" s="69"/>
      <c r="K10" s="75"/>
    </row>
    <row r="11" customHeight="1" spans="1:1">
      <c r="A11" s="80" t="s">
        <v>357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51"/>
      <c r="G1" s="52" t="s">
        <v>358</v>
      </c>
    </row>
    <row r="2" ht="41.25" customHeight="1" spans="1:7">
      <c r="A2" s="53" t="str">
        <f>"2026"&amp;"年部门项目中期规划预算表"</f>
        <v>2026年部门项目中期规划预算表</v>
      </c>
      <c r="B2" s="53"/>
      <c r="C2" s="53"/>
      <c r="D2" s="53"/>
      <c r="E2" s="53"/>
      <c r="F2" s="53"/>
      <c r="G2" s="53"/>
    </row>
    <row r="3" ht="13.5" customHeight="1" spans="1:7">
      <c r="A3" s="54" t="str">
        <f>"单位名称："&amp;"昆明市东川区福在幼儿园"</f>
        <v>单位名称：昆明市东川区福在幼儿园</v>
      </c>
      <c r="B3" s="55"/>
      <c r="C3" s="55"/>
      <c r="D3" s="55"/>
      <c r="E3" s="56"/>
      <c r="F3" s="56"/>
      <c r="G3" s="57" t="s">
        <v>1</v>
      </c>
    </row>
    <row r="4" ht="21.75" customHeight="1" spans="1:7">
      <c r="A4" s="58" t="s">
        <v>233</v>
      </c>
      <c r="B4" s="58" t="s">
        <v>232</v>
      </c>
      <c r="C4" s="58" t="s">
        <v>183</v>
      </c>
      <c r="D4" s="59" t="s">
        <v>359</v>
      </c>
      <c r="E4" s="12" t="s">
        <v>58</v>
      </c>
      <c r="F4" s="13"/>
      <c r="G4" s="44"/>
    </row>
    <row r="5" ht="21.75" customHeight="1" spans="1:7">
      <c r="A5" s="60"/>
      <c r="B5" s="60"/>
      <c r="C5" s="60"/>
      <c r="D5" s="61"/>
      <c r="E5" s="62" t="str">
        <f>"2026"&amp;"年"</f>
        <v>2026年</v>
      </c>
      <c r="F5" s="59" t="str">
        <f>("2026"+1)&amp;"年"</f>
        <v>2027年</v>
      </c>
      <c r="G5" s="59" t="str">
        <f>("2026"+2)&amp;"年"</f>
        <v>2028年</v>
      </c>
    </row>
    <row r="6" ht="40.5" customHeight="1" spans="1:7">
      <c r="A6" s="63"/>
      <c r="B6" s="63"/>
      <c r="C6" s="63"/>
      <c r="D6" s="64"/>
      <c r="E6" s="65"/>
      <c r="F6" s="64" t="s">
        <v>57</v>
      </c>
      <c r="G6" s="64"/>
    </row>
    <row r="7" ht="15" customHeight="1" spans="1:7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</row>
    <row r="8" ht="17.25" customHeight="1" spans="1:7">
      <c r="A8" s="67" t="s">
        <v>70</v>
      </c>
      <c r="B8" s="68"/>
      <c r="C8" s="68"/>
      <c r="D8" s="67"/>
      <c r="E8" s="69">
        <v>1500000</v>
      </c>
      <c r="F8" s="69"/>
      <c r="G8" s="69"/>
    </row>
    <row r="9" ht="18.75" customHeight="1" spans="1:7">
      <c r="A9" s="67"/>
      <c r="B9" s="67" t="s">
        <v>360</v>
      </c>
      <c r="C9" s="67" t="s">
        <v>240</v>
      </c>
      <c r="D9" s="67" t="s">
        <v>361</v>
      </c>
      <c r="E9" s="69">
        <v>1500000</v>
      </c>
      <c r="F9" s="69"/>
      <c r="G9" s="69"/>
    </row>
    <row r="10" ht="18.75" customHeight="1" spans="1:7">
      <c r="A10" s="70" t="s">
        <v>55</v>
      </c>
      <c r="B10" s="71" t="s">
        <v>362</v>
      </c>
      <c r="C10" s="71"/>
      <c r="D10" s="72"/>
      <c r="E10" s="69">
        <v>1500000</v>
      </c>
      <c r="F10" s="69"/>
      <c r="G10" s="6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tabSelected="1" topLeftCell="A17" workbookViewId="0">
      <selection activeCell="F21" sqref="F21:F35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43" t="s">
        <v>363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"单位名称："&amp;"昆明市东川区福在幼儿园"</f>
        <v>单位名称：昆明市东川区福在幼儿园</v>
      </c>
      <c r="B3" s="3"/>
      <c r="C3" s="4"/>
      <c r="D3" s="5"/>
      <c r="E3" s="5"/>
      <c r="F3" s="5"/>
      <c r="G3" s="5"/>
      <c r="H3" s="5"/>
      <c r="I3" s="5"/>
      <c r="J3" s="240" t="s">
        <v>1</v>
      </c>
    </row>
    <row r="4" ht="30" customHeight="1" spans="1:10">
      <c r="A4" s="6" t="s">
        <v>364</v>
      </c>
      <c r="B4" s="7">
        <v>105034</v>
      </c>
      <c r="C4" s="8"/>
      <c r="D4" s="8"/>
      <c r="E4" s="9"/>
      <c r="F4" s="10" t="s">
        <v>365</v>
      </c>
      <c r="G4" s="9"/>
      <c r="H4" s="11" t="s">
        <v>70</v>
      </c>
      <c r="I4" s="8"/>
      <c r="J4" s="9"/>
    </row>
    <row r="5" ht="32.25" customHeight="1" spans="1:10">
      <c r="A5" s="12" t="s">
        <v>366</v>
      </c>
      <c r="B5" s="13"/>
      <c r="C5" s="13"/>
      <c r="D5" s="13"/>
      <c r="E5" s="13"/>
      <c r="F5" s="13"/>
      <c r="G5" s="13"/>
      <c r="H5" s="13"/>
      <c r="I5" s="44"/>
      <c r="J5" s="45" t="s">
        <v>367</v>
      </c>
    </row>
    <row r="6" ht="99.75" customHeight="1" spans="1:10">
      <c r="A6" s="14" t="s">
        <v>368</v>
      </c>
      <c r="B6" s="15" t="s">
        <v>369</v>
      </c>
      <c r="C6" s="16" t="s">
        <v>370</v>
      </c>
      <c r="D6" s="16"/>
      <c r="E6" s="16"/>
      <c r="F6" s="16"/>
      <c r="G6" s="16"/>
      <c r="H6" s="16"/>
      <c r="I6" s="16"/>
      <c r="J6" s="46"/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371</v>
      </c>
      <c r="D7" s="16"/>
      <c r="E7" s="16"/>
      <c r="F7" s="16"/>
      <c r="G7" s="16"/>
      <c r="H7" s="16"/>
      <c r="I7" s="16"/>
      <c r="J7" s="46"/>
    </row>
    <row r="8" ht="75" customHeight="1" spans="1:10">
      <c r="A8" s="15" t="s">
        <v>372</v>
      </c>
      <c r="B8" s="17" t="str">
        <f>"预算年度（"&amp;"2026"&amp;"年）绩效目标"</f>
        <v>预算年度（2026年）绩效目标</v>
      </c>
      <c r="C8" s="18" t="s">
        <v>373</v>
      </c>
      <c r="D8" s="18"/>
      <c r="E8" s="18"/>
      <c r="F8" s="18"/>
      <c r="G8" s="18"/>
      <c r="H8" s="18"/>
      <c r="I8" s="18"/>
      <c r="J8" s="47"/>
    </row>
    <row r="9" ht="32.25" customHeight="1" spans="1:10">
      <c r="A9" s="19" t="s">
        <v>374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375</v>
      </c>
      <c r="B10" s="15"/>
      <c r="C10" s="14" t="s">
        <v>376</v>
      </c>
      <c r="D10" s="14"/>
      <c r="E10" s="14"/>
      <c r="F10" s="14" t="s">
        <v>377</v>
      </c>
      <c r="G10" s="14"/>
      <c r="H10" s="14" t="s">
        <v>378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379</v>
      </c>
      <c r="I11" s="15" t="s">
        <v>380</v>
      </c>
      <c r="J11" s="15" t="s">
        <v>381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v>9955690</v>
      </c>
      <c r="I12" s="23">
        <v>8744690</v>
      </c>
      <c r="J12" s="23">
        <v>1211000</v>
      </c>
    </row>
    <row r="13" ht="34.5" customHeight="1" spans="1:10">
      <c r="A13" s="24" t="s">
        <v>98</v>
      </c>
      <c r="B13" s="25"/>
      <c r="C13" s="16" t="s">
        <v>382</v>
      </c>
      <c r="D13" s="26"/>
      <c r="E13" s="26"/>
      <c r="F13" s="26"/>
      <c r="G13" s="26"/>
      <c r="H13" s="27">
        <v>7970043</v>
      </c>
      <c r="I13" s="27">
        <v>6760043</v>
      </c>
      <c r="J13" s="27">
        <v>1210000</v>
      </c>
    </row>
    <row r="14" ht="32.25" customHeight="1" spans="1:10">
      <c r="A14" s="24" t="s">
        <v>106</v>
      </c>
      <c r="B14" s="25"/>
      <c r="C14" s="16" t="s">
        <v>383</v>
      </c>
      <c r="D14" s="26"/>
      <c r="E14" s="26"/>
      <c r="F14" s="26"/>
      <c r="G14" s="26"/>
      <c r="H14" s="27">
        <v>779688</v>
      </c>
      <c r="I14" s="27">
        <v>779688</v>
      </c>
      <c r="J14" s="19"/>
    </row>
    <row r="15" ht="32.25" customHeight="1" spans="1:10">
      <c r="A15" s="24" t="s">
        <v>112</v>
      </c>
      <c r="B15" s="25"/>
      <c r="C15" s="16" t="s">
        <v>384</v>
      </c>
      <c r="D15" s="26"/>
      <c r="E15" s="26"/>
      <c r="F15" s="26"/>
      <c r="G15" s="26"/>
      <c r="H15" s="27">
        <v>632492</v>
      </c>
      <c r="I15" s="27">
        <v>632492</v>
      </c>
      <c r="J15" s="19"/>
    </row>
    <row r="16" ht="32.25" customHeight="1" spans="1:10">
      <c r="A16" s="24" t="s">
        <v>122</v>
      </c>
      <c r="B16" s="25"/>
      <c r="C16" s="16" t="s">
        <v>124</v>
      </c>
      <c r="D16" s="26"/>
      <c r="E16" s="26"/>
      <c r="F16" s="26"/>
      <c r="G16" s="26"/>
      <c r="H16" s="27">
        <v>1000</v>
      </c>
      <c r="I16" s="19"/>
      <c r="J16" s="27">
        <v>1000</v>
      </c>
    </row>
    <row r="17" ht="32.25" customHeight="1" spans="1:10">
      <c r="A17" s="24" t="s">
        <v>127</v>
      </c>
      <c r="B17" s="25"/>
      <c r="C17" s="16" t="s">
        <v>385</v>
      </c>
      <c r="D17" s="26"/>
      <c r="E17" s="26"/>
      <c r="F17" s="26"/>
      <c r="G17" s="26"/>
      <c r="H17" s="27">
        <v>572467</v>
      </c>
      <c r="I17" s="27">
        <v>572467</v>
      </c>
      <c r="J17" s="19"/>
    </row>
    <row r="18" ht="32.25" customHeight="1" spans="1:10">
      <c r="A18" s="19" t="s">
        <v>386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32.25" customHeight="1" spans="1:10">
      <c r="A19" s="28" t="s">
        <v>387</v>
      </c>
      <c r="B19" s="28"/>
      <c r="C19" s="28"/>
      <c r="D19" s="28"/>
      <c r="E19" s="28"/>
      <c r="F19" s="28"/>
      <c r="G19" s="28"/>
      <c r="H19" s="29" t="s">
        <v>388</v>
      </c>
      <c r="I19" s="48" t="s">
        <v>263</v>
      </c>
      <c r="J19" s="29" t="s">
        <v>389</v>
      </c>
    </row>
    <row r="20" ht="36" customHeight="1" spans="1:10">
      <c r="A20" s="30" t="s">
        <v>256</v>
      </c>
      <c r="B20" s="30" t="s">
        <v>390</v>
      </c>
      <c r="C20" s="31" t="s">
        <v>258</v>
      </c>
      <c r="D20" s="31" t="s">
        <v>259</v>
      </c>
      <c r="E20" s="31" t="s">
        <v>260</v>
      </c>
      <c r="F20" s="31" t="s">
        <v>261</v>
      </c>
      <c r="G20" s="31" t="s">
        <v>262</v>
      </c>
      <c r="H20" s="32"/>
      <c r="I20" s="32"/>
      <c r="J20" s="32"/>
    </row>
    <row r="21" ht="32.25" customHeight="1" spans="1:10">
      <c r="A21" s="33" t="s">
        <v>264</v>
      </c>
      <c r="B21" s="33" t="s">
        <v>287</v>
      </c>
      <c r="C21" s="33" t="s">
        <v>391</v>
      </c>
      <c r="D21" s="34" t="s">
        <v>392</v>
      </c>
      <c r="E21" s="35">
        <v>43</v>
      </c>
      <c r="F21" s="34" t="s">
        <v>393</v>
      </c>
      <c r="G21" s="34" t="s">
        <v>281</v>
      </c>
      <c r="H21" s="36" t="s">
        <v>394</v>
      </c>
      <c r="I21" s="49" t="s">
        <v>395</v>
      </c>
      <c r="J21" s="33" t="s">
        <v>396</v>
      </c>
    </row>
    <row r="22" ht="29" customHeight="1" spans="1:10">
      <c r="A22" s="37"/>
      <c r="B22" s="37"/>
      <c r="C22" s="33" t="s">
        <v>397</v>
      </c>
      <c r="D22" s="34" t="s">
        <v>392</v>
      </c>
      <c r="E22" s="38">
        <v>100</v>
      </c>
      <c r="F22" s="39" t="s">
        <v>269</v>
      </c>
      <c r="G22" s="34" t="s">
        <v>281</v>
      </c>
      <c r="H22" s="36" t="s">
        <v>394</v>
      </c>
      <c r="I22" s="49" t="s">
        <v>398</v>
      </c>
      <c r="J22" s="33" t="s">
        <v>399</v>
      </c>
    </row>
    <row r="23" ht="27" customHeight="1" spans="1:10">
      <c r="A23" s="37"/>
      <c r="B23" s="33" t="s">
        <v>265</v>
      </c>
      <c r="C23" s="33" t="s">
        <v>400</v>
      </c>
      <c r="D23" s="34" t="s">
        <v>392</v>
      </c>
      <c r="E23" s="38">
        <v>100</v>
      </c>
      <c r="F23" s="39" t="s">
        <v>269</v>
      </c>
      <c r="G23" s="34" t="s">
        <v>281</v>
      </c>
      <c r="H23" s="36" t="s">
        <v>394</v>
      </c>
      <c r="I23" s="33" t="s">
        <v>401</v>
      </c>
      <c r="J23" s="33" t="s">
        <v>402</v>
      </c>
    </row>
    <row r="24" ht="28" customHeight="1" spans="1:10">
      <c r="A24" s="37"/>
      <c r="B24" s="33" t="s">
        <v>403</v>
      </c>
      <c r="C24" s="40" t="s">
        <v>98</v>
      </c>
      <c r="D24" s="34" t="s">
        <v>392</v>
      </c>
      <c r="E24" s="41">
        <v>7970043</v>
      </c>
      <c r="F24" s="39" t="s">
        <v>404</v>
      </c>
      <c r="G24" s="34" t="s">
        <v>281</v>
      </c>
      <c r="H24" s="36" t="s">
        <v>394</v>
      </c>
      <c r="I24" s="33" t="s">
        <v>405</v>
      </c>
      <c r="J24" s="33" t="s">
        <v>396</v>
      </c>
    </row>
    <row r="25" ht="28" customHeight="1" spans="1:10">
      <c r="A25" s="37"/>
      <c r="B25" s="33"/>
      <c r="C25" s="40" t="s">
        <v>106</v>
      </c>
      <c r="D25" s="34" t="s">
        <v>392</v>
      </c>
      <c r="E25" s="42">
        <v>779688</v>
      </c>
      <c r="F25" s="39" t="s">
        <v>404</v>
      </c>
      <c r="G25" s="34" t="s">
        <v>281</v>
      </c>
      <c r="H25" s="36" t="s">
        <v>394</v>
      </c>
      <c r="I25" s="50" t="s">
        <v>405</v>
      </c>
      <c r="J25" s="33" t="s">
        <v>396</v>
      </c>
    </row>
    <row r="26" ht="27" customHeight="1" spans="1:10">
      <c r="A26" s="37"/>
      <c r="B26" s="33"/>
      <c r="C26" s="40" t="s">
        <v>112</v>
      </c>
      <c r="D26" s="34" t="s">
        <v>392</v>
      </c>
      <c r="E26" s="42">
        <v>632492</v>
      </c>
      <c r="F26" s="39" t="s">
        <v>404</v>
      </c>
      <c r="G26" s="34" t="s">
        <v>281</v>
      </c>
      <c r="H26" s="36" t="s">
        <v>394</v>
      </c>
      <c r="I26" s="50" t="s">
        <v>405</v>
      </c>
      <c r="J26" s="33" t="s">
        <v>396</v>
      </c>
    </row>
    <row r="27" ht="29" customHeight="1" spans="1:10">
      <c r="A27" s="37"/>
      <c r="B27" s="37"/>
      <c r="C27" s="40" t="s">
        <v>127</v>
      </c>
      <c r="D27" s="34" t="s">
        <v>392</v>
      </c>
      <c r="E27" s="42">
        <v>572467</v>
      </c>
      <c r="F27" s="39" t="s">
        <v>404</v>
      </c>
      <c r="G27" s="34" t="s">
        <v>281</v>
      </c>
      <c r="H27" s="36" t="s">
        <v>394</v>
      </c>
      <c r="I27" s="50" t="s">
        <v>405</v>
      </c>
      <c r="J27" s="33" t="s">
        <v>396</v>
      </c>
    </row>
    <row r="28" ht="28" customHeight="1" spans="1:10">
      <c r="A28" s="33" t="s">
        <v>272</v>
      </c>
      <c r="B28" s="33" t="s">
        <v>406</v>
      </c>
      <c r="C28" s="33" t="s">
        <v>407</v>
      </c>
      <c r="D28" s="34" t="s">
        <v>392</v>
      </c>
      <c r="E28" s="38">
        <v>98</v>
      </c>
      <c r="F28" s="39" t="s">
        <v>269</v>
      </c>
      <c r="G28" s="34" t="s">
        <v>281</v>
      </c>
      <c r="H28" s="36" t="s">
        <v>394</v>
      </c>
      <c r="I28" s="33" t="s">
        <v>408</v>
      </c>
      <c r="J28" s="33" t="s">
        <v>402</v>
      </c>
    </row>
    <row r="29" ht="28" customHeight="1" spans="1:10">
      <c r="A29" s="33"/>
      <c r="B29" s="33" t="s">
        <v>409</v>
      </c>
      <c r="C29" s="33" t="s">
        <v>410</v>
      </c>
      <c r="D29" s="34" t="s">
        <v>392</v>
      </c>
      <c r="E29" s="38">
        <v>100</v>
      </c>
      <c r="F29" s="39" t="s">
        <v>269</v>
      </c>
      <c r="G29" s="34" t="s">
        <v>281</v>
      </c>
      <c r="H29" s="36" t="s">
        <v>394</v>
      </c>
      <c r="I29" s="33" t="s">
        <v>411</v>
      </c>
      <c r="J29" s="33" t="s">
        <v>399</v>
      </c>
    </row>
    <row r="30" ht="28" customHeight="1" spans="1:10">
      <c r="A30" s="33"/>
      <c r="B30" s="37"/>
      <c r="C30" s="33" t="s">
        <v>412</v>
      </c>
      <c r="D30" s="34" t="s">
        <v>392</v>
      </c>
      <c r="E30" s="38">
        <v>98</v>
      </c>
      <c r="F30" s="39" t="s">
        <v>269</v>
      </c>
      <c r="G30" s="34" t="s">
        <v>281</v>
      </c>
      <c r="H30" s="36" t="s">
        <v>394</v>
      </c>
      <c r="I30" s="33" t="s">
        <v>413</v>
      </c>
      <c r="J30" s="33" t="s">
        <v>402</v>
      </c>
    </row>
    <row r="31" ht="27" customHeight="1" spans="1:10">
      <c r="A31" s="33"/>
      <c r="B31" s="37"/>
      <c r="C31" s="33" t="s">
        <v>414</v>
      </c>
      <c r="D31" s="34" t="s">
        <v>392</v>
      </c>
      <c r="E31" s="38">
        <v>98</v>
      </c>
      <c r="F31" s="39" t="s">
        <v>269</v>
      </c>
      <c r="G31" s="34" t="s">
        <v>281</v>
      </c>
      <c r="H31" s="36" t="s">
        <v>394</v>
      </c>
      <c r="I31" s="33" t="s">
        <v>415</v>
      </c>
      <c r="J31" s="33" t="s">
        <v>402</v>
      </c>
    </row>
    <row r="32" ht="27" customHeight="1" spans="1:10">
      <c r="A32" s="33"/>
      <c r="B32" s="37"/>
      <c r="C32" s="33" t="s">
        <v>416</v>
      </c>
      <c r="D32" s="34" t="s">
        <v>392</v>
      </c>
      <c r="E32" s="38">
        <v>98</v>
      </c>
      <c r="F32" s="39" t="s">
        <v>269</v>
      </c>
      <c r="G32" s="34" t="s">
        <v>281</v>
      </c>
      <c r="H32" s="36" t="s">
        <v>394</v>
      </c>
      <c r="I32" s="33" t="s">
        <v>417</v>
      </c>
      <c r="J32" s="33" t="s">
        <v>402</v>
      </c>
    </row>
    <row r="33" ht="29" customHeight="1" spans="1:10">
      <c r="A33" s="33" t="s">
        <v>276</v>
      </c>
      <c r="B33" s="33" t="s">
        <v>418</v>
      </c>
      <c r="C33" s="33" t="s">
        <v>419</v>
      </c>
      <c r="D33" s="34" t="s">
        <v>392</v>
      </c>
      <c r="E33" s="38">
        <v>98</v>
      </c>
      <c r="F33" s="39" t="s">
        <v>269</v>
      </c>
      <c r="G33" s="34" t="s">
        <v>281</v>
      </c>
      <c r="H33" s="36" t="s">
        <v>394</v>
      </c>
      <c r="I33" s="33" t="s">
        <v>420</v>
      </c>
      <c r="J33" s="33" t="s">
        <v>402</v>
      </c>
    </row>
    <row r="34" ht="27" customHeight="1" spans="1:10">
      <c r="A34" s="33"/>
      <c r="B34" s="37"/>
      <c r="C34" s="33" t="s">
        <v>421</v>
      </c>
      <c r="D34" s="34" t="s">
        <v>392</v>
      </c>
      <c r="E34" s="38">
        <v>97</v>
      </c>
      <c r="F34" s="39" t="s">
        <v>269</v>
      </c>
      <c r="G34" s="34" t="s">
        <v>281</v>
      </c>
      <c r="H34" s="36" t="s">
        <v>394</v>
      </c>
      <c r="I34" s="33" t="s">
        <v>422</v>
      </c>
      <c r="J34" s="33" t="s">
        <v>402</v>
      </c>
    </row>
    <row r="35" ht="27" customHeight="1" spans="1:10">
      <c r="A35" s="33"/>
      <c r="B35" s="37"/>
      <c r="C35" s="33" t="s">
        <v>423</v>
      </c>
      <c r="D35" s="34" t="s">
        <v>392</v>
      </c>
      <c r="E35" s="38">
        <v>97</v>
      </c>
      <c r="F35" s="39" t="s">
        <v>269</v>
      </c>
      <c r="G35" s="34" t="s">
        <v>281</v>
      </c>
      <c r="H35" s="36" t="s">
        <v>394</v>
      </c>
      <c r="I35" s="33" t="s">
        <v>424</v>
      </c>
      <c r="J35" s="33" t="s">
        <v>402</v>
      </c>
    </row>
  </sheetData>
  <mergeCells count="37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J18"/>
    <mergeCell ref="A19:G19"/>
    <mergeCell ref="A6:A7"/>
    <mergeCell ref="A21:A27"/>
    <mergeCell ref="A28:A32"/>
    <mergeCell ref="A33:A35"/>
    <mergeCell ref="B21:B22"/>
    <mergeCell ref="B24:B27"/>
    <mergeCell ref="B29:B32"/>
    <mergeCell ref="B33:B35"/>
    <mergeCell ref="H19:H20"/>
    <mergeCell ref="I19:I20"/>
    <mergeCell ref="J19:J20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07" t="s">
        <v>52</v>
      </c>
    </row>
    <row r="2" ht="41.25" customHeight="1" spans="1:1">
      <c r="A2" s="86" t="str">
        <f>"2026"&amp;"年部门收入预算表"</f>
        <v>2026年部门收入预算表</v>
      </c>
    </row>
    <row r="3" ht="17.25" customHeight="1" spans="1:19">
      <c r="A3" s="89" t="str">
        <f>"单位名称："&amp;"昆明市东川区福在幼儿园"</f>
        <v>单位名称：昆明市东川区福在幼儿园</v>
      </c>
      <c r="S3" s="91" t="s">
        <v>1</v>
      </c>
    </row>
    <row r="4" ht="21.75" customHeight="1" spans="1:19">
      <c r="A4" s="226" t="s">
        <v>53</v>
      </c>
      <c r="B4" s="227" t="s">
        <v>54</v>
      </c>
      <c r="C4" s="227" t="s">
        <v>55</v>
      </c>
      <c r="D4" s="228" t="s">
        <v>56</v>
      </c>
      <c r="E4" s="228"/>
      <c r="F4" s="228"/>
      <c r="G4" s="228"/>
      <c r="H4" s="228"/>
      <c r="I4" s="174"/>
      <c r="J4" s="228"/>
      <c r="K4" s="228"/>
      <c r="L4" s="228"/>
      <c r="M4" s="228"/>
      <c r="N4" s="234"/>
      <c r="O4" s="228" t="s">
        <v>45</v>
      </c>
      <c r="P4" s="228"/>
      <c r="Q4" s="228"/>
      <c r="R4" s="228"/>
      <c r="S4" s="234"/>
    </row>
    <row r="5" ht="27" customHeight="1" spans="1:19">
      <c r="A5" s="229"/>
      <c r="B5" s="230"/>
      <c r="C5" s="230"/>
      <c r="D5" s="230" t="s">
        <v>57</v>
      </c>
      <c r="E5" s="230" t="s">
        <v>58</v>
      </c>
      <c r="F5" s="230" t="s">
        <v>59</v>
      </c>
      <c r="G5" s="230" t="s">
        <v>60</v>
      </c>
      <c r="H5" s="230" t="s">
        <v>61</v>
      </c>
      <c r="I5" s="235" t="s">
        <v>62</v>
      </c>
      <c r="J5" s="236"/>
      <c r="K5" s="236"/>
      <c r="L5" s="236"/>
      <c r="M5" s="236"/>
      <c r="N5" s="237"/>
      <c r="O5" s="230" t="s">
        <v>57</v>
      </c>
      <c r="P5" s="230" t="s">
        <v>58</v>
      </c>
      <c r="Q5" s="230" t="s">
        <v>59</v>
      </c>
      <c r="R5" s="230" t="s">
        <v>60</v>
      </c>
      <c r="S5" s="230" t="s">
        <v>63</v>
      </c>
    </row>
    <row r="6" ht="30" customHeight="1" spans="1:19">
      <c r="A6" s="231"/>
      <c r="B6" s="146"/>
      <c r="C6" s="156"/>
      <c r="D6" s="156"/>
      <c r="E6" s="156"/>
      <c r="F6" s="156"/>
      <c r="G6" s="156"/>
      <c r="H6" s="156"/>
      <c r="I6" s="112" t="s">
        <v>57</v>
      </c>
      <c r="J6" s="237" t="s">
        <v>64</v>
      </c>
      <c r="K6" s="237" t="s">
        <v>65</v>
      </c>
      <c r="L6" s="237" t="s">
        <v>66</v>
      </c>
      <c r="M6" s="237" t="s">
        <v>67</v>
      </c>
      <c r="N6" s="237" t="s">
        <v>68</v>
      </c>
      <c r="O6" s="238"/>
      <c r="P6" s="238"/>
      <c r="Q6" s="238"/>
      <c r="R6" s="238"/>
      <c r="S6" s="156"/>
    </row>
    <row r="7" ht="15" customHeight="1" spans="1:19">
      <c r="A7" s="232">
        <v>1</v>
      </c>
      <c r="B7" s="232">
        <v>2</v>
      </c>
      <c r="C7" s="232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112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</row>
    <row r="8" ht="18" customHeight="1" spans="1:19">
      <c r="A8" s="67" t="s">
        <v>69</v>
      </c>
      <c r="B8" s="67" t="s">
        <v>70</v>
      </c>
      <c r="C8" s="121">
        <v>9955690</v>
      </c>
      <c r="D8" s="121">
        <v>9955690</v>
      </c>
      <c r="E8" s="121">
        <v>8744690</v>
      </c>
      <c r="F8" s="121"/>
      <c r="G8" s="121"/>
      <c r="H8" s="121"/>
      <c r="I8" s="121">
        <v>1211000</v>
      </c>
      <c r="J8" s="121">
        <v>360000</v>
      </c>
      <c r="K8" s="121"/>
      <c r="L8" s="121"/>
      <c r="M8" s="121"/>
      <c r="N8" s="121">
        <v>851000</v>
      </c>
      <c r="O8" s="121"/>
      <c r="P8" s="121"/>
      <c r="Q8" s="121"/>
      <c r="R8" s="121"/>
      <c r="S8" s="121"/>
    </row>
    <row r="9" ht="18" customHeight="1" spans="1:19">
      <c r="A9" s="94" t="s">
        <v>55</v>
      </c>
      <c r="B9" s="233"/>
      <c r="C9" s="121">
        <v>9955690</v>
      </c>
      <c r="D9" s="121">
        <v>9955690</v>
      </c>
      <c r="E9" s="121">
        <v>8744690</v>
      </c>
      <c r="F9" s="121"/>
      <c r="G9" s="121"/>
      <c r="H9" s="121"/>
      <c r="I9" s="121">
        <v>1211000</v>
      </c>
      <c r="J9" s="121">
        <v>360000</v>
      </c>
      <c r="K9" s="121"/>
      <c r="L9" s="121"/>
      <c r="M9" s="121"/>
      <c r="N9" s="121">
        <v>851000</v>
      </c>
      <c r="O9" s="121"/>
      <c r="P9" s="121"/>
      <c r="Q9" s="121"/>
      <c r="R9" s="121"/>
      <c r="S9" s="12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F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91" t="s">
        <v>71</v>
      </c>
    </row>
    <row r="2" ht="41.25" customHeight="1" spans="1:1">
      <c r="A2" s="86" t="str">
        <f>"2026"&amp;"年部门支出预算表"</f>
        <v>2026年部门支出预算表</v>
      </c>
    </row>
    <row r="3" ht="17.25" customHeight="1" spans="1:15">
      <c r="A3" s="89" t="str">
        <f>"单位名称："&amp;"昆明市东川区福在幼儿园"</f>
        <v>单位名称：昆明市东川区福在幼儿园</v>
      </c>
      <c r="O3" s="91" t="s">
        <v>1</v>
      </c>
    </row>
    <row r="4" ht="27" customHeight="1" spans="1:15">
      <c r="A4" s="212" t="s">
        <v>72</v>
      </c>
      <c r="B4" s="212" t="s">
        <v>73</v>
      </c>
      <c r="C4" s="212" t="s">
        <v>55</v>
      </c>
      <c r="D4" s="213" t="s">
        <v>58</v>
      </c>
      <c r="E4" s="214"/>
      <c r="F4" s="215"/>
      <c r="G4" s="216" t="s">
        <v>59</v>
      </c>
      <c r="H4" s="216" t="s">
        <v>60</v>
      </c>
      <c r="I4" s="216" t="s">
        <v>74</v>
      </c>
      <c r="J4" s="213" t="s">
        <v>62</v>
      </c>
      <c r="K4" s="214"/>
      <c r="L4" s="214"/>
      <c r="M4" s="214"/>
      <c r="N4" s="223"/>
      <c r="O4" s="224"/>
    </row>
    <row r="5" ht="42" customHeight="1" spans="1:15">
      <c r="A5" s="217"/>
      <c r="B5" s="217"/>
      <c r="C5" s="218"/>
      <c r="D5" s="219" t="s">
        <v>57</v>
      </c>
      <c r="E5" s="219" t="s">
        <v>75</v>
      </c>
      <c r="F5" s="219" t="s">
        <v>76</v>
      </c>
      <c r="G5" s="218"/>
      <c r="H5" s="218"/>
      <c r="I5" s="225"/>
      <c r="J5" s="219" t="s">
        <v>57</v>
      </c>
      <c r="K5" s="206" t="s">
        <v>77</v>
      </c>
      <c r="L5" s="206" t="s">
        <v>78</v>
      </c>
      <c r="M5" s="206" t="s">
        <v>79</v>
      </c>
      <c r="N5" s="206" t="s">
        <v>80</v>
      </c>
      <c r="O5" s="206" t="s">
        <v>81</v>
      </c>
    </row>
    <row r="6" ht="18" customHeight="1" spans="1:15">
      <c r="A6" s="97" t="s">
        <v>82</v>
      </c>
      <c r="B6" s="97" t="s">
        <v>83</v>
      </c>
      <c r="C6" s="97" t="s">
        <v>84</v>
      </c>
      <c r="D6" s="100" t="s">
        <v>85</v>
      </c>
      <c r="E6" s="100" t="s">
        <v>86</v>
      </c>
      <c r="F6" s="100" t="s">
        <v>87</v>
      </c>
      <c r="G6" s="100" t="s">
        <v>88</v>
      </c>
      <c r="H6" s="100" t="s">
        <v>89</v>
      </c>
      <c r="I6" s="100" t="s">
        <v>90</v>
      </c>
      <c r="J6" s="100" t="s">
        <v>91</v>
      </c>
      <c r="K6" s="100" t="s">
        <v>92</v>
      </c>
      <c r="L6" s="100" t="s">
        <v>93</v>
      </c>
      <c r="M6" s="100" t="s">
        <v>94</v>
      </c>
      <c r="N6" s="97" t="s">
        <v>95</v>
      </c>
      <c r="O6" s="100" t="s">
        <v>96</v>
      </c>
    </row>
    <row r="7" ht="21" customHeight="1" spans="1:15">
      <c r="A7" s="101" t="s">
        <v>97</v>
      </c>
      <c r="B7" s="101" t="s">
        <v>98</v>
      </c>
      <c r="C7" s="121">
        <v>7970043</v>
      </c>
      <c r="D7" s="121">
        <v>6760043</v>
      </c>
      <c r="E7" s="121">
        <v>5260043</v>
      </c>
      <c r="F7" s="121">
        <v>1500000</v>
      </c>
      <c r="G7" s="121"/>
      <c r="H7" s="121"/>
      <c r="I7" s="121"/>
      <c r="J7" s="121">
        <v>1210000</v>
      </c>
      <c r="K7" s="121">
        <v>360000</v>
      </c>
      <c r="L7" s="121"/>
      <c r="M7" s="121"/>
      <c r="N7" s="121"/>
      <c r="O7" s="121">
        <v>850000</v>
      </c>
    </row>
    <row r="8" ht="21" customHeight="1" spans="1:15">
      <c r="A8" s="220" t="s">
        <v>99</v>
      </c>
      <c r="B8" s="220" t="s">
        <v>100</v>
      </c>
      <c r="C8" s="121">
        <v>7970043</v>
      </c>
      <c r="D8" s="121">
        <v>6760043</v>
      </c>
      <c r="E8" s="121">
        <v>5260043</v>
      </c>
      <c r="F8" s="121">
        <v>1500000</v>
      </c>
      <c r="G8" s="121"/>
      <c r="H8" s="121"/>
      <c r="I8" s="121"/>
      <c r="J8" s="121">
        <v>1210000</v>
      </c>
      <c r="K8" s="121">
        <v>360000</v>
      </c>
      <c r="L8" s="121"/>
      <c r="M8" s="121"/>
      <c r="N8" s="121"/>
      <c r="O8" s="121">
        <v>850000</v>
      </c>
    </row>
    <row r="9" ht="21" customHeight="1" spans="1:15">
      <c r="A9" s="221" t="s">
        <v>101</v>
      </c>
      <c r="B9" s="221" t="s">
        <v>102</v>
      </c>
      <c r="C9" s="121">
        <v>6983099</v>
      </c>
      <c r="D9" s="121">
        <v>6623099</v>
      </c>
      <c r="E9" s="121">
        <v>5123099</v>
      </c>
      <c r="F9" s="121">
        <v>1500000</v>
      </c>
      <c r="G9" s="121"/>
      <c r="H9" s="121"/>
      <c r="I9" s="121"/>
      <c r="J9" s="121">
        <v>360000</v>
      </c>
      <c r="K9" s="121">
        <v>360000</v>
      </c>
      <c r="L9" s="121"/>
      <c r="M9" s="121"/>
      <c r="N9" s="121"/>
      <c r="O9" s="121"/>
    </row>
    <row r="10" ht="21" customHeight="1" spans="1:15">
      <c r="A10" s="221" t="s">
        <v>103</v>
      </c>
      <c r="B10" s="221" t="s">
        <v>104</v>
      </c>
      <c r="C10" s="121">
        <v>986944</v>
      </c>
      <c r="D10" s="121">
        <v>136944</v>
      </c>
      <c r="E10" s="121">
        <v>136944</v>
      </c>
      <c r="F10" s="121"/>
      <c r="G10" s="121"/>
      <c r="H10" s="121"/>
      <c r="I10" s="121"/>
      <c r="J10" s="121">
        <v>850000</v>
      </c>
      <c r="K10" s="121"/>
      <c r="L10" s="121"/>
      <c r="M10" s="121"/>
      <c r="N10" s="121"/>
      <c r="O10" s="121">
        <v>850000</v>
      </c>
    </row>
    <row r="11" ht="21" customHeight="1" spans="1:15">
      <c r="A11" s="101" t="s">
        <v>105</v>
      </c>
      <c r="B11" s="101" t="s">
        <v>106</v>
      </c>
      <c r="C11" s="121">
        <v>779688</v>
      </c>
      <c r="D11" s="121">
        <v>779688</v>
      </c>
      <c r="E11" s="121">
        <v>779688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21" customHeight="1" spans="1:15">
      <c r="A12" s="220" t="s">
        <v>107</v>
      </c>
      <c r="B12" s="220" t="s">
        <v>108</v>
      </c>
      <c r="C12" s="121">
        <v>779688</v>
      </c>
      <c r="D12" s="121">
        <v>779688</v>
      </c>
      <c r="E12" s="121">
        <v>779688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ht="21" customHeight="1" spans="1:15">
      <c r="A13" s="221" t="s">
        <v>109</v>
      </c>
      <c r="B13" s="221" t="s">
        <v>110</v>
      </c>
      <c r="C13" s="121">
        <v>779688</v>
      </c>
      <c r="D13" s="121">
        <v>779688</v>
      </c>
      <c r="E13" s="121">
        <v>779688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ht="21" customHeight="1" spans="1:15">
      <c r="A14" s="101" t="s">
        <v>111</v>
      </c>
      <c r="B14" s="101" t="s">
        <v>112</v>
      </c>
      <c r="C14" s="121">
        <v>632492</v>
      </c>
      <c r="D14" s="121">
        <v>632492</v>
      </c>
      <c r="E14" s="121">
        <v>632492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ht="21" customHeight="1" spans="1:15">
      <c r="A15" s="220" t="s">
        <v>113</v>
      </c>
      <c r="B15" s="220" t="s">
        <v>114</v>
      </c>
      <c r="C15" s="121">
        <v>632492</v>
      </c>
      <c r="D15" s="121">
        <v>632492</v>
      </c>
      <c r="E15" s="121">
        <v>632492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21" customHeight="1" spans="1:15">
      <c r="A16" s="221" t="s">
        <v>115</v>
      </c>
      <c r="B16" s="221" t="s">
        <v>116</v>
      </c>
      <c r="C16" s="121">
        <v>380730</v>
      </c>
      <c r="D16" s="121">
        <v>380730</v>
      </c>
      <c r="E16" s="121">
        <v>380730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21" customHeight="1" spans="1:15">
      <c r="A17" s="221" t="s">
        <v>117</v>
      </c>
      <c r="B17" s="221" t="s">
        <v>118</v>
      </c>
      <c r="C17" s="121">
        <v>224763</v>
      </c>
      <c r="D17" s="121">
        <v>224763</v>
      </c>
      <c r="E17" s="121">
        <v>224763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21" customHeight="1" spans="1:15">
      <c r="A18" s="221" t="s">
        <v>119</v>
      </c>
      <c r="B18" s="221" t="s">
        <v>120</v>
      </c>
      <c r="C18" s="121">
        <v>26999</v>
      </c>
      <c r="D18" s="121">
        <v>26999</v>
      </c>
      <c r="E18" s="121">
        <v>26999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21" customHeight="1" spans="1:15">
      <c r="A19" s="101" t="s">
        <v>121</v>
      </c>
      <c r="B19" s="101" t="s">
        <v>122</v>
      </c>
      <c r="C19" s="121">
        <v>1000</v>
      </c>
      <c r="D19" s="121"/>
      <c r="E19" s="121"/>
      <c r="F19" s="121"/>
      <c r="G19" s="121"/>
      <c r="H19" s="121"/>
      <c r="I19" s="121"/>
      <c r="J19" s="121">
        <v>1000</v>
      </c>
      <c r="K19" s="121"/>
      <c r="L19" s="121"/>
      <c r="M19" s="121"/>
      <c r="N19" s="121"/>
      <c r="O19" s="121">
        <v>1000</v>
      </c>
    </row>
    <row r="20" ht="21" customHeight="1" spans="1:15">
      <c r="A20" s="220" t="s">
        <v>123</v>
      </c>
      <c r="B20" s="220" t="s">
        <v>124</v>
      </c>
      <c r="C20" s="121">
        <v>1000</v>
      </c>
      <c r="D20" s="121"/>
      <c r="E20" s="121"/>
      <c r="F20" s="121"/>
      <c r="G20" s="121"/>
      <c r="H20" s="121"/>
      <c r="I20" s="121"/>
      <c r="J20" s="121">
        <v>1000</v>
      </c>
      <c r="K20" s="121"/>
      <c r="L20" s="121"/>
      <c r="M20" s="121"/>
      <c r="N20" s="121"/>
      <c r="O20" s="121">
        <v>1000</v>
      </c>
    </row>
    <row r="21" ht="21" customHeight="1" spans="1:15">
      <c r="A21" s="221" t="s">
        <v>125</v>
      </c>
      <c r="B21" s="221" t="s">
        <v>124</v>
      </c>
      <c r="C21" s="121">
        <v>1000</v>
      </c>
      <c r="D21" s="121"/>
      <c r="E21" s="121"/>
      <c r="F21" s="121"/>
      <c r="G21" s="121"/>
      <c r="H21" s="121"/>
      <c r="I21" s="121"/>
      <c r="J21" s="121">
        <v>1000</v>
      </c>
      <c r="K21" s="121"/>
      <c r="L21" s="121"/>
      <c r="M21" s="121"/>
      <c r="N21" s="121"/>
      <c r="O21" s="121">
        <v>1000</v>
      </c>
    </row>
    <row r="22" ht="21" customHeight="1" spans="1:15">
      <c r="A22" s="101" t="s">
        <v>126</v>
      </c>
      <c r="B22" s="101" t="s">
        <v>127</v>
      </c>
      <c r="C22" s="121">
        <v>572467</v>
      </c>
      <c r="D22" s="121">
        <v>572467</v>
      </c>
      <c r="E22" s="121">
        <v>572467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ht="21" customHeight="1" spans="1:15">
      <c r="A23" s="220" t="s">
        <v>128</v>
      </c>
      <c r="B23" s="220" t="s">
        <v>129</v>
      </c>
      <c r="C23" s="121">
        <v>572467</v>
      </c>
      <c r="D23" s="121">
        <v>572467</v>
      </c>
      <c r="E23" s="121">
        <v>572467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ht="21" customHeight="1" spans="1:15">
      <c r="A24" s="221" t="s">
        <v>130</v>
      </c>
      <c r="B24" s="221" t="s">
        <v>131</v>
      </c>
      <c r="C24" s="121">
        <v>572467</v>
      </c>
      <c r="D24" s="121">
        <v>572467</v>
      </c>
      <c r="E24" s="121">
        <v>572467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ht="21" customHeight="1" spans="1:15">
      <c r="A25" s="222" t="s">
        <v>55</v>
      </c>
      <c r="B25" s="79"/>
      <c r="C25" s="121">
        <v>9955690</v>
      </c>
      <c r="D25" s="121">
        <v>8744690</v>
      </c>
      <c r="E25" s="121">
        <v>7244690</v>
      </c>
      <c r="F25" s="121">
        <v>1500000</v>
      </c>
      <c r="G25" s="121"/>
      <c r="H25" s="121"/>
      <c r="I25" s="121"/>
      <c r="J25" s="121">
        <v>1211000</v>
      </c>
      <c r="K25" s="121">
        <v>360000</v>
      </c>
      <c r="L25" s="121"/>
      <c r="M25" s="121"/>
      <c r="N25" s="121"/>
      <c r="O25" s="121">
        <v>851000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7"/>
      <c r="B1" s="91"/>
      <c r="C1" s="91"/>
      <c r="D1" s="91" t="s">
        <v>132</v>
      </c>
    </row>
    <row r="2" ht="41.25" customHeight="1" spans="1:1">
      <c r="A2" s="86" t="str">
        <f>"2026"&amp;"年部门财政拨款收支预算总表"</f>
        <v>2026年部门财政拨款收支预算总表</v>
      </c>
    </row>
    <row r="3" ht="17.25" customHeight="1" spans="1:4">
      <c r="A3" s="89" t="str">
        <f>"单位名称："&amp;"昆明市东川区福在幼儿园"</f>
        <v>单位名称：昆明市东川区福在幼儿园</v>
      </c>
      <c r="B3" s="205"/>
      <c r="D3" s="91" t="s">
        <v>1</v>
      </c>
    </row>
    <row r="4" ht="17.25" customHeight="1" spans="1:4">
      <c r="A4" s="206" t="s">
        <v>2</v>
      </c>
      <c r="B4" s="207"/>
      <c r="C4" s="206" t="s">
        <v>3</v>
      </c>
      <c r="D4" s="207"/>
    </row>
    <row r="5" ht="18.75" customHeight="1" spans="1:4">
      <c r="A5" s="206" t="s">
        <v>4</v>
      </c>
      <c r="B5" s="206" t="s">
        <v>5</v>
      </c>
      <c r="C5" s="206" t="s">
        <v>6</v>
      </c>
      <c r="D5" s="206" t="s">
        <v>5</v>
      </c>
    </row>
    <row r="6" ht="16.5" customHeight="1" spans="1:4">
      <c r="A6" s="208" t="s">
        <v>133</v>
      </c>
      <c r="B6" s="121">
        <v>8744690</v>
      </c>
      <c r="C6" s="208" t="s">
        <v>134</v>
      </c>
      <c r="D6" s="121">
        <v>8744690</v>
      </c>
    </row>
    <row r="7" ht="16.5" customHeight="1" spans="1:4">
      <c r="A7" s="208" t="s">
        <v>135</v>
      </c>
      <c r="B7" s="121">
        <v>8744690</v>
      </c>
      <c r="C7" s="208" t="s">
        <v>136</v>
      </c>
      <c r="D7" s="121"/>
    </row>
    <row r="8" ht="16.5" customHeight="1" spans="1:4">
      <c r="A8" s="208" t="s">
        <v>137</v>
      </c>
      <c r="B8" s="121"/>
      <c r="C8" s="208" t="s">
        <v>138</v>
      </c>
      <c r="D8" s="121"/>
    </row>
    <row r="9" ht="16.5" customHeight="1" spans="1:4">
      <c r="A9" s="208" t="s">
        <v>139</v>
      </c>
      <c r="B9" s="121"/>
      <c r="C9" s="208" t="s">
        <v>140</v>
      </c>
      <c r="D9" s="121"/>
    </row>
    <row r="10" ht="16.5" customHeight="1" spans="1:4">
      <c r="A10" s="208" t="s">
        <v>141</v>
      </c>
      <c r="B10" s="121"/>
      <c r="C10" s="208" t="s">
        <v>142</v>
      </c>
      <c r="D10" s="121"/>
    </row>
    <row r="11" ht="16.5" customHeight="1" spans="1:4">
      <c r="A11" s="208" t="s">
        <v>135</v>
      </c>
      <c r="B11" s="121"/>
      <c r="C11" s="208" t="s">
        <v>143</v>
      </c>
      <c r="D11" s="121">
        <v>6760043</v>
      </c>
    </row>
    <row r="12" ht="16.5" customHeight="1" spans="1:4">
      <c r="A12" s="21" t="s">
        <v>137</v>
      </c>
      <c r="B12" s="121"/>
      <c r="C12" s="111" t="s">
        <v>144</v>
      </c>
      <c r="D12" s="121"/>
    </row>
    <row r="13" ht="16.5" customHeight="1" spans="1:4">
      <c r="A13" s="21" t="s">
        <v>139</v>
      </c>
      <c r="B13" s="121"/>
      <c r="C13" s="111" t="s">
        <v>145</v>
      </c>
      <c r="D13" s="121"/>
    </row>
    <row r="14" ht="16.5" customHeight="1" spans="1:4">
      <c r="A14" s="209"/>
      <c r="B14" s="121"/>
      <c r="C14" s="111" t="s">
        <v>146</v>
      </c>
      <c r="D14" s="121">
        <v>779688</v>
      </c>
    </row>
    <row r="15" ht="16.5" customHeight="1" spans="1:4">
      <c r="A15" s="209"/>
      <c r="B15" s="121"/>
      <c r="C15" s="111" t="s">
        <v>147</v>
      </c>
      <c r="D15" s="121">
        <v>632492</v>
      </c>
    </row>
    <row r="16" ht="16.5" customHeight="1" spans="1:4">
      <c r="A16" s="209"/>
      <c r="B16" s="121"/>
      <c r="C16" s="111" t="s">
        <v>148</v>
      </c>
      <c r="D16" s="121"/>
    </row>
    <row r="17" ht="16.5" customHeight="1" spans="1:4">
      <c r="A17" s="209"/>
      <c r="B17" s="121"/>
      <c r="C17" s="111" t="s">
        <v>149</v>
      </c>
      <c r="D17" s="121"/>
    </row>
    <row r="18" ht="16.5" customHeight="1" spans="1:4">
      <c r="A18" s="209"/>
      <c r="B18" s="121"/>
      <c r="C18" s="111" t="s">
        <v>150</v>
      </c>
      <c r="D18" s="121"/>
    </row>
    <row r="19" ht="16.5" customHeight="1" spans="1:4">
      <c r="A19" s="209"/>
      <c r="B19" s="121"/>
      <c r="C19" s="111" t="s">
        <v>151</v>
      </c>
      <c r="D19" s="121"/>
    </row>
    <row r="20" ht="16.5" customHeight="1" spans="1:4">
      <c r="A20" s="209"/>
      <c r="B20" s="121"/>
      <c r="C20" s="111" t="s">
        <v>152</v>
      </c>
      <c r="D20" s="121"/>
    </row>
    <row r="21" ht="16.5" customHeight="1" spans="1:4">
      <c r="A21" s="209"/>
      <c r="B21" s="121"/>
      <c r="C21" s="111" t="s">
        <v>153</v>
      </c>
      <c r="D21" s="121"/>
    </row>
    <row r="22" ht="16.5" customHeight="1" spans="1:4">
      <c r="A22" s="209"/>
      <c r="B22" s="121"/>
      <c r="C22" s="111" t="s">
        <v>154</v>
      </c>
      <c r="D22" s="121"/>
    </row>
    <row r="23" ht="16.5" customHeight="1" spans="1:4">
      <c r="A23" s="209"/>
      <c r="B23" s="121"/>
      <c r="C23" s="111" t="s">
        <v>155</v>
      </c>
      <c r="D23" s="121"/>
    </row>
    <row r="24" ht="16.5" customHeight="1" spans="1:4">
      <c r="A24" s="209"/>
      <c r="B24" s="121"/>
      <c r="C24" s="111" t="s">
        <v>156</v>
      </c>
      <c r="D24" s="121"/>
    </row>
    <row r="25" ht="16.5" customHeight="1" spans="1:4">
      <c r="A25" s="209"/>
      <c r="B25" s="121"/>
      <c r="C25" s="111" t="s">
        <v>157</v>
      </c>
      <c r="D25" s="121">
        <v>572467</v>
      </c>
    </row>
    <row r="26" ht="16.5" customHeight="1" spans="1:4">
      <c r="A26" s="209"/>
      <c r="B26" s="121"/>
      <c r="C26" s="111" t="s">
        <v>158</v>
      </c>
      <c r="D26" s="121"/>
    </row>
    <row r="27" ht="16.5" customHeight="1" spans="1:4">
      <c r="A27" s="209"/>
      <c r="B27" s="121"/>
      <c r="C27" s="111" t="s">
        <v>159</v>
      </c>
      <c r="D27" s="121"/>
    </row>
    <row r="28" ht="16.5" customHeight="1" spans="1:4">
      <c r="A28" s="209"/>
      <c r="B28" s="121"/>
      <c r="C28" s="111" t="s">
        <v>160</v>
      </c>
      <c r="D28" s="121"/>
    </row>
    <row r="29" ht="16.5" customHeight="1" spans="1:4">
      <c r="A29" s="209"/>
      <c r="B29" s="121"/>
      <c r="C29" s="111" t="s">
        <v>161</v>
      </c>
      <c r="D29" s="121"/>
    </row>
    <row r="30" ht="16.5" customHeight="1" spans="1:4">
      <c r="A30" s="209"/>
      <c r="B30" s="121"/>
      <c r="C30" s="111" t="s">
        <v>162</v>
      </c>
      <c r="D30" s="121"/>
    </row>
    <row r="31" ht="16.5" customHeight="1" spans="1:4">
      <c r="A31" s="209"/>
      <c r="B31" s="121"/>
      <c r="C31" s="21" t="s">
        <v>163</v>
      </c>
      <c r="D31" s="121"/>
    </row>
    <row r="32" ht="16.5" customHeight="1" spans="1:4">
      <c r="A32" s="209"/>
      <c r="B32" s="121"/>
      <c r="C32" s="21" t="s">
        <v>164</v>
      </c>
      <c r="D32" s="121"/>
    </row>
    <row r="33" ht="16.5" customHeight="1" spans="1:4">
      <c r="A33" s="209"/>
      <c r="B33" s="121"/>
      <c r="C33" s="18" t="s">
        <v>165</v>
      </c>
      <c r="D33" s="121"/>
    </row>
    <row r="34" ht="15" customHeight="1" spans="1:4">
      <c r="A34" s="210" t="s">
        <v>50</v>
      </c>
      <c r="B34" s="211">
        <v>8744690</v>
      </c>
      <c r="C34" s="210" t="s">
        <v>51</v>
      </c>
      <c r="D34" s="211">
        <v>8744690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8"/>
      <c r="F1" s="113"/>
      <c r="G1" s="183" t="s">
        <v>166</v>
      </c>
    </row>
    <row r="2" ht="41.25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" customHeight="1" spans="1:7">
      <c r="A3" s="54" t="str">
        <f>"单位名称："&amp;"昆明市东川区福在幼儿园"</f>
        <v>单位名称：昆明市东川区福在幼儿园</v>
      </c>
      <c r="F3" s="165"/>
      <c r="G3" s="183" t="s">
        <v>1</v>
      </c>
    </row>
    <row r="4" ht="20.25" customHeight="1" spans="1:7">
      <c r="A4" s="200" t="s">
        <v>167</v>
      </c>
      <c r="B4" s="201"/>
      <c r="C4" s="169" t="s">
        <v>55</v>
      </c>
      <c r="D4" s="190" t="s">
        <v>75</v>
      </c>
      <c r="E4" s="13"/>
      <c r="F4" s="44"/>
      <c r="G4" s="180" t="s">
        <v>76</v>
      </c>
    </row>
    <row r="5" ht="20.25" customHeight="1" spans="1:7">
      <c r="A5" s="202" t="s">
        <v>72</v>
      </c>
      <c r="B5" s="202" t="s">
        <v>73</v>
      </c>
      <c r="C5" s="65"/>
      <c r="D5" s="14" t="s">
        <v>57</v>
      </c>
      <c r="E5" s="14" t="s">
        <v>168</v>
      </c>
      <c r="F5" s="14" t="s">
        <v>169</v>
      </c>
      <c r="G5" s="182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18" t="s">
        <v>97</v>
      </c>
      <c r="B7" s="18" t="s">
        <v>98</v>
      </c>
      <c r="C7" s="121">
        <v>6760043</v>
      </c>
      <c r="D7" s="121">
        <v>5260043</v>
      </c>
      <c r="E7" s="121">
        <v>5142443</v>
      </c>
      <c r="F7" s="121">
        <v>117600</v>
      </c>
      <c r="G7" s="121">
        <v>1500000</v>
      </c>
    </row>
    <row r="8" ht="18" customHeight="1" spans="1:7">
      <c r="A8" s="177" t="s">
        <v>99</v>
      </c>
      <c r="B8" s="177" t="s">
        <v>100</v>
      </c>
      <c r="C8" s="121">
        <v>6760043</v>
      </c>
      <c r="D8" s="121">
        <v>5260043</v>
      </c>
      <c r="E8" s="121">
        <v>5142443</v>
      </c>
      <c r="F8" s="121">
        <v>117600</v>
      </c>
      <c r="G8" s="121">
        <v>1500000</v>
      </c>
    </row>
    <row r="9" ht="18" customHeight="1" spans="1:7">
      <c r="A9" s="203" t="s">
        <v>101</v>
      </c>
      <c r="B9" s="203" t="s">
        <v>102</v>
      </c>
      <c r="C9" s="121">
        <v>6623099</v>
      </c>
      <c r="D9" s="121">
        <v>5123099</v>
      </c>
      <c r="E9" s="121">
        <v>5005499</v>
      </c>
      <c r="F9" s="121">
        <v>117600</v>
      </c>
      <c r="G9" s="121">
        <v>1500000</v>
      </c>
    </row>
    <row r="10" ht="18" customHeight="1" spans="1:7">
      <c r="A10" s="203" t="s">
        <v>103</v>
      </c>
      <c r="B10" s="203" t="s">
        <v>104</v>
      </c>
      <c r="C10" s="121">
        <v>136944</v>
      </c>
      <c r="D10" s="121">
        <v>136944</v>
      </c>
      <c r="E10" s="121">
        <v>136944</v>
      </c>
      <c r="F10" s="121"/>
      <c r="G10" s="121"/>
    </row>
    <row r="11" ht="18" customHeight="1" spans="1:7">
      <c r="A11" s="18" t="s">
        <v>105</v>
      </c>
      <c r="B11" s="18" t="s">
        <v>106</v>
      </c>
      <c r="C11" s="121">
        <v>779688</v>
      </c>
      <c r="D11" s="121">
        <v>779688</v>
      </c>
      <c r="E11" s="121">
        <v>779688</v>
      </c>
      <c r="F11" s="121"/>
      <c r="G11" s="121"/>
    </row>
    <row r="12" ht="18" customHeight="1" spans="1:7">
      <c r="A12" s="177" t="s">
        <v>107</v>
      </c>
      <c r="B12" s="177" t="s">
        <v>108</v>
      </c>
      <c r="C12" s="121">
        <v>779688</v>
      </c>
      <c r="D12" s="121">
        <v>779688</v>
      </c>
      <c r="E12" s="121">
        <v>779688</v>
      </c>
      <c r="F12" s="121"/>
      <c r="G12" s="121"/>
    </row>
    <row r="13" ht="18" customHeight="1" spans="1:7">
      <c r="A13" s="203" t="s">
        <v>109</v>
      </c>
      <c r="B13" s="203" t="s">
        <v>110</v>
      </c>
      <c r="C13" s="121">
        <v>779688</v>
      </c>
      <c r="D13" s="121">
        <v>779688</v>
      </c>
      <c r="E13" s="121">
        <v>779688</v>
      </c>
      <c r="F13" s="121"/>
      <c r="G13" s="121"/>
    </row>
    <row r="14" ht="18" customHeight="1" spans="1:7">
      <c r="A14" s="18" t="s">
        <v>111</v>
      </c>
      <c r="B14" s="18" t="s">
        <v>112</v>
      </c>
      <c r="C14" s="121">
        <v>632492</v>
      </c>
      <c r="D14" s="121">
        <v>632492</v>
      </c>
      <c r="E14" s="121">
        <v>632492</v>
      </c>
      <c r="F14" s="121"/>
      <c r="G14" s="121"/>
    </row>
    <row r="15" ht="18" customHeight="1" spans="1:7">
      <c r="A15" s="177" t="s">
        <v>113</v>
      </c>
      <c r="B15" s="177" t="s">
        <v>114</v>
      </c>
      <c r="C15" s="121">
        <v>632492</v>
      </c>
      <c r="D15" s="121">
        <v>632492</v>
      </c>
      <c r="E15" s="121">
        <v>632492</v>
      </c>
      <c r="F15" s="121"/>
      <c r="G15" s="121"/>
    </row>
    <row r="16" ht="18" customHeight="1" spans="1:7">
      <c r="A16" s="203" t="s">
        <v>115</v>
      </c>
      <c r="B16" s="203" t="s">
        <v>116</v>
      </c>
      <c r="C16" s="121">
        <v>380730</v>
      </c>
      <c r="D16" s="121">
        <v>380730</v>
      </c>
      <c r="E16" s="121">
        <v>380730</v>
      </c>
      <c r="F16" s="121"/>
      <c r="G16" s="121"/>
    </row>
    <row r="17" ht="18" customHeight="1" spans="1:7">
      <c r="A17" s="203" t="s">
        <v>117</v>
      </c>
      <c r="B17" s="203" t="s">
        <v>118</v>
      </c>
      <c r="C17" s="121">
        <v>224763</v>
      </c>
      <c r="D17" s="121">
        <v>224763</v>
      </c>
      <c r="E17" s="121">
        <v>224763</v>
      </c>
      <c r="F17" s="121"/>
      <c r="G17" s="121"/>
    </row>
    <row r="18" ht="18" customHeight="1" spans="1:7">
      <c r="A18" s="203" t="s">
        <v>119</v>
      </c>
      <c r="B18" s="203" t="s">
        <v>120</v>
      </c>
      <c r="C18" s="121">
        <v>26999</v>
      </c>
      <c r="D18" s="121">
        <v>26999</v>
      </c>
      <c r="E18" s="121">
        <v>26999</v>
      </c>
      <c r="F18" s="121"/>
      <c r="G18" s="121"/>
    </row>
    <row r="19" ht="18" customHeight="1" spans="1:7">
      <c r="A19" s="18" t="s">
        <v>126</v>
      </c>
      <c r="B19" s="18" t="s">
        <v>127</v>
      </c>
      <c r="C19" s="121">
        <v>572467</v>
      </c>
      <c r="D19" s="121">
        <v>572467</v>
      </c>
      <c r="E19" s="121">
        <v>572467</v>
      </c>
      <c r="F19" s="121"/>
      <c r="G19" s="121"/>
    </row>
    <row r="20" ht="18" customHeight="1" spans="1:7">
      <c r="A20" s="177" t="s">
        <v>128</v>
      </c>
      <c r="B20" s="177" t="s">
        <v>129</v>
      </c>
      <c r="C20" s="121">
        <v>572467</v>
      </c>
      <c r="D20" s="121">
        <v>572467</v>
      </c>
      <c r="E20" s="121">
        <v>572467</v>
      </c>
      <c r="F20" s="121"/>
      <c r="G20" s="121"/>
    </row>
    <row r="21" ht="18" customHeight="1" spans="1:7">
      <c r="A21" s="203" t="s">
        <v>130</v>
      </c>
      <c r="B21" s="203" t="s">
        <v>131</v>
      </c>
      <c r="C21" s="121">
        <v>572467</v>
      </c>
      <c r="D21" s="121">
        <v>572467</v>
      </c>
      <c r="E21" s="121">
        <v>572467</v>
      </c>
      <c r="F21" s="121"/>
      <c r="G21" s="121"/>
    </row>
    <row r="22" ht="18" customHeight="1" spans="1:7">
      <c r="A22" s="120" t="s">
        <v>170</v>
      </c>
      <c r="B22" s="204" t="s">
        <v>170</v>
      </c>
      <c r="C22" s="121">
        <v>8744690</v>
      </c>
      <c r="D22" s="121">
        <v>7244690</v>
      </c>
      <c r="E22" s="121">
        <v>7127090</v>
      </c>
      <c r="F22" s="121">
        <v>117600</v>
      </c>
      <c r="G22" s="121">
        <v>1500000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23" sqref="C2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88"/>
      <c r="B1" s="88"/>
      <c r="C1" s="88"/>
      <c r="D1" s="88"/>
      <c r="E1" s="87"/>
      <c r="F1" s="196" t="s">
        <v>171</v>
      </c>
    </row>
    <row r="2" ht="41.25" customHeight="1" spans="1:6">
      <c r="A2" s="197" t="str">
        <f>"2026"&amp;"年一般公共预算“三公”经费支出预算表"</f>
        <v>2026年一般公共预算“三公”经费支出预算表</v>
      </c>
      <c r="B2" s="88"/>
      <c r="C2" s="88"/>
      <c r="D2" s="88"/>
      <c r="E2" s="87"/>
      <c r="F2" s="88"/>
    </row>
    <row r="3" customHeight="1" spans="1:6">
      <c r="A3" s="152" t="str">
        <f>"单位名称："&amp;"昆明市东川区福在幼儿园"</f>
        <v>单位名称：昆明市东川区福在幼儿园</v>
      </c>
      <c r="B3" s="198"/>
      <c r="D3" s="88"/>
      <c r="E3" s="87"/>
      <c r="F3" s="107" t="s">
        <v>1</v>
      </c>
    </row>
    <row r="4" ht="27" customHeight="1" spans="1:6">
      <c r="A4" s="92" t="s">
        <v>172</v>
      </c>
      <c r="B4" s="92" t="s">
        <v>173</v>
      </c>
      <c r="C4" s="94" t="s">
        <v>174</v>
      </c>
      <c r="D4" s="92"/>
      <c r="E4" s="93"/>
      <c r="F4" s="92" t="s">
        <v>175</v>
      </c>
    </row>
    <row r="5" ht="28.5" customHeight="1" spans="1:6">
      <c r="A5" s="199"/>
      <c r="B5" s="96"/>
      <c r="C5" s="93" t="s">
        <v>57</v>
      </c>
      <c r="D5" s="93" t="s">
        <v>176</v>
      </c>
      <c r="E5" s="93" t="s">
        <v>177</v>
      </c>
      <c r="F5" s="95"/>
    </row>
    <row r="6" ht="17.25" customHeight="1" spans="1:6">
      <c r="A6" s="100" t="s">
        <v>82</v>
      </c>
      <c r="B6" s="100" t="s">
        <v>83</v>
      </c>
      <c r="C6" s="100" t="s">
        <v>84</v>
      </c>
      <c r="D6" s="100" t="s">
        <v>85</v>
      </c>
      <c r="E6" s="100" t="s">
        <v>86</v>
      </c>
      <c r="F6" s="100" t="s">
        <v>87</v>
      </c>
    </row>
    <row r="7" ht="17.25" customHeight="1" spans="1:6">
      <c r="A7" s="121"/>
      <c r="B7" s="121"/>
      <c r="C7" s="121"/>
      <c r="D7" s="121"/>
      <c r="E7" s="121"/>
      <c r="F7" s="121"/>
    </row>
    <row r="8" customHeight="1" spans="1:1">
      <c r="A8" s="161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25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78"/>
      <c r="C1" s="184"/>
      <c r="E1" s="185"/>
      <c r="F1" s="185"/>
      <c r="G1" s="185"/>
      <c r="H1" s="185"/>
      <c r="I1" s="124"/>
      <c r="J1" s="124"/>
      <c r="K1" s="124"/>
      <c r="L1" s="124"/>
      <c r="M1" s="124"/>
      <c r="N1" s="124"/>
      <c r="O1" s="124"/>
      <c r="S1" s="124"/>
      <c r="W1" s="184"/>
      <c r="Y1" s="52" t="s">
        <v>179</v>
      </c>
    </row>
    <row r="2" ht="45.75" customHeight="1" spans="1:25">
      <c r="A2" s="109" t="str">
        <f>"2026"&amp;"年部门基本支出预算表"</f>
        <v>2026年部门基本支出预算表</v>
      </c>
      <c r="B2" s="53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53"/>
      <c r="Q2" s="53"/>
      <c r="R2" s="53"/>
      <c r="S2" s="109"/>
      <c r="T2" s="109"/>
      <c r="U2" s="109"/>
      <c r="V2" s="109"/>
      <c r="W2" s="109"/>
      <c r="X2" s="109"/>
      <c r="Y2" s="109"/>
    </row>
    <row r="3" ht="18.75" customHeight="1" spans="1:25">
      <c r="A3" s="54" t="str">
        <f>"单位名称："&amp;"昆明市东川区福在幼儿园"</f>
        <v>单位名称：昆明市东川区福在幼儿园</v>
      </c>
      <c r="B3" s="55"/>
      <c r="C3" s="186"/>
      <c r="D3" s="186"/>
      <c r="E3" s="186"/>
      <c r="F3" s="186"/>
      <c r="G3" s="186"/>
      <c r="H3" s="186"/>
      <c r="I3" s="126"/>
      <c r="J3" s="126"/>
      <c r="K3" s="126"/>
      <c r="L3" s="126"/>
      <c r="M3" s="126"/>
      <c r="N3" s="126"/>
      <c r="O3" s="126"/>
      <c r="P3" s="56"/>
      <c r="Q3" s="56"/>
      <c r="R3" s="56"/>
      <c r="S3" s="126"/>
      <c r="W3" s="184"/>
      <c r="Y3" s="52" t="s">
        <v>1</v>
      </c>
    </row>
    <row r="4" ht="18" customHeight="1" spans="1:25">
      <c r="A4" s="58" t="s">
        <v>180</v>
      </c>
      <c r="B4" s="58" t="s">
        <v>181</v>
      </c>
      <c r="C4" s="58" t="s">
        <v>182</v>
      </c>
      <c r="D4" s="58" t="s">
        <v>183</v>
      </c>
      <c r="E4" s="58" t="s">
        <v>184</v>
      </c>
      <c r="F4" s="58" t="s">
        <v>185</v>
      </c>
      <c r="G4" s="58" t="s">
        <v>186</v>
      </c>
      <c r="H4" s="58" t="s">
        <v>187</v>
      </c>
      <c r="I4" s="190" t="s">
        <v>188</v>
      </c>
      <c r="J4" s="149" t="s">
        <v>188</v>
      </c>
      <c r="K4" s="149"/>
      <c r="L4" s="149"/>
      <c r="M4" s="149"/>
      <c r="N4" s="149"/>
      <c r="O4" s="149"/>
      <c r="P4" s="13"/>
      <c r="Q4" s="13"/>
      <c r="R4" s="13"/>
      <c r="S4" s="142" t="s">
        <v>61</v>
      </c>
      <c r="T4" s="149" t="s">
        <v>62</v>
      </c>
      <c r="U4" s="149"/>
      <c r="V4" s="149"/>
      <c r="W4" s="149"/>
      <c r="X4" s="149"/>
      <c r="Y4" s="122"/>
    </row>
    <row r="5" ht="18" customHeight="1" spans="1:25">
      <c r="A5" s="60"/>
      <c r="B5" s="74"/>
      <c r="C5" s="171"/>
      <c r="D5" s="60"/>
      <c r="E5" s="60"/>
      <c r="F5" s="60"/>
      <c r="G5" s="60"/>
      <c r="H5" s="60"/>
      <c r="I5" s="169" t="s">
        <v>189</v>
      </c>
      <c r="J5" s="190" t="s">
        <v>58</v>
      </c>
      <c r="K5" s="149"/>
      <c r="L5" s="149"/>
      <c r="M5" s="149"/>
      <c r="N5" s="149"/>
      <c r="O5" s="122"/>
      <c r="P5" s="12" t="s">
        <v>190</v>
      </c>
      <c r="Q5" s="13"/>
      <c r="R5" s="44"/>
      <c r="S5" s="58" t="s">
        <v>61</v>
      </c>
      <c r="T5" s="190" t="s">
        <v>62</v>
      </c>
      <c r="U5" s="142" t="s">
        <v>64</v>
      </c>
      <c r="V5" s="149" t="s">
        <v>62</v>
      </c>
      <c r="W5" s="142" t="s">
        <v>66</v>
      </c>
      <c r="X5" s="142" t="s">
        <v>67</v>
      </c>
      <c r="Y5" s="195" t="s">
        <v>68</v>
      </c>
    </row>
    <row r="6" ht="19.5" customHeight="1" spans="1:25">
      <c r="A6" s="74"/>
      <c r="B6" s="74"/>
      <c r="C6" s="74"/>
      <c r="D6" s="74"/>
      <c r="E6" s="74"/>
      <c r="F6" s="74"/>
      <c r="G6" s="74"/>
      <c r="H6" s="74"/>
      <c r="I6" s="74"/>
      <c r="J6" s="191" t="s">
        <v>191</v>
      </c>
      <c r="K6" s="58"/>
      <c r="L6" s="58" t="s">
        <v>192</v>
      </c>
      <c r="M6" s="58" t="s">
        <v>193</v>
      </c>
      <c r="N6" s="58" t="s">
        <v>194</v>
      </c>
      <c r="O6" s="58" t="s">
        <v>195</v>
      </c>
      <c r="P6" s="58" t="s">
        <v>58</v>
      </c>
      <c r="Q6" s="58" t="s">
        <v>59</v>
      </c>
      <c r="R6" s="58" t="s">
        <v>60</v>
      </c>
      <c r="S6" s="74"/>
      <c r="T6" s="58" t="s">
        <v>57</v>
      </c>
      <c r="U6" s="58" t="s">
        <v>64</v>
      </c>
      <c r="V6" s="58" t="s">
        <v>196</v>
      </c>
      <c r="W6" s="58" t="s">
        <v>66</v>
      </c>
      <c r="X6" s="58" t="s">
        <v>67</v>
      </c>
      <c r="Y6" s="58" t="s">
        <v>68</v>
      </c>
    </row>
    <row r="7" ht="37.5" customHeight="1" spans="1:25">
      <c r="A7" s="187"/>
      <c r="B7" s="65"/>
      <c r="C7" s="187"/>
      <c r="D7" s="187"/>
      <c r="E7" s="187"/>
      <c r="F7" s="187"/>
      <c r="G7" s="187"/>
      <c r="H7" s="187"/>
      <c r="I7" s="187"/>
      <c r="J7" s="192" t="s">
        <v>57</v>
      </c>
      <c r="K7" s="193" t="s">
        <v>197</v>
      </c>
      <c r="L7" s="63" t="s">
        <v>198</v>
      </c>
      <c r="M7" s="63" t="s">
        <v>193</v>
      </c>
      <c r="N7" s="63" t="s">
        <v>194</v>
      </c>
      <c r="O7" s="63" t="s">
        <v>195</v>
      </c>
      <c r="P7" s="63" t="s">
        <v>193</v>
      </c>
      <c r="Q7" s="63" t="s">
        <v>194</v>
      </c>
      <c r="R7" s="63" t="s">
        <v>195</v>
      </c>
      <c r="S7" s="63" t="s">
        <v>61</v>
      </c>
      <c r="T7" s="63" t="s">
        <v>57</v>
      </c>
      <c r="U7" s="63" t="s">
        <v>64</v>
      </c>
      <c r="V7" s="63" t="s">
        <v>196</v>
      </c>
      <c r="W7" s="63" t="s">
        <v>66</v>
      </c>
      <c r="X7" s="63" t="s">
        <v>67</v>
      </c>
      <c r="Y7" s="63" t="s">
        <v>68</v>
      </c>
    </row>
    <row r="8" customHeight="1" spans="1:25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81">
        <v>12</v>
      </c>
      <c r="M8" s="81">
        <v>13</v>
      </c>
      <c r="N8" s="81">
        <v>14</v>
      </c>
      <c r="O8" s="81">
        <v>15</v>
      </c>
      <c r="P8" s="81">
        <v>16</v>
      </c>
      <c r="Q8" s="81">
        <v>17</v>
      </c>
      <c r="R8" s="81">
        <v>18</v>
      </c>
      <c r="S8" s="81">
        <v>19</v>
      </c>
      <c r="T8" s="81">
        <v>20</v>
      </c>
      <c r="U8" s="81">
        <v>21</v>
      </c>
      <c r="V8" s="81">
        <v>22</v>
      </c>
      <c r="W8" s="81">
        <v>23</v>
      </c>
      <c r="X8" s="81">
        <v>24</v>
      </c>
      <c r="Y8" s="81">
        <v>25</v>
      </c>
    </row>
    <row r="9" ht="20.25" customHeight="1" spans="1:25">
      <c r="A9" s="21" t="s">
        <v>199</v>
      </c>
      <c r="B9" s="21" t="s">
        <v>70</v>
      </c>
      <c r="C9" s="21" t="s">
        <v>200</v>
      </c>
      <c r="D9" s="21" t="s">
        <v>201</v>
      </c>
      <c r="E9" s="21" t="s">
        <v>101</v>
      </c>
      <c r="F9" s="21" t="s">
        <v>102</v>
      </c>
      <c r="G9" s="21" t="s">
        <v>202</v>
      </c>
      <c r="H9" s="21" t="s">
        <v>203</v>
      </c>
      <c r="I9" s="121">
        <v>411600</v>
      </c>
      <c r="J9" s="121">
        <v>411600</v>
      </c>
      <c r="K9" s="121"/>
      <c r="L9" s="121"/>
      <c r="M9" s="121"/>
      <c r="N9" s="121">
        <v>411600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</row>
    <row r="10" ht="20.25" customHeight="1" spans="1:25">
      <c r="A10" s="21" t="s">
        <v>199</v>
      </c>
      <c r="B10" s="21" t="s">
        <v>70</v>
      </c>
      <c r="C10" s="21" t="s">
        <v>204</v>
      </c>
      <c r="D10" s="21" t="s">
        <v>205</v>
      </c>
      <c r="E10" s="21" t="s">
        <v>101</v>
      </c>
      <c r="F10" s="21" t="s">
        <v>102</v>
      </c>
      <c r="G10" s="21" t="s">
        <v>206</v>
      </c>
      <c r="H10" s="21" t="s">
        <v>207</v>
      </c>
      <c r="I10" s="121">
        <v>1960608</v>
      </c>
      <c r="J10" s="121">
        <v>1960608</v>
      </c>
      <c r="K10" s="194"/>
      <c r="L10" s="194"/>
      <c r="M10" s="194"/>
      <c r="N10" s="121">
        <v>1960608</v>
      </c>
      <c r="O10" s="194"/>
      <c r="P10" s="121"/>
      <c r="Q10" s="121"/>
      <c r="R10" s="121"/>
      <c r="S10" s="121"/>
      <c r="T10" s="121"/>
      <c r="U10" s="121"/>
      <c r="V10" s="121"/>
      <c r="W10" s="121"/>
      <c r="X10" s="121"/>
      <c r="Y10" s="121"/>
    </row>
    <row r="11" ht="20.25" customHeight="1" spans="1:25">
      <c r="A11" s="21" t="s">
        <v>199</v>
      </c>
      <c r="B11" s="21" t="s">
        <v>70</v>
      </c>
      <c r="C11" s="21" t="s">
        <v>204</v>
      </c>
      <c r="D11" s="21" t="s">
        <v>205</v>
      </c>
      <c r="E11" s="21" t="s">
        <v>101</v>
      </c>
      <c r="F11" s="21" t="s">
        <v>102</v>
      </c>
      <c r="G11" s="21" t="s">
        <v>208</v>
      </c>
      <c r="H11" s="21" t="s">
        <v>209</v>
      </c>
      <c r="I11" s="121">
        <v>140484</v>
      </c>
      <c r="J11" s="121">
        <v>140484</v>
      </c>
      <c r="K11" s="194"/>
      <c r="L11" s="194"/>
      <c r="M11" s="194"/>
      <c r="N11" s="121">
        <v>140484</v>
      </c>
      <c r="O11" s="194"/>
      <c r="P11" s="121"/>
      <c r="Q11" s="121"/>
      <c r="R11" s="121"/>
      <c r="S11" s="121"/>
      <c r="T11" s="121"/>
      <c r="U11" s="121"/>
      <c r="V11" s="121"/>
      <c r="W11" s="121"/>
      <c r="X11" s="121"/>
      <c r="Y11" s="121"/>
    </row>
    <row r="12" ht="20.25" customHeight="1" spans="1:25">
      <c r="A12" s="21" t="s">
        <v>199</v>
      </c>
      <c r="B12" s="21" t="s">
        <v>70</v>
      </c>
      <c r="C12" s="21" t="s">
        <v>204</v>
      </c>
      <c r="D12" s="21" t="s">
        <v>205</v>
      </c>
      <c r="E12" s="21" t="s">
        <v>101</v>
      </c>
      <c r="F12" s="21" t="s">
        <v>102</v>
      </c>
      <c r="G12" s="21" t="s">
        <v>210</v>
      </c>
      <c r="H12" s="21" t="s">
        <v>211</v>
      </c>
      <c r="I12" s="121">
        <v>163384</v>
      </c>
      <c r="J12" s="121">
        <v>163384</v>
      </c>
      <c r="K12" s="194"/>
      <c r="L12" s="194"/>
      <c r="M12" s="194"/>
      <c r="N12" s="121">
        <v>163384</v>
      </c>
      <c r="O12" s="194"/>
      <c r="P12" s="121"/>
      <c r="Q12" s="121"/>
      <c r="R12" s="121"/>
      <c r="S12" s="121"/>
      <c r="T12" s="121"/>
      <c r="U12" s="121"/>
      <c r="V12" s="121"/>
      <c r="W12" s="121"/>
      <c r="X12" s="121"/>
      <c r="Y12" s="121"/>
    </row>
    <row r="13" ht="20.25" customHeight="1" spans="1:25">
      <c r="A13" s="21" t="s">
        <v>199</v>
      </c>
      <c r="B13" s="21" t="s">
        <v>70</v>
      </c>
      <c r="C13" s="21" t="s">
        <v>204</v>
      </c>
      <c r="D13" s="21" t="s">
        <v>205</v>
      </c>
      <c r="E13" s="21" t="s">
        <v>101</v>
      </c>
      <c r="F13" s="21" t="s">
        <v>102</v>
      </c>
      <c r="G13" s="21" t="s">
        <v>202</v>
      </c>
      <c r="H13" s="21" t="s">
        <v>203</v>
      </c>
      <c r="I13" s="121">
        <v>458472</v>
      </c>
      <c r="J13" s="121">
        <v>458472</v>
      </c>
      <c r="K13" s="194"/>
      <c r="L13" s="194"/>
      <c r="M13" s="194"/>
      <c r="N13" s="121">
        <v>458472</v>
      </c>
      <c r="O13" s="194"/>
      <c r="P13" s="121"/>
      <c r="Q13" s="121"/>
      <c r="R13" s="121"/>
      <c r="S13" s="121"/>
      <c r="T13" s="121"/>
      <c r="U13" s="121"/>
      <c r="V13" s="121"/>
      <c r="W13" s="121"/>
      <c r="X13" s="121"/>
      <c r="Y13" s="121"/>
    </row>
    <row r="14" ht="20.25" customHeight="1" spans="1:25">
      <c r="A14" s="21" t="s">
        <v>199</v>
      </c>
      <c r="B14" s="21" t="s">
        <v>70</v>
      </c>
      <c r="C14" s="21" t="s">
        <v>204</v>
      </c>
      <c r="D14" s="21" t="s">
        <v>205</v>
      </c>
      <c r="E14" s="21" t="s">
        <v>101</v>
      </c>
      <c r="F14" s="21" t="s">
        <v>102</v>
      </c>
      <c r="G14" s="21" t="s">
        <v>202</v>
      </c>
      <c r="H14" s="21" t="s">
        <v>203</v>
      </c>
      <c r="I14" s="121">
        <v>960864</v>
      </c>
      <c r="J14" s="121">
        <v>960864</v>
      </c>
      <c r="K14" s="194"/>
      <c r="L14" s="194"/>
      <c r="M14" s="194"/>
      <c r="N14" s="121">
        <v>960864</v>
      </c>
      <c r="O14" s="194"/>
      <c r="P14" s="121"/>
      <c r="Q14" s="121"/>
      <c r="R14" s="121"/>
      <c r="S14" s="121"/>
      <c r="T14" s="121"/>
      <c r="U14" s="121"/>
      <c r="V14" s="121"/>
      <c r="W14" s="121"/>
      <c r="X14" s="121"/>
      <c r="Y14" s="121"/>
    </row>
    <row r="15" ht="20.25" customHeight="1" spans="1:25">
      <c r="A15" s="21" t="s">
        <v>199</v>
      </c>
      <c r="B15" s="21" t="s">
        <v>70</v>
      </c>
      <c r="C15" s="21" t="s">
        <v>204</v>
      </c>
      <c r="D15" s="21" t="s">
        <v>205</v>
      </c>
      <c r="E15" s="21" t="s">
        <v>101</v>
      </c>
      <c r="F15" s="21" t="s">
        <v>102</v>
      </c>
      <c r="G15" s="21" t="s">
        <v>202</v>
      </c>
      <c r="H15" s="21" t="s">
        <v>203</v>
      </c>
      <c r="I15" s="121">
        <v>878580</v>
      </c>
      <c r="J15" s="121">
        <v>878580</v>
      </c>
      <c r="K15" s="194"/>
      <c r="L15" s="194"/>
      <c r="M15" s="194"/>
      <c r="N15" s="121">
        <v>878580</v>
      </c>
      <c r="O15" s="194"/>
      <c r="P15" s="121"/>
      <c r="Q15" s="121"/>
      <c r="R15" s="121"/>
      <c r="S15" s="121"/>
      <c r="T15" s="121"/>
      <c r="U15" s="121"/>
      <c r="V15" s="121"/>
      <c r="W15" s="121"/>
      <c r="X15" s="121"/>
      <c r="Y15" s="121"/>
    </row>
    <row r="16" ht="20.25" customHeight="1" spans="1:25">
      <c r="A16" s="21" t="s">
        <v>199</v>
      </c>
      <c r="B16" s="21" t="s">
        <v>70</v>
      </c>
      <c r="C16" s="21" t="s">
        <v>212</v>
      </c>
      <c r="D16" s="21" t="s">
        <v>213</v>
      </c>
      <c r="E16" s="21" t="s">
        <v>109</v>
      </c>
      <c r="F16" s="21" t="s">
        <v>110</v>
      </c>
      <c r="G16" s="21" t="s">
        <v>214</v>
      </c>
      <c r="H16" s="21" t="s">
        <v>215</v>
      </c>
      <c r="I16" s="121">
        <v>779688</v>
      </c>
      <c r="J16" s="121">
        <v>779688</v>
      </c>
      <c r="K16" s="194"/>
      <c r="L16" s="194"/>
      <c r="M16" s="194"/>
      <c r="N16" s="121">
        <v>779688</v>
      </c>
      <c r="O16" s="194"/>
      <c r="P16" s="121"/>
      <c r="Q16" s="121"/>
      <c r="R16" s="121"/>
      <c r="S16" s="121"/>
      <c r="T16" s="121"/>
      <c r="U16" s="121"/>
      <c r="V16" s="121"/>
      <c r="W16" s="121"/>
      <c r="X16" s="121"/>
      <c r="Y16" s="121"/>
    </row>
    <row r="17" ht="20.25" customHeight="1" spans="1:25">
      <c r="A17" s="21" t="s">
        <v>199</v>
      </c>
      <c r="B17" s="21" t="s">
        <v>70</v>
      </c>
      <c r="C17" s="21" t="s">
        <v>212</v>
      </c>
      <c r="D17" s="21" t="s">
        <v>213</v>
      </c>
      <c r="E17" s="21" t="s">
        <v>115</v>
      </c>
      <c r="F17" s="21" t="s">
        <v>116</v>
      </c>
      <c r="G17" s="21" t="s">
        <v>216</v>
      </c>
      <c r="H17" s="21" t="s">
        <v>217</v>
      </c>
      <c r="I17" s="121">
        <v>380730</v>
      </c>
      <c r="J17" s="121">
        <v>380730</v>
      </c>
      <c r="K17" s="194"/>
      <c r="L17" s="194"/>
      <c r="M17" s="194"/>
      <c r="N17" s="121">
        <v>380730</v>
      </c>
      <c r="O17" s="194"/>
      <c r="P17" s="121"/>
      <c r="Q17" s="121"/>
      <c r="R17" s="121"/>
      <c r="S17" s="121"/>
      <c r="T17" s="121"/>
      <c r="U17" s="121"/>
      <c r="V17" s="121"/>
      <c r="W17" s="121"/>
      <c r="X17" s="121"/>
      <c r="Y17" s="121"/>
    </row>
    <row r="18" ht="20.25" customHeight="1" spans="1:25">
      <c r="A18" s="21" t="s">
        <v>199</v>
      </c>
      <c r="B18" s="21" t="s">
        <v>70</v>
      </c>
      <c r="C18" s="21" t="s">
        <v>212</v>
      </c>
      <c r="D18" s="21" t="s">
        <v>213</v>
      </c>
      <c r="E18" s="21" t="s">
        <v>117</v>
      </c>
      <c r="F18" s="21" t="s">
        <v>118</v>
      </c>
      <c r="G18" s="21" t="s">
        <v>218</v>
      </c>
      <c r="H18" s="21" t="s">
        <v>219</v>
      </c>
      <c r="I18" s="121">
        <v>224763</v>
      </c>
      <c r="J18" s="121">
        <v>224763</v>
      </c>
      <c r="K18" s="194"/>
      <c r="L18" s="194"/>
      <c r="M18" s="194"/>
      <c r="N18" s="121">
        <v>224763</v>
      </c>
      <c r="O18" s="194"/>
      <c r="P18" s="121"/>
      <c r="Q18" s="121"/>
      <c r="R18" s="121"/>
      <c r="S18" s="121"/>
      <c r="T18" s="121"/>
      <c r="U18" s="121"/>
      <c r="V18" s="121"/>
      <c r="W18" s="121"/>
      <c r="X18" s="121"/>
      <c r="Y18" s="121"/>
    </row>
    <row r="19" ht="20.25" customHeight="1" spans="1:25">
      <c r="A19" s="21" t="s">
        <v>199</v>
      </c>
      <c r="B19" s="21" t="s">
        <v>70</v>
      </c>
      <c r="C19" s="21" t="s">
        <v>212</v>
      </c>
      <c r="D19" s="21" t="s">
        <v>213</v>
      </c>
      <c r="E19" s="21" t="s">
        <v>101</v>
      </c>
      <c r="F19" s="21" t="s">
        <v>102</v>
      </c>
      <c r="G19" s="21" t="s">
        <v>220</v>
      </c>
      <c r="H19" s="21" t="s">
        <v>221</v>
      </c>
      <c r="I19" s="121">
        <v>31507</v>
      </c>
      <c r="J19" s="121">
        <v>31507</v>
      </c>
      <c r="K19" s="194"/>
      <c r="L19" s="194"/>
      <c r="M19" s="194"/>
      <c r="N19" s="121">
        <v>31507</v>
      </c>
      <c r="O19" s="194"/>
      <c r="P19" s="121"/>
      <c r="Q19" s="121"/>
      <c r="R19" s="121"/>
      <c r="S19" s="121"/>
      <c r="T19" s="121"/>
      <c r="U19" s="121"/>
      <c r="V19" s="121"/>
      <c r="W19" s="121"/>
      <c r="X19" s="121"/>
      <c r="Y19" s="121"/>
    </row>
    <row r="20" ht="20.25" customHeight="1" spans="1:25">
      <c r="A20" s="21" t="s">
        <v>199</v>
      </c>
      <c r="B20" s="21" t="s">
        <v>70</v>
      </c>
      <c r="C20" s="21" t="s">
        <v>212</v>
      </c>
      <c r="D20" s="21" t="s">
        <v>213</v>
      </c>
      <c r="E20" s="21" t="s">
        <v>119</v>
      </c>
      <c r="F20" s="21" t="s">
        <v>120</v>
      </c>
      <c r="G20" s="21" t="s">
        <v>220</v>
      </c>
      <c r="H20" s="21" t="s">
        <v>221</v>
      </c>
      <c r="I20" s="121">
        <v>26999</v>
      </c>
      <c r="J20" s="121">
        <v>26999</v>
      </c>
      <c r="K20" s="194"/>
      <c r="L20" s="194"/>
      <c r="M20" s="194"/>
      <c r="N20" s="121">
        <v>26999</v>
      </c>
      <c r="O20" s="194"/>
      <c r="P20" s="121"/>
      <c r="Q20" s="121"/>
      <c r="R20" s="121"/>
      <c r="S20" s="121"/>
      <c r="T20" s="121"/>
      <c r="U20" s="121"/>
      <c r="V20" s="121"/>
      <c r="W20" s="121"/>
      <c r="X20" s="121"/>
      <c r="Y20" s="121"/>
    </row>
    <row r="21" ht="20.25" customHeight="1" spans="1:25">
      <c r="A21" s="21" t="s">
        <v>199</v>
      </c>
      <c r="B21" s="21" t="s">
        <v>70</v>
      </c>
      <c r="C21" s="21" t="s">
        <v>222</v>
      </c>
      <c r="D21" s="21" t="s">
        <v>131</v>
      </c>
      <c r="E21" s="21" t="s">
        <v>130</v>
      </c>
      <c r="F21" s="21" t="s">
        <v>131</v>
      </c>
      <c r="G21" s="21" t="s">
        <v>223</v>
      </c>
      <c r="H21" s="21" t="s">
        <v>131</v>
      </c>
      <c r="I21" s="121">
        <v>572467</v>
      </c>
      <c r="J21" s="121">
        <v>572467</v>
      </c>
      <c r="K21" s="194"/>
      <c r="L21" s="194"/>
      <c r="M21" s="194"/>
      <c r="N21" s="121">
        <v>572467</v>
      </c>
      <c r="O21" s="194"/>
      <c r="P21" s="121"/>
      <c r="Q21" s="121"/>
      <c r="R21" s="121"/>
      <c r="S21" s="121"/>
      <c r="T21" s="121"/>
      <c r="U21" s="121"/>
      <c r="V21" s="121"/>
      <c r="W21" s="121"/>
      <c r="X21" s="121"/>
      <c r="Y21" s="121"/>
    </row>
    <row r="22" ht="20.25" customHeight="1" spans="1:25">
      <c r="A22" s="21" t="s">
        <v>199</v>
      </c>
      <c r="B22" s="21" t="s">
        <v>70</v>
      </c>
      <c r="C22" s="21" t="s">
        <v>224</v>
      </c>
      <c r="D22" s="21" t="s">
        <v>225</v>
      </c>
      <c r="E22" s="21" t="s">
        <v>103</v>
      </c>
      <c r="F22" s="21" t="s">
        <v>104</v>
      </c>
      <c r="G22" s="21" t="s">
        <v>226</v>
      </c>
      <c r="H22" s="21" t="s">
        <v>227</v>
      </c>
      <c r="I22" s="121">
        <v>87264</v>
      </c>
      <c r="J22" s="121">
        <v>87264</v>
      </c>
      <c r="K22" s="194"/>
      <c r="L22" s="194"/>
      <c r="M22" s="194"/>
      <c r="N22" s="121">
        <v>87264</v>
      </c>
      <c r="O22" s="194"/>
      <c r="P22" s="121"/>
      <c r="Q22" s="121"/>
      <c r="R22" s="121"/>
      <c r="S22" s="121"/>
      <c r="T22" s="121"/>
      <c r="U22" s="121"/>
      <c r="V22" s="121"/>
      <c r="W22" s="121"/>
      <c r="X22" s="121"/>
      <c r="Y22" s="121"/>
    </row>
    <row r="23" ht="20.25" customHeight="1" spans="1:25">
      <c r="A23" s="21" t="s">
        <v>199</v>
      </c>
      <c r="B23" s="21" t="s">
        <v>70</v>
      </c>
      <c r="C23" s="21" t="s">
        <v>224</v>
      </c>
      <c r="D23" s="21" t="s">
        <v>225</v>
      </c>
      <c r="E23" s="21" t="s">
        <v>103</v>
      </c>
      <c r="F23" s="21" t="s">
        <v>104</v>
      </c>
      <c r="G23" s="21" t="s">
        <v>226</v>
      </c>
      <c r="H23" s="21" t="s">
        <v>227</v>
      </c>
      <c r="I23" s="121">
        <v>49680</v>
      </c>
      <c r="J23" s="121">
        <v>49680</v>
      </c>
      <c r="K23" s="194"/>
      <c r="L23" s="194"/>
      <c r="M23" s="194"/>
      <c r="N23" s="121">
        <v>49680</v>
      </c>
      <c r="O23" s="194"/>
      <c r="P23" s="121"/>
      <c r="Q23" s="121"/>
      <c r="R23" s="121"/>
      <c r="S23" s="121"/>
      <c r="T23" s="121"/>
      <c r="U23" s="121"/>
      <c r="V23" s="121"/>
      <c r="W23" s="121"/>
      <c r="X23" s="121"/>
      <c r="Y23" s="121"/>
    </row>
    <row r="24" ht="20.25" customHeight="1" spans="1:25">
      <c r="A24" s="21" t="s">
        <v>199</v>
      </c>
      <c r="B24" s="21" t="s">
        <v>70</v>
      </c>
      <c r="C24" s="21" t="s">
        <v>228</v>
      </c>
      <c r="D24" s="21" t="s">
        <v>229</v>
      </c>
      <c r="E24" s="21" t="s">
        <v>101</v>
      </c>
      <c r="F24" s="21" t="s">
        <v>102</v>
      </c>
      <c r="G24" s="21" t="s">
        <v>230</v>
      </c>
      <c r="H24" s="21" t="s">
        <v>229</v>
      </c>
      <c r="I24" s="121">
        <v>117600</v>
      </c>
      <c r="J24" s="121">
        <v>117600</v>
      </c>
      <c r="K24" s="194"/>
      <c r="L24" s="194"/>
      <c r="M24" s="194"/>
      <c r="N24" s="121">
        <v>117600</v>
      </c>
      <c r="O24" s="194"/>
      <c r="P24" s="121"/>
      <c r="Q24" s="121"/>
      <c r="R24" s="121"/>
      <c r="S24" s="121"/>
      <c r="T24" s="121"/>
      <c r="U24" s="121"/>
      <c r="V24" s="121"/>
      <c r="W24" s="121"/>
      <c r="X24" s="121"/>
      <c r="Y24" s="121"/>
    </row>
    <row r="25" ht="17.25" customHeight="1" spans="1:25">
      <c r="A25" s="77" t="s">
        <v>170</v>
      </c>
      <c r="B25" s="78"/>
      <c r="C25" s="188"/>
      <c r="D25" s="188"/>
      <c r="E25" s="188"/>
      <c r="F25" s="188"/>
      <c r="G25" s="188"/>
      <c r="H25" s="189"/>
      <c r="I25" s="121">
        <v>7244690</v>
      </c>
      <c r="J25" s="121">
        <v>7244690</v>
      </c>
      <c r="K25" s="121"/>
      <c r="L25" s="121"/>
      <c r="M25" s="121"/>
      <c r="N25" s="121">
        <v>7244690</v>
      </c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8"/>
      <c r="E1" s="51"/>
      <c r="F1" s="51"/>
      <c r="G1" s="51"/>
      <c r="H1" s="51"/>
      <c r="U1" s="178"/>
      <c r="W1" s="183" t="s">
        <v>231</v>
      </c>
    </row>
    <row r="2" ht="46.5" customHeight="1" spans="1:23">
      <c r="A2" s="53" t="str">
        <f>"2026"&amp;"年部门项目支出预算表"</f>
        <v>2026年部门项目支出预算表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3.5" customHeight="1" spans="1:23">
      <c r="A3" s="54" t="str">
        <f>"单位名称："&amp;"昆明市东川区福在幼儿园"</f>
        <v>单位名称：昆明市东川区福在幼儿园</v>
      </c>
      <c r="B3" s="55"/>
      <c r="C3" s="55"/>
      <c r="D3" s="55"/>
      <c r="E3" s="55"/>
      <c r="F3" s="55"/>
      <c r="G3" s="55"/>
      <c r="H3" s="55"/>
      <c r="I3" s="56"/>
      <c r="J3" s="56"/>
      <c r="K3" s="56"/>
      <c r="L3" s="56"/>
      <c r="M3" s="56"/>
      <c r="N3" s="56"/>
      <c r="O3" s="56"/>
      <c r="P3" s="56"/>
      <c r="Q3" s="56"/>
      <c r="U3" s="178"/>
      <c r="W3" s="162" t="s">
        <v>1</v>
      </c>
    </row>
    <row r="4" ht="21.75" customHeight="1" spans="1:23">
      <c r="A4" s="58" t="s">
        <v>232</v>
      </c>
      <c r="B4" s="59" t="s">
        <v>182</v>
      </c>
      <c r="C4" s="58" t="s">
        <v>183</v>
      </c>
      <c r="D4" s="58" t="s">
        <v>233</v>
      </c>
      <c r="E4" s="59" t="s">
        <v>184</v>
      </c>
      <c r="F4" s="59" t="s">
        <v>185</v>
      </c>
      <c r="G4" s="59" t="s">
        <v>234</v>
      </c>
      <c r="H4" s="59" t="s">
        <v>235</v>
      </c>
      <c r="I4" s="73" t="s">
        <v>55</v>
      </c>
      <c r="J4" s="12" t="s">
        <v>236</v>
      </c>
      <c r="K4" s="13"/>
      <c r="L4" s="13"/>
      <c r="M4" s="44"/>
      <c r="N4" s="12" t="s">
        <v>190</v>
      </c>
      <c r="O4" s="13"/>
      <c r="P4" s="44"/>
      <c r="Q4" s="59" t="s">
        <v>61</v>
      </c>
      <c r="R4" s="12" t="s">
        <v>62</v>
      </c>
      <c r="S4" s="13"/>
      <c r="T4" s="13"/>
      <c r="U4" s="13"/>
      <c r="V4" s="13"/>
      <c r="W4" s="44"/>
    </row>
    <row r="5" ht="21.75" customHeight="1" spans="1:23">
      <c r="A5" s="60"/>
      <c r="B5" s="74"/>
      <c r="C5" s="60"/>
      <c r="D5" s="60"/>
      <c r="E5" s="61"/>
      <c r="F5" s="61"/>
      <c r="G5" s="61"/>
      <c r="H5" s="61"/>
      <c r="I5" s="74"/>
      <c r="J5" s="179" t="s">
        <v>58</v>
      </c>
      <c r="K5" s="180"/>
      <c r="L5" s="59" t="s">
        <v>59</v>
      </c>
      <c r="M5" s="59" t="s">
        <v>60</v>
      </c>
      <c r="N5" s="59" t="s">
        <v>58</v>
      </c>
      <c r="O5" s="59" t="s">
        <v>59</v>
      </c>
      <c r="P5" s="59" t="s">
        <v>60</v>
      </c>
      <c r="Q5" s="61"/>
      <c r="R5" s="59" t="s">
        <v>57</v>
      </c>
      <c r="S5" s="59" t="s">
        <v>64</v>
      </c>
      <c r="T5" s="59" t="s">
        <v>196</v>
      </c>
      <c r="U5" s="59" t="s">
        <v>66</v>
      </c>
      <c r="V5" s="59" t="s">
        <v>67</v>
      </c>
      <c r="W5" s="59" t="s">
        <v>68</v>
      </c>
    </row>
    <row r="6" ht="21" customHeight="1" spans="1:23">
      <c r="A6" s="74"/>
      <c r="B6" s="74"/>
      <c r="C6" s="74"/>
      <c r="D6" s="74"/>
      <c r="E6" s="74"/>
      <c r="F6" s="74"/>
      <c r="G6" s="74"/>
      <c r="H6" s="74"/>
      <c r="I6" s="74"/>
      <c r="J6" s="181" t="s">
        <v>57</v>
      </c>
      <c r="K6" s="182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</row>
    <row r="7" ht="39.75" customHeight="1" spans="1:23">
      <c r="A7" s="63"/>
      <c r="B7" s="65"/>
      <c r="C7" s="63"/>
      <c r="D7" s="63"/>
      <c r="E7" s="64"/>
      <c r="F7" s="64"/>
      <c r="G7" s="64"/>
      <c r="H7" s="64"/>
      <c r="I7" s="65"/>
      <c r="J7" s="17" t="s">
        <v>57</v>
      </c>
      <c r="K7" s="17" t="s">
        <v>237</v>
      </c>
      <c r="L7" s="64"/>
      <c r="M7" s="64"/>
      <c r="N7" s="64"/>
      <c r="O7" s="64"/>
      <c r="P7" s="64"/>
      <c r="Q7" s="64"/>
      <c r="R7" s="64"/>
      <c r="S7" s="64"/>
      <c r="T7" s="64"/>
      <c r="U7" s="65"/>
      <c r="V7" s="64"/>
      <c r="W7" s="64"/>
    </row>
    <row r="8" ht="15" customHeight="1" spans="1:23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81">
        <v>12</v>
      </c>
      <c r="M8" s="81">
        <v>13</v>
      </c>
      <c r="N8" s="81">
        <v>14</v>
      </c>
      <c r="O8" s="81">
        <v>15</v>
      </c>
      <c r="P8" s="81">
        <v>16</v>
      </c>
      <c r="Q8" s="81">
        <v>17</v>
      </c>
      <c r="R8" s="81">
        <v>18</v>
      </c>
      <c r="S8" s="81">
        <v>19</v>
      </c>
      <c r="T8" s="81">
        <v>20</v>
      </c>
      <c r="U8" s="66">
        <v>21</v>
      </c>
      <c r="V8" s="81">
        <v>22</v>
      </c>
      <c r="W8" s="66">
        <v>23</v>
      </c>
    </row>
    <row r="9" ht="21.75" customHeight="1" spans="1:23">
      <c r="A9" s="111" t="s">
        <v>238</v>
      </c>
      <c r="B9" s="111" t="s">
        <v>239</v>
      </c>
      <c r="C9" s="111" t="s">
        <v>240</v>
      </c>
      <c r="D9" s="111" t="s">
        <v>70</v>
      </c>
      <c r="E9" s="111" t="s">
        <v>101</v>
      </c>
      <c r="F9" s="111" t="s">
        <v>102</v>
      </c>
      <c r="G9" s="111" t="s">
        <v>241</v>
      </c>
      <c r="H9" s="111" t="s">
        <v>242</v>
      </c>
      <c r="I9" s="121">
        <v>500000</v>
      </c>
      <c r="J9" s="121">
        <v>500000</v>
      </c>
      <c r="K9" s="121">
        <v>500000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21.75" customHeight="1" spans="1:23">
      <c r="A10" s="111" t="s">
        <v>238</v>
      </c>
      <c r="B10" s="111" t="s">
        <v>239</v>
      </c>
      <c r="C10" s="111" t="s">
        <v>240</v>
      </c>
      <c r="D10" s="111" t="s">
        <v>70</v>
      </c>
      <c r="E10" s="111" t="s">
        <v>101</v>
      </c>
      <c r="F10" s="111" t="s">
        <v>102</v>
      </c>
      <c r="G10" s="111" t="s">
        <v>243</v>
      </c>
      <c r="H10" s="111" t="s">
        <v>244</v>
      </c>
      <c r="I10" s="121">
        <v>1000000</v>
      </c>
      <c r="J10" s="121">
        <v>1000000</v>
      </c>
      <c r="K10" s="121">
        <v>1000000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21.75" customHeight="1" spans="1:23">
      <c r="A11" s="111" t="s">
        <v>238</v>
      </c>
      <c r="B11" s="111" t="s">
        <v>245</v>
      </c>
      <c r="C11" s="111" t="s">
        <v>246</v>
      </c>
      <c r="D11" s="111" t="s">
        <v>70</v>
      </c>
      <c r="E11" s="111" t="s">
        <v>101</v>
      </c>
      <c r="F11" s="111" t="s">
        <v>102</v>
      </c>
      <c r="G11" s="111" t="s">
        <v>241</v>
      </c>
      <c r="H11" s="111" t="s">
        <v>242</v>
      </c>
      <c r="I11" s="121">
        <v>120000</v>
      </c>
      <c r="J11" s="121"/>
      <c r="K11" s="121"/>
      <c r="L11" s="121"/>
      <c r="M11" s="121"/>
      <c r="N11" s="121"/>
      <c r="O11" s="121"/>
      <c r="P11" s="121"/>
      <c r="Q11" s="121"/>
      <c r="R11" s="121">
        <v>120000</v>
      </c>
      <c r="S11" s="121">
        <v>120000</v>
      </c>
      <c r="T11" s="121"/>
      <c r="U11" s="121"/>
      <c r="V11" s="121"/>
      <c r="W11" s="121"/>
    </row>
    <row r="12" ht="21.75" customHeight="1" spans="1:23">
      <c r="A12" s="111" t="s">
        <v>238</v>
      </c>
      <c r="B12" s="111" t="s">
        <v>245</v>
      </c>
      <c r="C12" s="111" t="s">
        <v>246</v>
      </c>
      <c r="D12" s="111" t="s">
        <v>70</v>
      </c>
      <c r="E12" s="111" t="s">
        <v>101</v>
      </c>
      <c r="F12" s="111" t="s">
        <v>102</v>
      </c>
      <c r="G12" s="111" t="s">
        <v>243</v>
      </c>
      <c r="H12" s="111" t="s">
        <v>244</v>
      </c>
      <c r="I12" s="121">
        <v>240000</v>
      </c>
      <c r="J12" s="121"/>
      <c r="K12" s="121"/>
      <c r="L12" s="121"/>
      <c r="M12" s="121"/>
      <c r="N12" s="121"/>
      <c r="O12" s="121"/>
      <c r="P12" s="121"/>
      <c r="Q12" s="121"/>
      <c r="R12" s="121">
        <v>240000</v>
      </c>
      <c r="S12" s="121">
        <v>240000</v>
      </c>
      <c r="T12" s="121"/>
      <c r="U12" s="121"/>
      <c r="V12" s="121"/>
      <c r="W12" s="121"/>
    </row>
    <row r="13" ht="21.75" customHeight="1" spans="1:23">
      <c r="A13" s="111" t="s">
        <v>238</v>
      </c>
      <c r="B13" s="111" t="s">
        <v>247</v>
      </c>
      <c r="C13" s="111" t="s">
        <v>248</v>
      </c>
      <c r="D13" s="111" t="s">
        <v>70</v>
      </c>
      <c r="E13" s="111" t="s">
        <v>125</v>
      </c>
      <c r="F13" s="111" t="s">
        <v>124</v>
      </c>
      <c r="G13" s="111" t="s">
        <v>249</v>
      </c>
      <c r="H13" s="111" t="s">
        <v>81</v>
      </c>
      <c r="I13" s="121">
        <v>1000</v>
      </c>
      <c r="J13" s="121"/>
      <c r="K13" s="121"/>
      <c r="L13" s="121"/>
      <c r="M13" s="121"/>
      <c r="N13" s="121"/>
      <c r="O13" s="121"/>
      <c r="P13" s="121"/>
      <c r="Q13" s="121"/>
      <c r="R13" s="121">
        <v>1000</v>
      </c>
      <c r="S13" s="121"/>
      <c r="T13" s="121"/>
      <c r="U13" s="121"/>
      <c r="V13" s="121"/>
      <c r="W13" s="121">
        <v>1000</v>
      </c>
    </row>
    <row r="14" ht="21.75" customHeight="1" spans="1:23">
      <c r="A14" s="111" t="s">
        <v>238</v>
      </c>
      <c r="B14" s="111" t="s">
        <v>250</v>
      </c>
      <c r="C14" s="111" t="s">
        <v>251</v>
      </c>
      <c r="D14" s="111" t="s">
        <v>70</v>
      </c>
      <c r="E14" s="111" t="s">
        <v>103</v>
      </c>
      <c r="F14" s="111" t="s">
        <v>104</v>
      </c>
      <c r="G14" s="111" t="s">
        <v>241</v>
      </c>
      <c r="H14" s="111" t="s">
        <v>242</v>
      </c>
      <c r="I14" s="121">
        <v>300000</v>
      </c>
      <c r="J14" s="121"/>
      <c r="K14" s="121"/>
      <c r="L14" s="121"/>
      <c r="M14" s="121"/>
      <c r="N14" s="121"/>
      <c r="O14" s="121"/>
      <c r="P14" s="121"/>
      <c r="Q14" s="121"/>
      <c r="R14" s="121">
        <v>300000</v>
      </c>
      <c r="S14" s="121"/>
      <c r="T14" s="121"/>
      <c r="U14" s="121"/>
      <c r="V14" s="121"/>
      <c r="W14" s="121">
        <v>300000</v>
      </c>
    </row>
    <row r="15" ht="21.75" customHeight="1" spans="1:23">
      <c r="A15" s="111" t="s">
        <v>238</v>
      </c>
      <c r="B15" s="111" t="s">
        <v>252</v>
      </c>
      <c r="C15" s="111" t="s">
        <v>253</v>
      </c>
      <c r="D15" s="111" t="s">
        <v>70</v>
      </c>
      <c r="E15" s="111" t="s">
        <v>103</v>
      </c>
      <c r="F15" s="111" t="s">
        <v>104</v>
      </c>
      <c r="G15" s="111" t="s">
        <v>241</v>
      </c>
      <c r="H15" s="111" t="s">
        <v>242</v>
      </c>
      <c r="I15" s="121">
        <v>550000</v>
      </c>
      <c r="J15" s="121"/>
      <c r="K15" s="121"/>
      <c r="L15" s="121"/>
      <c r="M15" s="121"/>
      <c r="N15" s="121"/>
      <c r="O15" s="121"/>
      <c r="P15" s="121"/>
      <c r="Q15" s="121"/>
      <c r="R15" s="121">
        <v>550000</v>
      </c>
      <c r="S15" s="121"/>
      <c r="T15" s="121"/>
      <c r="U15" s="121"/>
      <c r="V15" s="121"/>
      <c r="W15" s="121">
        <v>550000</v>
      </c>
    </row>
    <row r="16" ht="18.75" customHeight="1" spans="1:23">
      <c r="A16" s="77" t="s">
        <v>170</v>
      </c>
      <c r="B16" s="78"/>
      <c r="C16" s="78"/>
      <c r="D16" s="78"/>
      <c r="E16" s="78"/>
      <c r="F16" s="78"/>
      <c r="G16" s="78"/>
      <c r="H16" s="79"/>
      <c r="I16" s="121">
        <v>2711000</v>
      </c>
      <c r="J16" s="121">
        <v>1500000</v>
      </c>
      <c r="K16" s="121">
        <v>1500000</v>
      </c>
      <c r="L16" s="121"/>
      <c r="M16" s="121"/>
      <c r="N16" s="121"/>
      <c r="O16" s="121"/>
      <c r="P16" s="121"/>
      <c r="Q16" s="121"/>
      <c r="R16" s="121">
        <v>1211000</v>
      </c>
      <c r="S16" s="121">
        <v>360000</v>
      </c>
      <c r="T16" s="121"/>
      <c r="U16" s="121"/>
      <c r="V16" s="121"/>
      <c r="W16" s="121">
        <v>851000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topLeftCell="A2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2" t="s">
        <v>254</v>
      </c>
    </row>
    <row r="2" ht="39.75" customHeight="1" spans="1:10">
      <c r="A2" s="108" t="str">
        <f>"2026"&amp;"年部门项目支出绩效目标表"</f>
        <v>2026年部门项目支出绩效目标表</v>
      </c>
      <c r="B2" s="53"/>
      <c r="C2" s="53"/>
      <c r="D2" s="53"/>
      <c r="E2" s="53"/>
      <c r="F2" s="109"/>
      <c r="G2" s="53"/>
      <c r="H2" s="109"/>
      <c r="I2" s="109"/>
      <c r="J2" s="53"/>
    </row>
    <row r="3" ht="17.25" customHeight="1" spans="1:1">
      <c r="A3" s="54" t="str">
        <f>"单位名称："&amp;"昆明市东川区福在幼儿园"</f>
        <v>单位名称：昆明市东川区福在幼儿园</v>
      </c>
    </row>
    <row r="4" ht="44.25" customHeight="1" spans="1:10">
      <c r="A4" s="17" t="s">
        <v>183</v>
      </c>
      <c r="B4" s="17" t="s">
        <v>255</v>
      </c>
      <c r="C4" s="17" t="s">
        <v>256</v>
      </c>
      <c r="D4" s="17" t="s">
        <v>257</v>
      </c>
      <c r="E4" s="17" t="s">
        <v>258</v>
      </c>
      <c r="F4" s="110" t="s">
        <v>259</v>
      </c>
      <c r="G4" s="17" t="s">
        <v>260</v>
      </c>
      <c r="H4" s="110" t="s">
        <v>261</v>
      </c>
      <c r="I4" s="110" t="s">
        <v>262</v>
      </c>
      <c r="J4" s="17" t="s">
        <v>263</v>
      </c>
    </row>
    <row r="5" ht="18.75" customHeight="1" spans="1:10">
      <c r="A5" s="176">
        <v>1</v>
      </c>
      <c r="B5" s="176">
        <v>2</v>
      </c>
      <c r="C5" s="176">
        <v>3</v>
      </c>
      <c r="D5" s="176">
        <v>4</v>
      </c>
      <c r="E5" s="176">
        <v>5</v>
      </c>
      <c r="F5" s="81">
        <v>6</v>
      </c>
      <c r="G5" s="176">
        <v>7</v>
      </c>
      <c r="H5" s="81">
        <v>8</v>
      </c>
      <c r="I5" s="81">
        <v>9</v>
      </c>
      <c r="J5" s="176">
        <v>10</v>
      </c>
    </row>
    <row r="6" ht="42" customHeight="1" spans="1:10">
      <c r="A6" s="18" t="s">
        <v>70</v>
      </c>
      <c r="B6" s="111"/>
      <c r="C6" s="111"/>
      <c r="D6" s="111"/>
      <c r="E6" s="99"/>
      <c r="F6" s="112"/>
      <c r="G6" s="99"/>
      <c r="H6" s="112"/>
      <c r="I6" s="112"/>
      <c r="J6" s="99"/>
    </row>
    <row r="7" ht="42" customHeight="1" spans="1:10">
      <c r="A7" s="177" t="s">
        <v>253</v>
      </c>
      <c r="B7" s="67" t="s">
        <v>253</v>
      </c>
      <c r="C7" s="67" t="s">
        <v>264</v>
      </c>
      <c r="D7" s="67" t="s">
        <v>265</v>
      </c>
      <c r="E7" s="18" t="s">
        <v>266</v>
      </c>
      <c r="F7" s="67" t="s">
        <v>267</v>
      </c>
      <c r="G7" s="18" t="s">
        <v>268</v>
      </c>
      <c r="H7" s="67" t="s">
        <v>269</v>
      </c>
      <c r="I7" s="67" t="s">
        <v>270</v>
      </c>
      <c r="J7" s="18" t="s">
        <v>271</v>
      </c>
    </row>
    <row r="8" ht="42" customHeight="1" spans="1:10">
      <c r="A8" s="177" t="s">
        <v>253</v>
      </c>
      <c r="B8" s="67" t="s">
        <v>253</v>
      </c>
      <c r="C8" s="67" t="s">
        <v>272</v>
      </c>
      <c r="D8" s="67" t="s">
        <v>273</v>
      </c>
      <c r="E8" s="18" t="s">
        <v>274</v>
      </c>
      <c r="F8" s="67" t="s">
        <v>267</v>
      </c>
      <c r="G8" s="18" t="s">
        <v>268</v>
      </c>
      <c r="H8" s="67" t="s">
        <v>269</v>
      </c>
      <c r="I8" s="67" t="s">
        <v>270</v>
      </c>
      <c r="J8" s="18" t="s">
        <v>275</v>
      </c>
    </row>
    <row r="9" ht="42" customHeight="1" spans="1:10">
      <c r="A9" s="177" t="s">
        <v>253</v>
      </c>
      <c r="B9" s="67" t="s">
        <v>253</v>
      </c>
      <c r="C9" s="67" t="s">
        <v>276</v>
      </c>
      <c r="D9" s="67" t="s">
        <v>277</v>
      </c>
      <c r="E9" s="18" t="s">
        <v>278</v>
      </c>
      <c r="F9" s="67" t="s">
        <v>279</v>
      </c>
      <c r="G9" s="18" t="s">
        <v>280</v>
      </c>
      <c r="H9" s="67" t="s">
        <v>269</v>
      </c>
      <c r="I9" s="67" t="s">
        <v>281</v>
      </c>
      <c r="J9" s="18" t="s">
        <v>282</v>
      </c>
    </row>
    <row r="10" ht="42" customHeight="1" spans="1:10">
      <c r="A10" s="177" t="s">
        <v>251</v>
      </c>
      <c r="B10" s="67" t="s">
        <v>283</v>
      </c>
      <c r="C10" s="67" t="s">
        <v>264</v>
      </c>
      <c r="D10" s="67" t="s">
        <v>265</v>
      </c>
      <c r="E10" s="18" t="s">
        <v>266</v>
      </c>
      <c r="F10" s="67" t="s">
        <v>279</v>
      </c>
      <c r="G10" s="18" t="s">
        <v>284</v>
      </c>
      <c r="H10" s="67" t="s">
        <v>269</v>
      </c>
      <c r="I10" s="67" t="s">
        <v>281</v>
      </c>
      <c r="J10" s="18" t="s">
        <v>271</v>
      </c>
    </row>
    <row r="11" ht="42" customHeight="1" spans="1:10">
      <c r="A11" s="177" t="s">
        <v>251</v>
      </c>
      <c r="B11" s="67" t="s">
        <v>283</v>
      </c>
      <c r="C11" s="67" t="s">
        <v>272</v>
      </c>
      <c r="D11" s="67" t="s">
        <v>273</v>
      </c>
      <c r="E11" s="18" t="s">
        <v>274</v>
      </c>
      <c r="F11" s="67" t="s">
        <v>267</v>
      </c>
      <c r="G11" s="18" t="s">
        <v>268</v>
      </c>
      <c r="H11" s="67" t="s">
        <v>285</v>
      </c>
      <c r="I11" s="67" t="s">
        <v>270</v>
      </c>
      <c r="J11" s="18" t="s">
        <v>275</v>
      </c>
    </row>
    <row r="12" ht="42" customHeight="1" spans="1:10">
      <c r="A12" s="177" t="s">
        <v>251</v>
      </c>
      <c r="B12" s="67" t="s">
        <v>283</v>
      </c>
      <c r="C12" s="67" t="s">
        <v>276</v>
      </c>
      <c r="D12" s="67" t="s">
        <v>277</v>
      </c>
      <c r="E12" s="18" t="s">
        <v>278</v>
      </c>
      <c r="F12" s="67" t="s">
        <v>279</v>
      </c>
      <c r="G12" s="18" t="s">
        <v>280</v>
      </c>
      <c r="H12" s="67" t="s">
        <v>269</v>
      </c>
      <c r="I12" s="67" t="s">
        <v>281</v>
      </c>
      <c r="J12" s="18" t="s">
        <v>282</v>
      </c>
    </row>
    <row r="13" ht="42" customHeight="1" spans="1:10">
      <c r="A13" s="177" t="s">
        <v>246</v>
      </c>
      <c r="B13" s="67" t="s">
        <v>286</v>
      </c>
      <c r="C13" s="67" t="s">
        <v>264</v>
      </c>
      <c r="D13" s="67" t="s">
        <v>287</v>
      </c>
      <c r="E13" s="18" t="s">
        <v>288</v>
      </c>
      <c r="F13" s="67" t="s">
        <v>279</v>
      </c>
      <c r="G13" s="18" t="s">
        <v>83</v>
      </c>
      <c r="H13" s="67" t="s">
        <v>289</v>
      </c>
      <c r="I13" s="67" t="s">
        <v>281</v>
      </c>
      <c r="J13" s="18" t="s">
        <v>290</v>
      </c>
    </row>
    <row r="14" ht="42" customHeight="1" spans="1:10">
      <c r="A14" s="177" t="s">
        <v>246</v>
      </c>
      <c r="B14" s="67" t="s">
        <v>286</v>
      </c>
      <c r="C14" s="67" t="s">
        <v>264</v>
      </c>
      <c r="D14" s="67" t="s">
        <v>265</v>
      </c>
      <c r="E14" s="18" t="s">
        <v>291</v>
      </c>
      <c r="F14" s="67" t="s">
        <v>279</v>
      </c>
      <c r="G14" s="18" t="s">
        <v>292</v>
      </c>
      <c r="H14" s="67" t="s">
        <v>269</v>
      </c>
      <c r="I14" s="67" t="s">
        <v>281</v>
      </c>
      <c r="J14" s="18" t="s">
        <v>293</v>
      </c>
    </row>
    <row r="15" ht="42" customHeight="1" spans="1:10">
      <c r="A15" s="177" t="s">
        <v>246</v>
      </c>
      <c r="B15" s="67" t="s">
        <v>286</v>
      </c>
      <c r="C15" s="67" t="s">
        <v>264</v>
      </c>
      <c r="D15" s="67" t="s">
        <v>294</v>
      </c>
      <c r="E15" s="18" t="s">
        <v>295</v>
      </c>
      <c r="F15" s="67" t="s">
        <v>279</v>
      </c>
      <c r="G15" s="18" t="s">
        <v>284</v>
      </c>
      <c r="H15" s="67" t="s">
        <v>269</v>
      </c>
      <c r="I15" s="67" t="s">
        <v>281</v>
      </c>
      <c r="J15" s="18" t="s">
        <v>295</v>
      </c>
    </row>
    <row r="16" ht="42" customHeight="1" spans="1:10">
      <c r="A16" s="177" t="s">
        <v>246</v>
      </c>
      <c r="B16" s="67" t="s">
        <v>286</v>
      </c>
      <c r="C16" s="67" t="s">
        <v>272</v>
      </c>
      <c r="D16" s="67" t="s">
        <v>273</v>
      </c>
      <c r="E16" s="18" t="s">
        <v>296</v>
      </c>
      <c r="F16" s="67" t="s">
        <v>267</v>
      </c>
      <c r="G16" s="18" t="s">
        <v>297</v>
      </c>
      <c r="H16" s="67" t="s">
        <v>285</v>
      </c>
      <c r="I16" s="67" t="s">
        <v>270</v>
      </c>
      <c r="J16" s="18" t="s">
        <v>296</v>
      </c>
    </row>
    <row r="17" ht="42" customHeight="1" spans="1:10">
      <c r="A17" s="177" t="s">
        <v>246</v>
      </c>
      <c r="B17" s="67" t="s">
        <v>286</v>
      </c>
      <c r="C17" s="67" t="s">
        <v>276</v>
      </c>
      <c r="D17" s="67" t="s">
        <v>277</v>
      </c>
      <c r="E17" s="18" t="s">
        <v>298</v>
      </c>
      <c r="F17" s="67" t="s">
        <v>279</v>
      </c>
      <c r="G17" s="18" t="s">
        <v>280</v>
      </c>
      <c r="H17" s="67" t="s">
        <v>269</v>
      </c>
      <c r="I17" s="67" t="s">
        <v>281</v>
      </c>
      <c r="J17" s="18" t="s">
        <v>298</v>
      </c>
    </row>
    <row r="18" ht="42" customHeight="1" spans="1:10">
      <c r="A18" s="177" t="s">
        <v>246</v>
      </c>
      <c r="B18" s="67" t="s">
        <v>286</v>
      </c>
      <c r="C18" s="67" t="s">
        <v>276</v>
      </c>
      <c r="D18" s="67" t="s">
        <v>277</v>
      </c>
      <c r="E18" s="18" t="s">
        <v>299</v>
      </c>
      <c r="F18" s="67" t="s">
        <v>279</v>
      </c>
      <c r="G18" s="18" t="s">
        <v>280</v>
      </c>
      <c r="H18" s="67" t="s">
        <v>269</v>
      </c>
      <c r="I18" s="67" t="s">
        <v>281</v>
      </c>
      <c r="J18" s="18" t="s">
        <v>299</v>
      </c>
    </row>
    <row r="19" ht="42" customHeight="1" spans="1:10">
      <c r="A19" s="177" t="s">
        <v>240</v>
      </c>
      <c r="B19" s="67" t="s">
        <v>300</v>
      </c>
      <c r="C19" s="67" t="s">
        <v>264</v>
      </c>
      <c r="D19" s="67" t="s">
        <v>287</v>
      </c>
      <c r="E19" s="18" t="s">
        <v>288</v>
      </c>
      <c r="F19" s="67" t="s">
        <v>279</v>
      </c>
      <c r="G19" s="18" t="s">
        <v>83</v>
      </c>
      <c r="H19" s="67" t="s">
        <v>289</v>
      </c>
      <c r="I19" s="67" t="s">
        <v>281</v>
      </c>
      <c r="J19" s="18" t="s">
        <v>290</v>
      </c>
    </row>
    <row r="20" ht="42" customHeight="1" spans="1:10">
      <c r="A20" s="177" t="s">
        <v>240</v>
      </c>
      <c r="B20" s="67" t="s">
        <v>300</v>
      </c>
      <c r="C20" s="67" t="s">
        <v>264</v>
      </c>
      <c r="D20" s="67" t="s">
        <v>265</v>
      </c>
      <c r="E20" s="18" t="s">
        <v>301</v>
      </c>
      <c r="F20" s="67" t="s">
        <v>279</v>
      </c>
      <c r="G20" s="18" t="s">
        <v>284</v>
      </c>
      <c r="H20" s="67" t="s">
        <v>269</v>
      </c>
      <c r="I20" s="67" t="s">
        <v>281</v>
      </c>
      <c r="J20" s="18" t="s">
        <v>301</v>
      </c>
    </row>
    <row r="21" ht="42" customHeight="1" spans="1:10">
      <c r="A21" s="177" t="s">
        <v>240</v>
      </c>
      <c r="B21" s="67" t="s">
        <v>300</v>
      </c>
      <c r="C21" s="67" t="s">
        <v>264</v>
      </c>
      <c r="D21" s="67" t="s">
        <v>294</v>
      </c>
      <c r="E21" s="18" t="s">
        <v>302</v>
      </c>
      <c r="F21" s="67" t="s">
        <v>267</v>
      </c>
      <c r="G21" s="18" t="s">
        <v>303</v>
      </c>
      <c r="H21" s="67" t="s">
        <v>269</v>
      </c>
      <c r="I21" s="67" t="s">
        <v>281</v>
      </c>
      <c r="J21" s="18" t="s">
        <v>304</v>
      </c>
    </row>
    <row r="22" ht="42" customHeight="1" spans="1:10">
      <c r="A22" s="177" t="s">
        <v>240</v>
      </c>
      <c r="B22" s="67" t="s">
        <v>300</v>
      </c>
      <c r="C22" s="67" t="s">
        <v>272</v>
      </c>
      <c r="D22" s="67" t="s">
        <v>273</v>
      </c>
      <c r="E22" s="18" t="s">
        <v>305</v>
      </c>
      <c r="F22" s="67" t="s">
        <v>267</v>
      </c>
      <c r="G22" s="18" t="s">
        <v>297</v>
      </c>
      <c r="H22" s="67" t="s">
        <v>285</v>
      </c>
      <c r="I22" s="67" t="s">
        <v>270</v>
      </c>
      <c r="J22" s="18" t="s">
        <v>305</v>
      </c>
    </row>
    <row r="23" ht="42" customHeight="1" spans="1:10">
      <c r="A23" s="177" t="s">
        <v>240</v>
      </c>
      <c r="B23" s="67" t="s">
        <v>300</v>
      </c>
      <c r="C23" s="67" t="s">
        <v>272</v>
      </c>
      <c r="D23" s="67" t="s">
        <v>273</v>
      </c>
      <c r="E23" s="18" t="s">
        <v>306</v>
      </c>
      <c r="F23" s="67" t="s">
        <v>267</v>
      </c>
      <c r="G23" s="18" t="s">
        <v>307</v>
      </c>
      <c r="H23" s="67" t="s">
        <v>285</v>
      </c>
      <c r="I23" s="67" t="s">
        <v>270</v>
      </c>
      <c r="J23" s="18" t="s">
        <v>306</v>
      </c>
    </row>
    <row r="24" ht="42" customHeight="1" spans="1:10">
      <c r="A24" s="177" t="s">
        <v>240</v>
      </c>
      <c r="B24" s="67" t="s">
        <v>300</v>
      </c>
      <c r="C24" s="67" t="s">
        <v>276</v>
      </c>
      <c r="D24" s="67" t="s">
        <v>277</v>
      </c>
      <c r="E24" s="18" t="s">
        <v>308</v>
      </c>
      <c r="F24" s="67" t="s">
        <v>267</v>
      </c>
      <c r="G24" s="18" t="s">
        <v>280</v>
      </c>
      <c r="H24" s="67" t="s">
        <v>269</v>
      </c>
      <c r="I24" s="67" t="s">
        <v>281</v>
      </c>
      <c r="J24" s="18" t="s">
        <v>309</v>
      </c>
    </row>
    <row r="25" ht="42" customHeight="1" spans="1:10">
      <c r="A25" s="177" t="s">
        <v>240</v>
      </c>
      <c r="B25" s="67" t="s">
        <v>300</v>
      </c>
      <c r="C25" s="67" t="s">
        <v>276</v>
      </c>
      <c r="D25" s="67" t="s">
        <v>277</v>
      </c>
      <c r="E25" s="18" t="s">
        <v>310</v>
      </c>
      <c r="F25" s="67" t="s">
        <v>267</v>
      </c>
      <c r="G25" s="18" t="s">
        <v>284</v>
      </c>
      <c r="H25" s="67" t="s">
        <v>269</v>
      </c>
      <c r="I25" s="67" t="s">
        <v>281</v>
      </c>
      <c r="J25" s="18" t="s">
        <v>309</v>
      </c>
    </row>
    <row r="26" ht="42" customHeight="1" spans="1:10">
      <c r="A26" s="177" t="s">
        <v>248</v>
      </c>
      <c r="B26" s="67" t="s">
        <v>248</v>
      </c>
      <c r="C26" s="67" t="s">
        <v>264</v>
      </c>
      <c r="D26" s="67" t="s">
        <v>294</v>
      </c>
      <c r="E26" s="18" t="s">
        <v>311</v>
      </c>
      <c r="F26" s="67" t="s">
        <v>267</v>
      </c>
      <c r="G26" s="18" t="s">
        <v>303</v>
      </c>
      <c r="H26" s="67" t="s">
        <v>269</v>
      </c>
      <c r="I26" s="67" t="s">
        <v>281</v>
      </c>
      <c r="J26" s="18" t="s">
        <v>311</v>
      </c>
    </row>
    <row r="27" ht="42" customHeight="1" spans="1:10">
      <c r="A27" s="177" t="s">
        <v>248</v>
      </c>
      <c r="B27" s="67" t="s">
        <v>248</v>
      </c>
      <c r="C27" s="67" t="s">
        <v>272</v>
      </c>
      <c r="D27" s="67" t="s">
        <v>273</v>
      </c>
      <c r="E27" s="18" t="s">
        <v>312</v>
      </c>
      <c r="F27" s="67" t="s">
        <v>267</v>
      </c>
      <c r="G27" s="18" t="s">
        <v>268</v>
      </c>
      <c r="H27" s="67" t="s">
        <v>285</v>
      </c>
      <c r="I27" s="67" t="s">
        <v>270</v>
      </c>
      <c r="J27" s="18" t="s">
        <v>312</v>
      </c>
    </row>
    <row r="28" ht="42" customHeight="1" spans="1:10">
      <c r="A28" s="177" t="s">
        <v>248</v>
      </c>
      <c r="B28" s="67" t="s">
        <v>248</v>
      </c>
      <c r="C28" s="67" t="s">
        <v>276</v>
      </c>
      <c r="D28" s="67" t="s">
        <v>277</v>
      </c>
      <c r="E28" s="18" t="s">
        <v>313</v>
      </c>
      <c r="F28" s="67" t="s">
        <v>279</v>
      </c>
      <c r="G28" s="18" t="s">
        <v>284</v>
      </c>
      <c r="H28" s="67" t="s">
        <v>269</v>
      </c>
      <c r="I28" s="67" t="s">
        <v>281</v>
      </c>
      <c r="J28" s="18" t="s">
        <v>313</v>
      </c>
    </row>
  </sheetData>
  <mergeCells count="12">
    <mergeCell ref="A2:J2"/>
    <mergeCell ref="A3:H3"/>
    <mergeCell ref="A7:A9"/>
    <mergeCell ref="A10:A12"/>
    <mergeCell ref="A13:A18"/>
    <mergeCell ref="A19:A25"/>
    <mergeCell ref="A26:A28"/>
    <mergeCell ref="B7:B9"/>
    <mergeCell ref="B10:B12"/>
    <mergeCell ref="B13:B18"/>
    <mergeCell ref="B19:B25"/>
    <mergeCell ref="B26:B2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子服</cp:lastModifiedBy>
  <dcterms:created xsi:type="dcterms:W3CDTF">2026-03-09T06:35:59Z</dcterms:created>
  <dcterms:modified xsi:type="dcterms:W3CDTF">2026-03-09T06:56:34Z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8C6AFA304E8D4B45A50BA5A2A1C9AAB2_12</vt:lpwstr>
  </property>
  <property fmtid="{D5CDD505-2E9C-101B-9397-08002B2CF9AE}" pid="3" name="KSOProductBuildVer">
    <vt:lpwstr>2052-12.1.0.17145</vt:lpwstr>
  </property>
</Properties>
</file>