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firstSheet="3"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<sst xmlns="http://schemas.openxmlformats.org/spreadsheetml/2006/main" count="1171" uniqueCount="462">
  <si>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</si>
  <si>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</si>
  <si>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</si>
  <si>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</si>
  <si>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</si>
  <si>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</si>
  <si>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</si>
  <si>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</si>
  <si>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</si>
  <si>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</si>
  <si>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</si>
  <si>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</si>
  <si>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</si>
  <si>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</si>
  <si>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</si>
  <si>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</si>
  <si>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</si>
  <si>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</si>
  <si>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</si>
  <si>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</si>
  <si>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</si>
  <si>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</si>
  <si>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</si>
  <si>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</si>
  <si>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</si>
  <si>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</si>
  <si>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</si>
  <si>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</si>
  <si>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</si>
  <si>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</si>
  <si>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</si>
  <si>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</si>
  <si>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</si>
  <si>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</si>
  <si>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</si>
  <si>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</si>
  <si>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</si>
  <si>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</si>
  <si>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</si>
  <si>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</si>
  <si>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</si>
  <si>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</si>
  <si>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</si>
  <si>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</si>
  <si>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</si>
  <si>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</si>
  <si>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</si>
  <si>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</si>
  <si>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</si>
  <si>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</si>
  <si>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</si>
  <si>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</si>
  <si>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</si>
  <si>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</si>
  <si>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</si>
  <si>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</si>
  <si>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</si>
  <si>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</si>
  <si>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</si>
  <si>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</si>
  <si>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</si>
  <si>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</si>
  <si>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</si>
  <si>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</si>
  <si>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</si>
  <si>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</si>
  <si>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</si>
  <si>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</si>
  <si>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</si>
  <si>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192</t>
  </si>
  <si>
    <t>中国共产主义青年团昆明市东川区委员会</t>
  </si>
  <si>
    <t>192001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</si>
  <si>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</si>
  <si>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</si>
  <si>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</si>
  <si>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</si>
  <si>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</si>
  <si>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</si>
  <si>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</si>
  <si>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</si>
  <si>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</si>
  <si>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</si>
  <si>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</si>
  <si>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</si>
  <si>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</si>
  <si>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</si>
  <si>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</si>
  <si>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</si>
  <si>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</si>
  <si>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</si>
  <si>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</si>
  <si>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</si>
  <si>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</si>
  <si>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</si>
  <si>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</si>
  <si>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</si>
  <si>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</si>
  <si>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</si>
  <si>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</si>
  <si>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</si>
  <si>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</si>
  <si>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</si>
  <si>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</si>
  <si>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</si>
  <si>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</si>
  <si>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</si>
  <si>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</si>
  <si>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</si>
  <si>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</si>
  <si>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</si>
  <si>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</si>
  <si>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</si>
  <si>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</si>
  <si>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</si>
  <si>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</si>
  <si>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</si>
  <si>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</si>
  <si>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</si>
  <si>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</si>
  <si>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</si>
  <si>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</si>
  <si>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</si>
  <si>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</si>
  <si>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</si>
  <si>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</si>
  <si>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</si>
  <si>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</si>
  <si>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</si>
  <si>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</si>
  <si>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</si>
  <si>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</si>
  <si>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</si>
  <si>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</si>
  <si>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</si>
  <si>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</si>
  <si>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</si>
  <si>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</si>
  <si>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</si>
  <si>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</si>
  <si>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</si>
  <si>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</si>
  <si>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</si>
  <si>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</si>
  <si>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</si>
  <si>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</si>
  <si>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</si>
  <si>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</si>
  <si>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</si>
  <si>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</si>
  <si>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</si>
  <si>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</si>
  <si>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</si>
  <si>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</si>
  <si>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</si>
  <si>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</si>
  <si>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</si>
  <si>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</si>
  <si>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</si>
  <si>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</si>
  <si>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</si>
  <si>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</si>
  <si>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</si>
  <si>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</si>
  <si>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</si>
  <si>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</si>
  <si>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</si>
  <si>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</si>
  <si>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</si>
  <si>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</si>
  <si>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</si>
  <si>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</si>
  <si>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</si>
  <si>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</si>
  <si>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</si>
  <si>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</si>
  <si>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</si>
  <si>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</si>
  <si>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</si>
  <si>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</si>
  <si>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</si>
  <si>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</si>
  <si>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</si>
  <si>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</si>
  <si>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</si>
  <si>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</si>
  <si>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</si>
  <si>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</si>
  <si>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</si>
  <si>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</si>
  <si>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</si>
  <si>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</si>
  <si>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</si>
  <si>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</si>
  <si>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</si>
  <si>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</si>
  <si>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</si>
  <si>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</si>
  <si>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</si>
  <si>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</si>
  <si>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</si>
  <si>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</si>
  <si>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</si>
  <si>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530113210000000005161</t>
  </si>
  <si>
    <t>行政人员工资支出</t>
  </si>
  <si>
    <t>30101</t>
  </si>
  <si>
    <t>基本工资</t>
  </si>
  <si>
    <t>30102</t>
  </si>
  <si>
    <t>津贴补贴</t>
  </si>
  <si>
    <t>30103</t>
  </si>
  <si>
    <t>奖金</t>
  </si>
  <si>
    <t>530113210000000005164</t>
  </si>
  <si>
    <t>30113</t>
  </si>
  <si>
    <t>530113210000000005167</t>
  </si>
  <si>
    <t>30217</t>
  </si>
  <si>
    <t>530113210000000005168</t>
  </si>
  <si>
    <t>公务交通补贴</t>
  </si>
  <si>
    <t>30239</t>
  </si>
  <si>
    <t>其他交通费用</t>
  </si>
  <si>
    <t>530113210000000005169</t>
  </si>
  <si>
    <t>工会经费</t>
  </si>
  <si>
    <t>30228</t>
  </si>
  <si>
    <t>530113210000000005172</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</si>
  <si>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</si>
  <si>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</si>
  <si>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</si>
  <si>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</si>
  <si>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</si>
  <si>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</si>
  <si>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</si>
  <si>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</si>
  <si>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</si>
  <si>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</si>
  <si>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</si>
  <si>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</si>
  <si>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</si>
  <si>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</si>
  <si>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</si>
  <si>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</si>
  <si>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</si>
  <si>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530113210000000005173</t>
  </si>
  <si>
    <t>租车经费</t>
  </si>
  <si>
    <t>530113210000000005281</t>
  </si>
  <si>
    <t>社会保障缴费</t>
  </si>
  <si>
    <t>30108</t>
  </si>
  <si>
    <t>机关事业单位基本养老保险缴费</t>
  </si>
  <si>
    <t>30110</t>
  </si>
  <si>
    <t>职工基本医疗保险缴费</t>
  </si>
  <si>
    <t>30111</t>
  </si>
  <si>
    <t>公务员医疗补助缴费</t>
  </si>
  <si>
    <t>30112</t>
  </si>
  <si>
    <t>其他社会保障缴费</t>
  </si>
  <si>
    <t>530113231100001520390</t>
  </si>
  <si>
    <t>行政人员绩效奖励</t>
  </si>
  <si>
    <t>预算05-1表</t>
  </si>
  <si>
    <t>项目分类</t>
  </si>
  <si>
    <t>项目单位</t>
  </si>
  <si>
    <t>经济科目编码</t>
  </si>
  <si>
    <t>经济科目名称</t>
  </si>
  <si>
    <t>本年拨款</t>
  </si>
  <si>
    <t>其中：本次下达</t>
  </si>
  <si>
    <t>专项业务类</t>
  </si>
  <si>
    <t>530113251100004005440</t>
  </si>
  <si>
    <t>大学生志愿者西部计划中央财政补助资金</t>
  </si>
  <si>
    <t>30305</t>
  </si>
  <si>
    <t>生活补助</t>
  </si>
  <si>
    <t>530113251100004416462</t>
  </si>
  <si>
    <t>2025年大学生西部计划志愿者地方项目专项经费</t>
  </si>
  <si>
    <t>事业发展类</t>
  </si>
  <si>
    <t>530113241100002197027</t>
  </si>
  <si>
    <t>大学生志愿服务西部计划项目区级专项经费</t>
  </si>
  <si>
    <t>530113241100002981962</t>
  </si>
  <si>
    <t>昆明市东川区关心关爱易地搬迁青少年成长成才项目专项经费</t>
  </si>
  <si>
    <t>530113251100004578126</t>
  </si>
  <si>
    <t>西部计划2025年8至12月地方项目省级补助经费</t>
  </si>
  <si>
    <t>预算05-2表</t>
  </si>
  <si>
    <t>项目年度绩效目标</t>
  </si>
  <si>
    <t>一级指标</t>
  </si>
  <si>
    <t>二级指标</t>
  </si>
  <si>
    <t>三级指标</t>
  </si>
  <si>
    <t>指标性质</t>
  </si>
  <si>
    <t>指标值</t>
  </si>
  <si>
    <t>度量单位</t>
  </si>
  <si>
    <t>指标属性</t>
  </si>
  <si>
    <t>指标内容</t>
  </si>
  <si>
    <t>缓解就业压力，引导和鼓励高校毕业生服务基层，使一大批优秀志愿者通过西部计划扎根西部，扎根基层，扎根民族地区和艰苦地区，助力脱贫攻坚，为促进昆明经济社会发展做出积极贡献，发挥党、团志愿者的模范带头作用。</t>
  </si>
  <si>
    <t>产出指标</t>
  </si>
  <si>
    <t>数量指标</t>
  </si>
  <si>
    <t>涉及志愿者数量</t>
  </si>
  <si>
    <t>=</t>
  </si>
  <si>
    <t>20</t>
  </si>
  <si>
    <t>人(人次、家)</t>
  </si>
  <si>
    <t>定量指标</t>
  </si>
  <si>
    <t>反映获补助人员、企业的数量情况，也适用补贴、资助等形式的补助。</t>
  </si>
  <si>
    <t>质量指标</t>
  </si>
  <si>
    <t>足额发放率</t>
  </si>
  <si>
    <t>100</t>
  </si>
  <si>
    <t>%</t>
  </si>
  <si>
    <t>定性指标</t>
  </si>
  <si>
    <t>反映补助资金社会化发放的比例情况。
补助社会化发放率=采用社会化发放的补助资金数/发放补助资金总额*100%</t>
  </si>
  <si>
    <t>时效指标</t>
  </si>
  <si>
    <t>完成时间</t>
  </si>
  <si>
    <t>&lt;=</t>
  </si>
  <si>
    <t>月</t>
  </si>
  <si>
    <t>反映发放单位及时发放补助资金的情况。
发放及时率=在时限内发放资金/应发放资金*100%</t>
  </si>
  <si>
    <t>效益指标</t>
  </si>
  <si>
    <t>社会效益</t>
  </si>
  <si>
    <t>提供就业岗位</t>
  </si>
  <si>
    <t>&gt;=</t>
  </si>
  <si>
    <t>个</t>
  </si>
  <si>
    <t>反映补助促进受助对象生活状况改善的情况。</t>
  </si>
  <si>
    <t>可持续影响</t>
  </si>
  <si>
    <t>服务期满后继续服务云南发生率</t>
  </si>
  <si>
    <t>89</t>
  </si>
  <si>
    <t>反映志愿者留在所服务的区域的比例</t>
  </si>
  <si>
    <t>满意度指标</t>
  </si>
  <si>
    <t>服务对象满意度</t>
  </si>
  <si>
    <t>志愿者满意度</t>
  </si>
  <si>
    <t>95</t>
  </si>
  <si>
    <t>反映获补助受益对象的满意程度。</t>
  </si>
  <si>
    <t>昆明市财政局下达2025年大学生志愿服务西部计划中央财政补助资金22.4万元，用于保障东川区11名西部计划全国项目大学生志愿者服务期间生活补助。</t>
  </si>
  <si>
    <t>获补对象数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</si>
  <si>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</si>
  <si>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</si>
  <si>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</si>
  <si>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</si>
  <si>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</si>
  <si>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发放及时率</t>
  </si>
  <si>
    <t>是</t>
  </si>
  <si>
    <t>是/否</t>
  </si>
  <si>
    <t>生活状况改善</t>
  </si>
  <si>
    <t>受益对象满意度</t>
  </si>
  <si>
    <t>2025年8月至2026年7月大学生西部计划志愿者地方项目专项费用于大学生志愿者生活补助及社保缴纳空</t>
  </si>
  <si>
    <t>16</t>
  </si>
  <si>
    <t>补助发放率</t>
  </si>
  <si>
    <t>85</t>
  </si>
  <si>
    <t>切实保证“项目”前期阵地建设资金50万元，并以每年不低于50万的工作经费纳入财政预算，确保“项目”正常运行。</t>
  </si>
  <si>
    <t>易地搬迁安置区受益青少年人次</t>
  </si>
  <si>
    <t>3000</t>
  </si>
  <si>
    <t>人</t>
  </si>
  <si>
    <t>项目受益青少年</t>
  </si>
  <si>
    <t>开展青少年文艺教育活动次数</t>
  </si>
  <si>
    <t>32</t>
  </si>
  <si>
    <t>次</t>
  </si>
  <si>
    <t>活动数量</t>
  </si>
  <si>
    <t>支持活动开展资金及时拨付准确率</t>
  </si>
  <si>
    <t>资金拨付准确率</t>
  </si>
  <si>
    <t>项目资金在规定时间内支付到位率</t>
  </si>
  <si>
    <t>90</t>
  </si>
  <si>
    <t>资金支付时效</t>
  </si>
  <si>
    <t>提升青少年获得感、幸福感、安全感，支持乡村振兴发展</t>
  </si>
  <si>
    <t>群众满意度</t>
  </si>
  <si>
    <t>受益青少年人口满意度</t>
  </si>
  <si>
    <t>根据云青联（2019）23号《关于进一步做好云南省大学生志愿服务西部计划工作的意见》文件（第三页）要求，志愿者均参加当地企业职工基本养老保险、城镇居民医疗保险...单位缴纳部分，由志愿者服务地县级财政部门安排落实。所有费用和后续由县（市、区）级项目办统一支付办理...2019年起，对志愿者按照每人每年3万元的标准进行补助....省级地方项目每人每年3万元由省、州（市）、县（市、区）三级财政按照各三分之一的比例承担，以及云青联发（2025）4号 关于印发《2025—2026年度云南省大学生志愿服务西部计划实施方案》的通知第4页“服务县项目办协调服务单位为志愿者提供免费住宿、伙食补贴及交通补贴、社会保险单位缴纳部分等方面提供相应的服务保障及为志愿者提供一定的生活补助、第9页“州(市)、县级财政承担志愿者生活补助及社会保险单位缴纳部分(个人缴纳部分从志愿者工作生活补贴中代扣代缴)，保障各级项目办开展志愿者招募、培训、派遣、宣传所需经费”的规定，本项目用于承担2026年西部计划志愿者地方项目生活补助（20人）、地方项目（20人）和全国项目（12人）志愿者的社会保险单位缴纳部分、县级机关使用西部计划志愿者2人住房保障经费、县级机关保障志愿者800元最低生活补贴以及东川区西部计划项目办开展志愿者招募、培训、派遣、宣传所需工作经费</t>
  </si>
  <si>
    <t>全国项目志愿者</t>
  </si>
  <si>
    <t>全国项目志愿者人数</t>
  </si>
  <si>
    <t>地方项目志愿者</t>
  </si>
  <si>
    <t>按照当地西部计划全国项目志愿者补助标准执行，工作生活补贴等直接发放给志愿者；社会保险单位缴纳部分的费用由服务县项目办与本县其他西部计划志愿者一同办理。补助兑现准确率=补助兑付额/应付额*100%</t>
  </si>
  <si>
    <t>补贴及权益保障是否及时到位</t>
  </si>
  <si>
    <t>志愿者补贴及社会保障代缴时间是否及时</t>
  </si>
  <si>
    <t>经济效益</t>
  </si>
  <si>
    <t>保障志愿者基本生活</t>
  </si>
  <si>
    <t>2800</t>
  </si>
  <si>
    <t>元</t>
  </si>
  <si>
    <t>保障志愿者基本生活，解决后顾之忧</t>
  </si>
  <si>
    <t>保障志愿者工作稳定性，激励志愿者奉献精神</t>
  </si>
  <si>
    <t>成本指标</t>
  </si>
  <si>
    <t>经济成本指标</t>
  </si>
  <si>
    <t>区级承担经费</t>
  </si>
  <si>
    <t>810240.32</t>
  </si>
  <si>
    <t>地方项目20人*10000元/年=200000元
最低生活保障32人*800元/人*12月=307200元
养保4357*0.16*12月*32人=267694.08元
工伤4357*0.002*12月*32人=3346.24元
医保400元*32人=12800元
租房800元*2人=19200元</t>
  </si>
  <si>
    <t>预算06表</t>
  </si>
  <si>
    <t>政府性基金预算支出预算表</t>
  </si>
  <si>
    <t>单位名称：昆明市发展和改革委员会</t>
  </si>
  <si>
    <t>政府性基金预算支出</t>
  </si>
  <si>
    <t>备注：中国共产主义青年团昆明市东川区委员会2026年度无部门政府性基金预算支出预算表支出情况，此表无数据。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</si>
  <si>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</si>
  <si>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</si>
  <si>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</si>
  <si>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</si>
  <si>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</si>
  <si>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</si>
  <si>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</si>
  <si>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</si>
  <si>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</si>
  <si>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</si>
  <si>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</si>
  <si>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备注：中国共产主义青年团昆明市东川区委员会2026年度无部门政府采购预算表支出情况，此表无数据。</t>
  </si>
  <si>
    <t>预算08表</t>
  </si>
  <si>
    <t>政府购买服务项目</t>
  </si>
  <si>
    <t>政府购买服务指导性目录代码</t>
  </si>
  <si>
    <t>基本支出/项目支出</t>
  </si>
  <si>
    <t>所属服务类别</t>
  </si>
  <si>
    <t>所属服务领域</t>
  </si>
  <si>
    <t>购买内容简述</t>
  </si>
  <si>
    <t>备注：中国共产主义青年团昆明市东川区委员会2026年度无部门政府购买服务预算表支出情况，此表无数据。</t>
  </si>
  <si>
    <t>预算09-1表</t>
  </si>
  <si>
    <t>单位名称（项目）</t>
  </si>
  <si>
    <t>地区</t>
  </si>
  <si>
    <t>备注：中国共产主义青年团昆明市东川区委员会2026年度无对下转移支付预算表支出情况，此表无数据。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</si>
  <si>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</si>
  <si>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</si>
  <si>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</si>
  <si>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</si>
  <si>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</si>
  <si>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</si>
  <si>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</si>
  <si>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</si>
  <si>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</si>
  <si>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备注：中国共产主义青年团昆明市东川区委员会2026年度新增资产配置预算表情况，此表无数据。</t>
  </si>
  <si>
    <t>预算11表</t>
  </si>
  <si>
    <t>上级补助</t>
  </si>
  <si>
    <t>备注：中国共产主义青年团昆明市东川区委员会2026年上级补助项目支出预算表情况，此表无数据。</t>
  </si>
  <si>
    <t>预算12表</t>
  </si>
  <si>
    <t>项目级次</t>
  </si>
  <si>
    <t>311 专项业务类</t>
  </si>
  <si>
    <t>本级</t>
  </si>
  <si>
    <t>313 事业发展类</t>
  </si>
  <si>
    <t/>
  </si>
  <si>
    <t>预算6表</t>
  </si>
  <si>
    <t>部门编码</t>
  </si>
  <si>
    <t>部门名称</t>
  </si>
  <si>
    <t>内容</t>
  </si>
  <si>
    <t>说明</t>
  </si>
  <si>
    <t>部门总体目标</t>
  </si>
  <si>
    <t>部门职责</t>
  </si>
  <si>
    <t xml:space="preserve">1.行使中国共产主义青年团昆明市东川区委员会赋予的领导全区共青团工作的职责，领导区青联、学联和少先队工作的职权，对全区性青年社团组织进行指导和管理。
2.参与制定东川区青少年事业发展规划，贯彻国家和省市有关青少年工作的方针、政策，对青年教育培训基地、青少年活动阵地、青少年报刊、青少年服务初构的建设等事务进行规划和管理。
3.贯彻执行国家和省、市有关青少年事务的法律法规，协调与青少年利益相关的事务，会同有关部门传好未成年人保护工作。
4.调查青年思想动态和青年工作状况，研究青少年运动、青少年工作理论和思想教育问题，提出相应对策，开展各种实践活动。
5.协助政府教育行政主管部门做好全区学校学生的教育管理，组织开展健康有益的活动，引导青少年树立正确的世界观、人生观和价值观。
6.根据党的中心任务，创造性地领导和开展全区共青团工作，团结带领全区团员青年积极投身社会主义物质文明和精神文明建设，充分发挥好共青团组织的生力军和突击队作用。
7.树立典型，培养人才，积极宣传全区各条战线涌现的青年模范人物和先进青年集体，引导广大青少年在实践中建功、成才。
8.会同有关部门对全区青少年外事工作实行归口管理和提供服务。
9.做好青年统战对象的团结教育和少数民族青年工作，维护和促进祖国统一和民族团结。
10.承担区委、区政府和上级机关交办的有关事项。
11.关工委的主要职责：履行区委赋予关工委对青少年进行爱国主义、集体主义、社会主义教育以及青少年理想信念、道德法制教育的职责；维护青少年合法权益，做好对违法青少年帮教工作以及对弱势青少年群体的帮困工作；负责调查研究青少年思想状况及影响青少年健康成长的不良因素，向党秘政府及有关部门反映情况、提出建议、当好参谋，研究制定科学的教育方法；负责协助领导抓好全区关心下一代计划的贯彻实施，负责关工委日常享务及上级有关部门交办的各项工作。				
</t>
  </si>
  <si>
    <t>根据三定方案归纳</t>
  </si>
  <si>
    <t>共青团昆明市东川区委员会是主管全区共青团和青少年工作的群团组织，在区委的领导和上级团组织的指导下开展工作,根据区政府《昆明市东川区人民政府办公室关于印发东川区预算绩效管理考核办法的通知》（东政办发〔2021〕156号）、《昆明市东川区人民政府办公室关于东川区全面实施预算绩效管理的实施意见》（东政办发〔2021〕152号),我单位全面推进预算绩效管理工作，确保我部门预算绩效管理覆盖全年所有资金，在区财政局的专门指导下设定绩效目标，通过预算评审、绩效跟踪、绩效评价环节，把绩效结果运用于预算编制、执行监督全过程。</t>
  </si>
  <si>
    <t>根据部门职责，中长期规划，各级党委，各级政府要求归纳</t>
  </si>
  <si>
    <t>部门年度目标</t>
  </si>
  <si>
    <t>1主管全深入开展“青年大学习”行动，不断深化党史学习教育，每期要求团员参学率达标；选树、宣传青年先进典型，做好青年五四奖章及其他榜样示范和宣讲工作；推进共青团网评员、网宣员和网络文明志愿者队伍建设；开展主题教育活动,实施青年宣讲团计划，建立宣传志愿者联系机制，动员具有专业创作技能的宣传志愿者，创作一批青少年文化艺术精品；继续实施大学生志愿服务西部计划,深入实施“爱心助你上大学”等帮扶工作,形成爱心助学帮扶的长效机制，精准帮扶困难学子就学，有力支持东川教育事业发展；加强与全国各高校团委合作，进一步深化“快乐小屋”志愿服务、“自强少年”军事训练营等志愿服务品牌建设，每年寒暑假定期开展不低于10天的服务；创建大学生创业实践基地，每年提供不少于50个岗位；持续推进“贷免扶补”、“创业担保贷款”工作，助力青年创业就业；深化青年文明号、青年突击队、青年安全生产示范岗、青年岗位能手争创活动；持续开展“三对三”篮球赛、五人制足球赛、气排球赛、羽毛球赛等青少年赛事；广泛开展青少年法治宣传教育、安全自护教育和禁毒教育；深化“共青团与人大代表、政协委员面对面”活动，每年按照要求选题组织活动；严格规范团员发展、组织关系转接、团费收缴、团员教育评议、团员年度团籍注册等基础团务。</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</si>
  <si>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</si>
  <si>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</si>
  <si>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</si>
  <si>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</si>
  <si>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</si>
  <si>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</si>
  <si>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</si>
  <si>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</si>
  <si>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</si>
  <si>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 xml:space="preserve">保证2026年共青团东川区委部门基本运转，包括人员薪资补贴、社会保障缴费和公用经费。	</t>
  </si>
  <si>
    <t xml:space="preserve">西部计划大学生志愿者全国及地方项目的补贴补助发放和服务管理工作 </t>
  </si>
  <si>
    <t>根据云青联（2019）23号《关于进一步做好云南省大学生志愿服务西部计划工作的意见》文件（第三页）要求，由志愿者服务地县级财政部门安排落实志愿者社会保险和部分生活补助。</t>
  </si>
  <si>
    <t>易地搬迁青少年成长成才</t>
  </si>
  <si>
    <t>关心关爱易地搬迁青少年成长</t>
  </si>
  <si>
    <t>三、部门整体支出绩效指标</t>
  </si>
  <si>
    <t>绩效指标</t>
  </si>
  <si>
    <t>评（扣）分标准</t>
  </si>
  <si>
    <t>绩效指标设定依据及指标值数据来源</t>
  </si>
  <si>
    <t xml:space="preserve">二级指标 </t>
  </si>
  <si>
    <t>共青团相关会议</t>
  </si>
  <si>
    <t>48</t>
  </si>
  <si>
    <t>召开全区共青团工作会、团委全会、少代会、青年联合会、五四表彰大会等共青团行业领域内的年度常规会议，开展开展五四主题团日活动、六一活动、少先队建队活动、七夕联谊活动、春晚、泥石流活动等。</t>
  </si>
  <si>
    <t>反映补助政策的宣传力度情况。即通过门户网站、报刊、通信、电视、户外广告等对补助政策进行宣传的次数。</t>
  </si>
  <si>
    <t>《共青团昆明市委 昆明市财政局关于进一步支持和推动共青团基层组织建设和基层工作的意见》(昆青联〔2018〕3号)</t>
  </si>
  <si>
    <t>有效提升服务青少年工作质量</t>
  </si>
  <si>
    <t>是否获得广泛认可</t>
  </si>
  <si>
    <t>共青团工作服务质量</t>
  </si>
  <si>
    <t>青少年幸福感、获得感得到提升</t>
  </si>
  <si>
    <t>是否增加幸福感、获得感</t>
  </si>
  <si>
    <t>对共青团工作贡献度</t>
  </si>
  <si>
    <t>是否满意</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</si>
</sst>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
    <numFmt numFmtId="177" formatCode="yyyy\-mm\-dd"/>
    <numFmt numFmtId="178" formatCode="yyyy\-mm\-dd\ hh:mm:ss"/>
    <numFmt numFmtId="179" formatCode="#,##0.00;\-#,##0.00;;@"/>
    <numFmt numFmtId="180" formatCode="hh:mm:ss"/>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9"/>
      <name val="宋体"/>
      <charset val="134"/>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0" fillId="20" borderId="0" applyNumberFormat="0" applyBorder="0" applyAlignment="0" applyProtection="0">
      <alignment vertical="center"/>
    </xf>
    <xf numFmtId="0" fontId="35" fillId="18"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37" fillId="0" borderId="1">
      <alignment horizontal="right" vertical="center"/>
    </xf>
    <xf numFmtId="0" fontId="20" fillId="9"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8" fillId="23"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7" fontId="37" fillId="0" borderId="1">
      <alignment horizontal="right" vertical="center"/>
    </xf>
    <xf numFmtId="0" fontId="23" fillId="0" borderId="0" applyNumberFormat="0" applyFill="0" applyBorder="0" applyAlignment="0" applyProtection="0">
      <alignment vertical="center"/>
    </xf>
    <xf numFmtId="0" fontId="0" fillId="13" borderId="17" applyNumberFormat="0" applyFont="0" applyAlignment="0" applyProtection="0">
      <alignment vertical="center"/>
    </xf>
    <xf numFmtId="0" fontId="28" fillId="17"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5" applyNumberFormat="0" applyFill="0" applyAlignment="0" applyProtection="0">
      <alignment vertical="center"/>
    </xf>
    <xf numFmtId="0" fontId="26" fillId="0" borderId="15" applyNumberFormat="0" applyFill="0" applyAlignment="0" applyProtection="0">
      <alignment vertical="center"/>
    </xf>
    <xf numFmtId="0" fontId="28" fillId="22" borderId="0" applyNumberFormat="0" applyBorder="0" applyAlignment="0" applyProtection="0">
      <alignment vertical="center"/>
    </xf>
    <xf numFmtId="0" fontId="22" fillId="0" borderId="19" applyNumberFormat="0" applyFill="0" applyAlignment="0" applyProtection="0">
      <alignment vertical="center"/>
    </xf>
    <xf numFmtId="0" fontId="28" fillId="26" borderId="0" applyNumberFormat="0" applyBorder="0" applyAlignment="0" applyProtection="0">
      <alignment vertical="center"/>
    </xf>
    <xf numFmtId="0" fontId="29" fillId="12" borderId="16" applyNumberFormat="0" applyAlignment="0" applyProtection="0">
      <alignment vertical="center"/>
    </xf>
    <xf numFmtId="0" fontId="36" fillId="12" borderId="20" applyNumberFormat="0" applyAlignment="0" applyProtection="0">
      <alignment vertical="center"/>
    </xf>
    <xf numFmtId="0" fontId="25" fillId="8" borderId="14" applyNumberFormat="0" applyAlignment="0" applyProtection="0">
      <alignment vertical="center"/>
    </xf>
    <xf numFmtId="0" fontId="20" fillId="27" borderId="0" applyNumberFormat="0" applyBorder="0" applyAlignment="0" applyProtection="0">
      <alignment vertical="center"/>
    </xf>
    <xf numFmtId="0" fontId="28" fillId="15" borderId="0" applyNumberFormat="0" applyBorder="0" applyAlignment="0" applyProtection="0">
      <alignment vertical="center"/>
    </xf>
    <xf numFmtId="0" fontId="38" fillId="0" borderId="21" applyNumberFormat="0" applyFill="0" applyAlignment="0" applyProtection="0">
      <alignment vertical="center"/>
    </xf>
    <xf numFmtId="0" fontId="31" fillId="0" borderId="18" applyNumberFormat="0" applyFill="0" applyAlignment="0" applyProtection="0">
      <alignment vertical="center"/>
    </xf>
    <xf numFmtId="0" fontId="39" fillId="30" borderId="0" applyNumberFormat="0" applyBorder="0" applyAlignment="0" applyProtection="0">
      <alignment vertical="center"/>
    </xf>
    <xf numFmtId="0" fontId="34" fillId="16" borderId="0" applyNumberFormat="0" applyBorder="0" applyAlignment="0" applyProtection="0">
      <alignment vertical="center"/>
    </xf>
    <xf numFmtId="10" fontId="37" fillId="0" borderId="1">
      <alignment horizontal="right" vertical="center"/>
    </xf>
    <xf numFmtId="0" fontId="20" fillId="24" borderId="0" applyNumberFormat="0" applyBorder="0" applyAlignment="0" applyProtection="0">
      <alignment vertical="center"/>
    </xf>
    <xf numFmtId="0" fontId="28" fillId="11" borderId="0" applyNumberFormat="0" applyBorder="0" applyAlignment="0" applyProtection="0">
      <alignment vertical="center"/>
    </xf>
    <xf numFmtId="0" fontId="20" fillId="19" borderId="0" applyNumberFormat="0" applyBorder="0" applyAlignment="0" applyProtection="0">
      <alignment vertical="center"/>
    </xf>
    <xf numFmtId="0" fontId="20" fillId="7"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0" fillId="28" borderId="0" applyNumberFormat="0" applyBorder="0" applyAlignment="0" applyProtection="0">
      <alignment vertical="center"/>
    </xf>
    <xf numFmtId="0" fontId="20" fillId="4" borderId="0" applyNumberFormat="0" applyBorder="0" applyAlignment="0" applyProtection="0">
      <alignment vertical="center"/>
    </xf>
    <xf numFmtId="0" fontId="28" fillId="21" borderId="0" applyNumberFormat="0" applyBorder="0" applyAlignment="0" applyProtection="0">
      <alignment vertical="center"/>
    </xf>
    <xf numFmtId="0" fontId="20"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0" fillId="34" borderId="0" applyNumberFormat="0" applyBorder="0" applyAlignment="0" applyProtection="0">
      <alignment vertical="center"/>
    </xf>
    <xf numFmtId="0" fontId="28" fillId="25" borderId="0" applyNumberFormat="0" applyBorder="0" applyAlignment="0" applyProtection="0">
      <alignment vertical="center"/>
    </xf>
    <xf numFmtId="179" fontId="37" fillId="0" borderId="1">
      <alignment horizontal="right" vertical="center"/>
    </xf>
    <xf numFmtId="49" fontId="37" fillId="0" borderId="1">
      <alignment horizontal="left" vertical="center" wrapText="1"/>
    </xf>
    <xf numFmtId="179" fontId="37" fillId="0" borderId="1">
      <alignment horizontal="right" vertical="center"/>
    </xf>
    <xf numFmtId="180" fontId="37" fillId="0" borderId="1">
      <alignment horizontal="right" vertical="center"/>
    </xf>
    <xf numFmtId="176" fontId="37" fillId="0" borderId="1">
      <alignment horizontal="right" vertical="center"/>
    </xf>
  </cellStyleXfs>
  <cellXfs count="224">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0" applyFont="1" applyBorder="1" applyAlignment="1">
      <alignmen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7" fillId="0" borderId="1" xfId="56" applyNumberFormat="1" applyFont="1" applyBorder="1" applyAlignment="1">
      <alignment horizontal="center" vertical="center"/>
    </xf>
    <xf numFmtId="176"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9"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D23" sqref="D23"/>
    </sheetView>
  </sheetViews>
  <sheetFormatPr defaultColWidth="8.575" defaultRowHeight="12.75" customHeight="1" outlineLevelCol="3"/>
  <cols>
    <col min="1" max="4" width="41" customWidth="1"/>
  </cols>
  <sheetData>
    <row r="1" ht="15" customHeight="1" spans="1:4">
      <c r="A1" s="80"/>
      <c r="B1" s="80"/>
      <c r="C1" s="80"/>
      <c r="D1" s="94" t="s">
        <v>0</v>
      </c>
    </row>
    <row r="2" ht="41.25" customHeight="1" spans="1:1">
      <c r="A2" s="75" t="str">
        <f>"2026"&amp;"年部门财务收支预算总表"</f>
        <v>2026年部门财务收支预算总表</v>
      </c>
    </row>
    <row r="3" ht="17.25" customHeight="1" spans="1:4">
      <c r="A3" s="78" t="str">
        <f>"单位名称："&amp;"中国共产主义青年团昆明市东川区委员会"</f>
        <v>单位名称：中国共产主义青年团昆明市东川区委员会</v>
      </c>
      <c r="B3" s="188"/>
      <c r="D3" s="168" t="s">
        <v>1</v>
      </c>
    </row>
    <row r="4" ht="23.25" customHeight="1" spans="1:4">
      <c r="A4" s="189" t="s">
        <v>2</v>
      </c>
      <c r="B4" s="190"/>
      <c r="C4" s="189" t="s">
        <v>3</v>
      </c>
      <c r="D4" s="190"/>
    </row>
    <row r="5" ht="24" customHeight="1" spans="1:4">
      <c r="A5" s="189" t="s">
        <v>4</v>
      </c>
      <c r="B5" s="189" t="s">
        <v>5</v>
      </c>
      <c r="C5" s="189" t="s">
        <v>6</v>
      </c>
      <c r="D5" s="189" t="s">
        <v>5</v>
      </c>
    </row>
    <row r="6" ht="17.25" customHeight="1" spans="1:4">
      <c r="A6" s="191" t="s">
        <v>7</v>
      </c>
      <c r="B6" s="108">
        <v>2281723.24</v>
      </c>
      <c r="C6" s="191" t="s">
        <v>8</v>
      </c>
      <c r="D6" s="108">
        <v>1784159.7</v>
      </c>
    </row>
    <row r="7" ht="17.25" customHeight="1" spans="1:4">
      <c r="A7" s="191" t="s">
        <v>9</v>
      </c>
      <c r="B7" s="108"/>
      <c r="C7" s="191" t="s">
        <v>10</v>
      </c>
      <c r="D7" s="108"/>
    </row>
    <row r="8" ht="17.25" customHeight="1" spans="1:4">
      <c r="A8" s="191" t="s">
        <v>11</v>
      </c>
      <c r="B8" s="108"/>
      <c r="C8" s="223" t="s">
        <v>12</v>
      </c>
      <c r="D8" s="108"/>
    </row>
    <row r="9" ht="17.25" customHeight="1" spans="1:4">
      <c r="A9" s="191" t="s">
        <v>13</v>
      </c>
      <c r="B9" s="108"/>
      <c r="C9" s="223" t="s">
        <v>14</v>
      </c>
      <c r="D9" s="108"/>
    </row>
    <row r="10" ht="17.25" customHeight="1" spans="1:4">
      <c r="A10" s="191" t="s">
        <v>15</v>
      </c>
      <c r="B10" s="108"/>
      <c r="C10" s="223" t="s">
        <v>16</v>
      </c>
      <c r="D10" s="108"/>
    </row>
    <row r="11" ht="17.25" customHeight="1" spans="1:4">
      <c r="A11" s="191" t="s">
        <v>17</v>
      </c>
      <c r="B11" s="108"/>
      <c r="C11" s="223" t="s">
        <v>18</v>
      </c>
      <c r="D11" s="108"/>
    </row>
    <row r="12" ht="17.25" customHeight="1" spans="1:4">
      <c r="A12" s="191" t="s">
        <v>19</v>
      </c>
      <c r="B12" s="108"/>
      <c r="C12" s="65" t="s">
        <v>20</v>
      </c>
      <c r="D12" s="108"/>
    </row>
    <row r="13" ht="17.25" customHeight="1" spans="1:4">
      <c r="A13" s="191" t="s">
        <v>21</v>
      </c>
      <c r="B13" s="108"/>
      <c r="C13" s="65" t="s">
        <v>22</v>
      </c>
      <c r="D13" s="108">
        <v>102515</v>
      </c>
    </row>
    <row r="14" ht="17.25" customHeight="1" spans="1:4">
      <c r="A14" s="191" t="s">
        <v>23</v>
      </c>
      <c r="B14" s="108"/>
      <c r="C14" s="65" t="s">
        <v>24</v>
      </c>
      <c r="D14" s="108">
        <v>86885</v>
      </c>
    </row>
    <row r="15" ht="17.25" customHeight="1" spans="1:4">
      <c r="A15" s="191" t="s">
        <v>25</v>
      </c>
      <c r="B15" s="108"/>
      <c r="C15" s="65" t="s">
        <v>26</v>
      </c>
      <c r="D15" s="108"/>
    </row>
    <row r="16" ht="17.25" customHeight="1" spans="1:4">
      <c r="A16" s="21"/>
      <c r="B16" s="108"/>
      <c r="C16" s="65" t="s">
        <v>27</v>
      </c>
      <c r="D16" s="108"/>
    </row>
    <row r="17" ht="17.25" customHeight="1" spans="1:4">
      <c r="A17" s="192"/>
      <c r="B17" s="108"/>
      <c r="C17" s="65" t="s">
        <v>28</v>
      </c>
      <c r="D17" s="108">
        <v>223995.54</v>
      </c>
    </row>
    <row r="18" ht="17.25" customHeight="1" spans="1:4">
      <c r="A18" s="192"/>
      <c r="B18" s="108"/>
      <c r="C18" s="65" t="s">
        <v>29</v>
      </c>
      <c r="D18" s="108"/>
    </row>
    <row r="19" ht="17.25" customHeight="1" spans="1:4">
      <c r="A19" s="192"/>
      <c r="B19" s="108"/>
      <c r="C19" s="65" t="s">
        <v>30</v>
      </c>
      <c r="D19" s="108"/>
    </row>
    <row r="20" ht="17.25" customHeight="1" spans="1:4">
      <c r="A20" s="192"/>
      <c r="B20" s="108"/>
      <c r="C20" s="65" t="s">
        <v>31</v>
      </c>
      <c r="D20" s="108"/>
    </row>
    <row r="21" ht="17.25" customHeight="1" spans="1:4">
      <c r="A21" s="192"/>
      <c r="B21" s="108"/>
      <c r="C21" s="65" t="s">
        <v>32</v>
      </c>
      <c r="D21" s="108"/>
    </row>
    <row r="22" ht="17.25" customHeight="1" spans="1:4">
      <c r="A22" s="192"/>
      <c r="B22" s="108"/>
      <c r="C22" s="65" t="s">
        <v>33</v>
      </c>
      <c r="D22" s="108"/>
    </row>
    <row r="23" ht="17.25" customHeight="1" spans="1:4">
      <c r="A23" s="192"/>
      <c r="B23" s="108"/>
      <c r="C23" s="65" t="s">
        <v>34</v>
      </c>
      <c r="D23" s="108"/>
    </row>
    <row r="24" ht="17.25" customHeight="1" spans="1:4">
      <c r="A24" s="192"/>
      <c r="B24" s="108"/>
      <c r="C24" s="65" t="s">
        <v>35</v>
      </c>
      <c r="D24" s="108">
        <v>84168</v>
      </c>
    </row>
    <row r="25" ht="17.25" customHeight="1" spans="1:4">
      <c r="A25" s="192"/>
      <c r="B25" s="108"/>
      <c r="C25" s="65" t="s">
        <v>36</v>
      </c>
      <c r="D25" s="108"/>
    </row>
    <row r="26" ht="17.25" customHeight="1" spans="1:4">
      <c r="A26" s="192"/>
      <c r="B26" s="108"/>
      <c r="C26" s="21" t="s">
        <v>37</v>
      </c>
      <c r="D26" s="108"/>
    </row>
    <row r="27" ht="17.25" customHeight="1" spans="1:4">
      <c r="A27" s="192"/>
      <c r="B27" s="108"/>
      <c r="C27" s="65" t="s">
        <v>38</v>
      </c>
      <c r="D27" s="108"/>
    </row>
    <row r="28" ht="16.5" customHeight="1" spans="1:4">
      <c r="A28" s="192"/>
      <c r="B28" s="108"/>
      <c r="C28" s="65" t="s">
        <v>39</v>
      </c>
      <c r="D28" s="108"/>
    </row>
    <row r="29" ht="16.5" customHeight="1" spans="1:4">
      <c r="A29" s="192"/>
      <c r="B29" s="108"/>
      <c r="C29" s="21" t="s">
        <v>40</v>
      </c>
      <c r="D29" s="108"/>
    </row>
    <row r="30" ht="17.25" customHeight="1" spans="1:4">
      <c r="A30" s="192"/>
      <c r="B30" s="108"/>
      <c r="C30" s="21" t="s">
        <v>41</v>
      </c>
      <c r="D30" s="108"/>
    </row>
    <row r="31" ht="17.25" customHeight="1" spans="1:4">
      <c r="A31" s="192"/>
      <c r="B31" s="108"/>
      <c r="C31" s="65" t="s">
        <v>42</v>
      </c>
      <c r="D31" s="108"/>
    </row>
    <row r="32" ht="16.5" customHeight="1" spans="1:4">
      <c r="A32" s="192" t="s">
        <v>43</v>
      </c>
      <c r="B32" s="108">
        <v>2281723.24</v>
      </c>
      <c r="C32" s="192" t="s">
        <v>44</v>
      </c>
      <c r="D32" s="108">
        <v>2281723.24</v>
      </c>
    </row>
    <row r="33" ht="16.5" customHeight="1" spans="1:4">
      <c r="A33" s="21" t="s">
        <v>45</v>
      </c>
      <c r="B33" s="108"/>
      <c r="C33" s="21" t="s">
        <v>46</v>
      </c>
      <c r="D33" s="108"/>
    </row>
    <row r="34" ht="16.5" customHeight="1" spans="1:4">
      <c r="A34" s="65" t="s">
        <v>47</v>
      </c>
      <c r="B34" s="108"/>
      <c r="C34" s="65" t="s">
        <v>47</v>
      </c>
      <c r="D34" s="108"/>
    </row>
    <row r="35" ht="16.5" customHeight="1" spans="1:4">
      <c r="A35" s="65" t="s">
        <v>48</v>
      </c>
      <c r="B35" s="108"/>
      <c r="C35" s="65" t="s">
        <v>49</v>
      </c>
      <c r="D35" s="108"/>
    </row>
    <row r="36" ht="16.5" customHeight="1" spans="1:4">
      <c r="A36" s="193" t="s">
        <v>50</v>
      </c>
      <c r="B36" s="108">
        <v>2281723.24</v>
      </c>
      <c r="C36" s="193" t="s">
        <v>51</v>
      </c>
      <c r="D36" s="108">
        <v>2281723.24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7" sqref="C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7">
        <v>1</v>
      </c>
      <c r="B1" s="148">
        <v>0</v>
      </c>
      <c r="C1" s="147">
        <v>1</v>
      </c>
      <c r="D1" s="149"/>
      <c r="E1" s="149"/>
      <c r="F1" s="146" t="s">
        <v>370</v>
      </c>
    </row>
    <row r="2" ht="42" customHeight="1" spans="1:6">
      <c r="A2" s="150" t="str">
        <f>"2026"&amp;"年部门政府性基金预算支出预算表"</f>
        <v>2026年部门政府性基金预算支出预算表</v>
      </c>
      <c r="B2" s="150" t="s">
        <v>371</v>
      </c>
      <c r="C2" s="151"/>
      <c r="D2" s="152"/>
      <c r="E2" s="152"/>
      <c r="F2" s="152"/>
    </row>
    <row r="3" ht="13.5" customHeight="1" spans="1:6">
      <c r="A3" s="44" t="str">
        <f>"单位名称："&amp;"中国共产主义青年团昆明市东川区委员会"</f>
        <v>单位名称：中国共产主义青年团昆明市东川区委员会</v>
      </c>
      <c r="B3" s="44" t="s">
        <v>372</v>
      </c>
      <c r="C3" s="147"/>
      <c r="D3" s="149"/>
      <c r="E3" s="149"/>
      <c r="F3" s="146" t="s">
        <v>1</v>
      </c>
    </row>
    <row r="4" ht="19.5" customHeight="1" spans="1:6">
      <c r="A4" s="153" t="s">
        <v>184</v>
      </c>
      <c r="B4" s="154" t="s">
        <v>73</v>
      </c>
      <c r="C4" s="153" t="s">
        <v>74</v>
      </c>
      <c r="D4" s="12" t="s">
        <v>373</v>
      </c>
      <c r="E4" s="13"/>
      <c r="F4" s="36"/>
    </row>
    <row r="5" ht="18.75" customHeight="1" spans="1:6">
      <c r="A5" s="155"/>
      <c r="B5" s="156"/>
      <c r="C5" s="155"/>
      <c r="D5" s="52" t="s">
        <v>55</v>
      </c>
      <c r="E5" s="12" t="s">
        <v>76</v>
      </c>
      <c r="F5" s="52" t="s">
        <v>77</v>
      </c>
    </row>
    <row r="6" ht="18.75" customHeight="1" spans="1:6">
      <c r="A6" s="97">
        <v>1</v>
      </c>
      <c r="B6" s="157" t="s">
        <v>84</v>
      </c>
      <c r="C6" s="97">
        <v>3</v>
      </c>
      <c r="D6" s="14">
        <v>4</v>
      </c>
      <c r="E6" s="14">
        <v>5</v>
      </c>
      <c r="F6" s="14">
        <v>6</v>
      </c>
    </row>
    <row r="7" ht="21" customHeight="1" spans="1:6">
      <c r="A7" s="33"/>
      <c r="B7" s="33"/>
      <c r="C7" s="33"/>
      <c r="D7" s="108"/>
      <c r="E7" s="108"/>
      <c r="F7" s="108"/>
    </row>
    <row r="8" ht="21" customHeight="1" spans="1:6">
      <c r="A8" s="33"/>
      <c r="B8" s="33"/>
      <c r="C8" s="33"/>
      <c r="D8" s="108"/>
      <c r="E8" s="108"/>
      <c r="F8" s="108"/>
    </row>
    <row r="9" ht="18.75" customHeight="1" spans="1:6">
      <c r="A9" s="158" t="s">
        <v>174</v>
      </c>
      <c r="B9" s="158" t="s">
        <v>174</v>
      </c>
      <c r="C9" s="159" t="s">
        <v>174</v>
      </c>
      <c r="D9" s="108"/>
      <c r="E9" s="108"/>
      <c r="F9" s="108"/>
    </row>
    <row r="10" customHeight="1" spans="1:1">
      <c r="A10" s="69" t="s">
        <v>374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0" sqref="A10:S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1"/>
      <c r="C1" s="111"/>
      <c r="R1" s="42"/>
      <c r="S1" s="42" t="s">
        <v>375</v>
      </c>
    </row>
    <row r="2" ht="41.25" customHeight="1" spans="1:19">
      <c r="A2" s="101" t="str">
        <f>"2026"&amp;"年部门政府采购预算表"</f>
        <v>2026年部门政府采购预算表</v>
      </c>
      <c r="B2" s="96"/>
      <c r="C2" s="96"/>
      <c r="D2" s="43"/>
      <c r="E2" s="43"/>
      <c r="F2" s="43"/>
      <c r="G2" s="43"/>
      <c r="H2" s="43"/>
      <c r="I2" s="43"/>
      <c r="J2" s="43"/>
      <c r="K2" s="43"/>
      <c r="L2" s="43"/>
      <c r="M2" s="96"/>
      <c r="N2" s="43"/>
      <c r="O2" s="43"/>
      <c r="P2" s="96"/>
      <c r="Q2" s="43"/>
      <c r="R2" s="96"/>
      <c r="S2" s="96"/>
    </row>
    <row r="3" ht="18.75" customHeight="1" spans="1:19">
      <c r="A3" s="139" t="str">
        <f>"单位名称："&amp;"中国共产主义青年团昆明市东川区委员会"</f>
        <v>单位名称：中国共产主义青年团昆明市东川区委员会</v>
      </c>
      <c r="B3" s="113"/>
      <c r="C3" s="113"/>
      <c r="D3" s="46"/>
      <c r="E3" s="46"/>
      <c r="F3" s="46"/>
      <c r="G3" s="46"/>
      <c r="H3" s="46"/>
      <c r="I3" s="46"/>
      <c r="J3" s="46"/>
      <c r="K3" s="46"/>
      <c r="L3" s="46"/>
      <c r="R3" s="47"/>
      <c r="S3" s="146" t="s">
        <v>1</v>
      </c>
    </row>
    <row r="4" ht="15.75" customHeight="1" spans="1:19">
      <c r="A4" s="49" t="s">
        <v>183</v>
      </c>
      <c r="B4" s="114" t="s">
        <v>184</v>
      </c>
      <c r="C4" s="114" t="s">
        <v>376</v>
      </c>
      <c r="D4" s="115" t="s">
        <v>377</v>
      </c>
      <c r="E4" s="115" t="s">
        <v>378</v>
      </c>
      <c r="F4" s="115" t="s">
        <v>379</v>
      </c>
      <c r="G4" s="115" t="s">
        <v>380</v>
      </c>
      <c r="H4" s="115" t="s">
        <v>381</v>
      </c>
      <c r="I4" s="128" t="s">
        <v>191</v>
      </c>
      <c r="J4" s="128"/>
      <c r="K4" s="128"/>
      <c r="L4" s="128"/>
      <c r="M4" s="129"/>
      <c r="N4" s="128"/>
      <c r="O4" s="128"/>
      <c r="P4" s="136"/>
      <c r="Q4" s="128"/>
      <c r="R4" s="129"/>
      <c r="S4" s="109"/>
    </row>
    <row r="5" ht="17.25" customHeight="1" spans="1:19">
      <c r="A5" s="51"/>
      <c r="B5" s="116"/>
      <c r="C5" s="116"/>
      <c r="D5" s="117"/>
      <c r="E5" s="117"/>
      <c r="F5" s="117"/>
      <c r="G5" s="117"/>
      <c r="H5" s="117"/>
      <c r="I5" s="117" t="s">
        <v>55</v>
      </c>
      <c r="J5" s="117" t="s">
        <v>58</v>
      </c>
      <c r="K5" s="117" t="s">
        <v>382</v>
      </c>
      <c r="L5" s="117" t="s">
        <v>383</v>
      </c>
      <c r="M5" s="130" t="s">
        <v>384</v>
      </c>
      <c r="N5" s="131" t="s">
        <v>385</v>
      </c>
      <c r="O5" s="131"/>
      <c r="P5" s="137"/>
      <c r="Q5" s="131"/>
      <c r="R5" s="138"/>
      <c r="S5" s="118"/>
    </row>
    <row r="6" ht="54" customHeight="1" spans="1:19">
      <c r="A6" s="54"/>
      <c r="B6" s="118"/>
      <c r="C6" s="118"/>
      <c r="D6" s="119"/>
      <c r="E6" s="119"/>
      <c r="F6" s="119"/>
      <c r="G6" s="119"/>
      <c r="H6" s="119"/>
      <c r="I6" s="119"/>
      <c r="J6" s="119" t="s">
        <v>57</v>
      </c>
      <c r="K6" s="119"/>
      <c r="L6" s="119"/>
      <c r="M6" s="132"/>
      <c r="N6" s="119" t="s">
        <v>57</v>
      </c>
      <c r="O6" s="119" t="s">
        <v>64</v>
      </c>
      <c r="P6" s="118" t="s">
        <v>65</v>
      </c>
      <c r="Q6" s="119" t="s">
        <v>66</v>
      </c>
      <c r="R6" s="132" t="s">
        <v>67</v>
      </c>
      <c r="S6" s="118" t="s">
        <v>68</v>
      </c>
    </row>
    <row r="7" ht="18" customHeight="1" spans="1:19">
      <c r="A7" s="140">
        <v>1</v>
      </c>
      <c r="B7" s="140" t="s">
        <v>84</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20"/>
      <c r="B8" s="121"/>
      <c r="C8" s="121"/>
      <c r="D8" s="122"/>
      <c r="E8" s="122"/>
      <c r="F8" s="122"/>
      <c r="G8" s="142"/>
      <c r="H8" s="108"/>
      <c r="I8" s="108"/>
      <c r="J8" s="108"/>
      <c r="K8" s="108"/>
      <c r="L8" s="108"/>
      <c r="M8" s="108"/>
      <c r="N8" s="108"/>
      <c r="O8" s="108"/>
      <c r="P8" s="108"/>
      <c r="Q8" s="108"/>
      <c r="R8" s="108"/>
      <c r="S8" s="108"/>
    </row>
    <row r="9" ht="21" customHeight="1" spans="1:19">
      <c r="A9" s="123" t="s">
        <v>174</v>
      </c>
      <c r="B9" s="124"/>
      <c r="C9" s="124"/>
      <c r="D9" s="125"/>
      <c r="E9" s="125"/>
      <c r="F9" s="125"/>
      <c r="G9" s="143"/>
      <c r="H9" s="108"/>
      <c r="I9" s="108"/>
      <c r="J9" s="108"/>
      <c r="K9" s="108"/>
      <c r="L9" s="108"/>
      <c r="M9" s="108"/>
      <c r="N9" s="108"/>
      <c r="O9" s="108"/>
      <c r="P9" s="108"/>
      <c r="Q9" s="108"/>
      <c r="R9" s="108"/>
      <c r="S9" s="108"/>
    </row>
    <row r="10" ht="21" customHeight="1" spans="1:19">
      <c r="A10" s="139" t="s">
        <v>386</v>
      </c>
      <c r="B10" s="44"/>
      <c r="C10" s="44"/>
      <c r="D10" s="139"/>
      <c r="E10" s="139"/>
      <c r="F10" s="139"/>
      <c r="G10" s="144"/>
      <c r="H10" s="145"/>
      <c r="I10" s="145"/>
      <c r="J10" s="145"/>
      <c r="K10" s="145"/>
      <c r="L10" s="145"/>
      <c r="M10" s="145"/>
      <c r="N10" s="145"/>
      <c r="O10" s="145"/>
      <c r="P10" s="145"/>
      <c r="Q10" s="145"/>
      <c r="R10" s="145"/>
      <c r="S10" s="14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H30" sqref="H3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5"/>
      <c r="B1" s="111"/>
      <c r="C1" s="111"/>
      <c r="D1" s="111"/>
      <c r="E1" s="111"/>
      <c r="F1" s="111"/>
      <c r="G1" s="111"/>
      <c r="H1" s="105"/>
      <c r="I1" s="105"/>
      <c r="J1" s="105"/>
      <c r="K1" s="105"/>
      <c r="L1" s="105"/>
      <c r="M1" s="105"/>
      <c r="N1" s="126"/>
      <c r="O1" s="105"/>
      <c r="P1" s="105"/>
      <c r="Q1" s="111"/>
      <c r="R1" s="105"/>
      <c r="S1" s="134"/>
      <c r="T1" s="134" t="s">
        <v>387</v>
      </c>
    </row>
    <row r="2" ht="41.25" customHeight="1" spans="1:20">
      <c r="A2" s="101" t="str">
        <f>"2026"&amp;"年部门政府购买服务预算表"</f>
        <v>2026年部门政府购买服务预算表</v>
      </c>
      <c r="B2" s="96"/>
      <c r="C2" s="96"/>
      <c r="D2" s="96"/>
      <c r="E2" s="96"/>
      <c r="F2" s="96"/>
      <c r="G2" s="96"/>
      <c r="H2" s="112"/>
      <c r="I2" s="112"/>
      <c r="J2" s="112"/>
      <c r="K2" s="112"/>
      <c r="L2" s="112"/>
      <c r="M2" s="112"/>
      <c r="N2" s="127"/>
      <c r="O2" s="112"/>
      <c r="P2" s="112"/>
      <c r="Q2" s="96"/>
      <c r="R2" s="112"/>
      <c r="S2" s="127"/>
      <c r="T2" s="96"/>
    </row>
    <row r="3" ht="22.5" customHeight="1" spans="1:20">
      <c r="A3" s="102" t="str">
        <f>"单位名称："&amp;"中国共产主义青年团昆明市东川区委员会"</f>
        <v>单位名称：中国共产主义青年团昆明市东川区委员会</v>
      </c>
      <c r="B3" s="113"/>
      <c r="C3" s="113"/>
      <c r="D3" s="113"/>
      <c r="E3" s="113"/>
      <c r="F3" s="113"/>
      <c r="G3" s="113"/>
      <c r="H3" s="103"/>
      <c r="I3" s="103"/>
      <c r="J3" s="103"/>
      <c r="K3" s="103"/>
      <c r="L3" s="103"/>
      <c r="M3" s="103"/>
      <c r="N3" s="126"/>
      <c r="O3" s="105"/>
      <c r="P3" s="105"/>
      <c r="Q3" s="111"/>
      <c r="R3" s="105"/>
      <c r="S3" s="135"/>
      <c r="T3" s="134" t="s">
        <v>1</v>
      </c>
    </row>
    <row r="4" ht="24" customHeight="1" spans="1:20">
      <c r="A4" s="49" t="s">
        <v>183</v>
      </c>
      <c r="B4" s="114" t="s">
        <v>184</v>
      </c>
      <c r="C4" s="114" t="s">
        <v>376</v>
      </c>
      <c r="D4" s="114" t="s">
        <v>388</v>
      </c>
      <c r="E4" s="114" t="s">
        <v>389</v>
      </c>
      <c r="F4" s="114" t="s">
        <v>390</v>
      </c>
      <c r="G4" s="114" t="s">
        <v>391</v>
      </c>
      <c r="H4" s="115" t="s">
        <v>392</v>
      </c>
      <c r="I4" s="115" t="s">
        <v>393</v>
      </c>
      <c r="J4" s="128" t="s">
        <v>191</v>
      </c>
      <c r="K4" s="128"/>
      <c r="L4" s="128"/>
      <c r="M4" s="128"/>
      <c r="N4" s="129"/>
      <c r="O4" s="128"/>
      <c r="P4" s="128"/>
      <c r="Q4" s="136"/>
      <c r="R4" s="128"/>
      <c r="S4" s="129"/>
      <c r="T4" s="109"/>
    </row>
    <row r="5" ht="24" customHeight="1" spans="1:20">
      <c r="A5" s="51"/>
      <c r="B5" s="116"/>
      <c r="C5" s="116"/>
      <c r="D5" s="116"/>
      <c r="E5" s="116"/>
      <c r="F5" s="116"/>
      <c r="G5" s="116"/>
      <c r="H5" s="117"/>
      <c r="I5" s="117"/>
      <c r="J5" s="117" t="s">
        <v>55</v>
      </c>
      <c r="K5" s="117" t="s">
        <v>58</v>
      </c>
      <c r="L5" s="117" t="s">
        <v>382</v>
      </c>
      <c r="M5" s="117" t="s">
        <v>383</v>
      </c>
      <c r="N5" s="130" t="s">
        <v>384</v>
      </c>
      <c r="O5" s="131" t="s">
        <v>385</v>
      </c>
      <c r="P5" s="131"/>
      <c r="Q5" s="137"/>
      <c r="R5" s="131"/>
      <c r="S5" s="138"/>
      <c r="T5" s="118"/>
    </row>
    <row r="6" ht="54" customHeight="1" spans="1:20">
      <c r="A6" s="54"/>
      <c r="B6" s="118"/>
      <c r="C6" s="118"/>
      <c r="D6" s="118"/>
      <c r="E6" s="118"/>
      <c r="F6" s="118"/>
      <c r="G6" s="118"/>
      <c r="H6" s="119"/>
      <c r="I6" s="119"/>
      <c r="J6" s="119"/>
      <c r="K6" s="119" t="s">
        <v>57</v>
      </c>
      <c r="L6" s="119"/>
      <c r="M6" s="119"/>
      <c r="N6" s="132"/>
      <c r="O6" s="119" t="s">
        <v>57</v>
      </c>
      <c r="P6" s="119" t="s">
        <v>64</v>
      </c>
      <c r="Q6" s="118" t="s">
        <v>65</v>
      </c>
      <c r="R6" s="119" t="s">
        <v>66</v>
      </c>
      <c r="S6" s="132" t="s">
        <v>67</v>
      </c>
      <c r="T6" s="118" t="s">
        <v>68</v>
      </c>
    </row>
    <row r="7" ht="17.25" customHeight="1" spans="1:20">
      <c r="A7" s="55">
        <v>1</v>
      </c>
      <c r="B7" s="118">
        <v>2</v>
      </c>
      <c r="C7" s="55">
        <v>3</v>
      </c>
      <c r="D7" s="55">
        <v>4</v>
      </c>
      <c r="E7" s="118">
        <v>5</v>
      </c>
      <c r="F7" s="55">
        <v>6</v>
      </c>
      <c r="G7" s="55">
        <v>7</v>
      </c>
      <c r="H7" s="118">
        <v>8</v>
      </c>
      <c r="I7" s="55">
        <v>9</v>
      </c>
      <c r="J7" s="55">
        <v>10</v>
      </c>
      <c r="K7" s="118">
        <v>11</v>
      </c>
      <c r="L7" s="55">
        <v>12</v>
      </c>
      <c r="M7" s="55">
        <v>13</v>
      </c>
      <c r="N7" s="118">
        <v>14</v>
      </c>
      <c r="O7" s="55">
        <v>15</v>
      </c>
      <c r="P7" s="55">
        <v>16</v>
      </c>
      <c r="Q7" s="118">
        <v>17</v>
      </c>
      <c r="R7" s="55">
        <v>18</v>
      </c>
      <c r="S7" s="55">
        <v>19</v>
      </c>
      <c r="T7" s="55">
        <v>20</v>
      </c>
    </row>
    <row r="8" ht="21" customHeight="1" spans="1:20">
      <c r="A8" s="120"/>
      <c r="B8" s="121"/>
      <c r="C8" s="121"/>
      <c r="D8" s="121"/>
      <c r="E8" s="121"/>
      <c r="F8" s="121"/>
      <c r="G8" s="121"/>
      <c r="H8" s="122"/>
      <c r="I8" s="122"/>
      <c r="J8" s="108"/>
      <c r="K8" s="108"/>
      <c r="L8" s="108"/>
      <c r="M8" s="108"/>
      <c r="N8" s="108"/>
      <c r="O8" s="108"/>
      <c r="P8" s="108"/>
      <c r="Q8" s="108"/>
      <c r="R8" s="108"/>
      <c r="S8" s="108"/>
      <c r="T8" s="108"/>
    </row>
    <row r="9" ht="21" customHeight="1" spans="1:20">
      <c r="A9" s="123" t="s">
        <v>174</v>
      </c>
      <c r="B9" s="124"/>
      <c r="C9" s="124"/>
      <c r="D9" s="124"/>
      <c r="E9" s="124"/>
      <c r="F9" s="124"/>
      <c r="G9" s="124"/>
      <c r="H9" s="125"/>
      <c r="I9" s="133"/>
      <c r="J9" s="108"/>
      <c r="K9" s="108"/>
      <c r="L9" s="108"/>
      <c r="M9" s="108"/>
      <c r="N9" s="108"/>
      <c r="O9" s="108"/>
      <c r="P9" s="108"/>
      <c r="Q9" s="108"/>
      <c r="R9" s="108"/>
      <c r="S9" s="108"/>
      <c r="T9" s="108"/>
    </row>
    <row r="10" customHeight="1" spans="1:1">
      <c r="A10" s="69" t="s">
        <v>394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0"/>
      <c r="M1" s="42" t="s">
        <v>395</v>
      </c>
    </row>
    <row r="2" ht="41.25" customHeight="1" spans="1:13">
      <c r="A2" s="101" t="str">
        <f>"2026"&amp;"年对下转移支付预算表"</f>
        <v>2026年对下转移支付预算表</v>
      </c>
      <c r="B2" s="43"/>
      <c r="C2" s="43"/>
      <c r="D2" s="43"/>
      <c r="E2" s="43"/>
      <c r="F2" s="43"/>
      <c r="G2" s="43"/>
      <c r="H2" s="43"/>
      <c r="I2" s="43"/>
      <c r="J2" s="43"/>
      <c r="K2" s="43"/>
      <c r="L2" s="43"/>
      <c r="M2" s="96"/>
    </row>
    <row r="3" ht="18" customHeight="1" spans="1:13">
      <c r="A3" s="102" t="str">
        <f>"单位名称："&amp;"中国共产主义青年团昆明市东川区委员会"</f>
        <v>单位名称：中国共产主义青年团昆明市东川区委员会</v>
      </c>
      <c r="B3" s="103"/>
      <c r="C3" s="103"/>
      <c r="D3" s="104"/>
      <c r="E3" s="105"/>
      <c r="F3" s="105"/>
      <c r="G3" s="105"/>
      <c r="H3" s="105"/>
      <c r="I3" s="105"/>
      <c r="M3" s="47" t="s">
        <v>1</v>
      </c>
    </row>
    <row r="4" ht="19.5" customHeight="1" spans="1:13">
      <c r="A4" s="62" t="s">
        <v>396</v>
      </c>
      <c r="B4" s="12" t="s">
        <v>191</v>
      </c>
      <c r="C4" s="13"/>
      <c r="D4" s="13"/>
      <c r="E4" s="12" t="s">
        <v>397</v>
      </c>
      <c r="F4" s="13"/>
      <c r="G4" s="13"/>
      <c r="H4" s="13"/>
      <c r="I4" s="13"/>
      <c r="J4" s="13"/>
      <c r="K4" s="13"/>
      <c r="L4" s="13"/>
      <c r="M4" s="109"/>
    </row>
    <row r="5" ht="40.5" customHeight="1" spans="1:13">
      <c r="A5" s="55"/>
      <c r="B5" s="63" t="s">
        <v>55</v>
      </c>
      <c r="C5" s="49" t="s">
        <v>58</v>
      </c>
      <c r="D5" s="106" t="s">
        <v>382</v>
      </c>
      <c r="E5" s="82"/>
      <c r="F5" s="82"/>
      <c r="G5" s="82"/>
      <c r="H5" s="82"/>
      <c r="I5" s="82"/>
      <c r="J5" s="82"/>
      <c r="K5" s="82"/>
      <c r="L5" s="82"/>
      <c r="M5" s="110"/>
    </row>
    <row r="6" ht="19.5" customHeight="1" spans="1:13">
      <c r="A6" s="56">
        <v>1</v>
      </c>
      <c r="B6" s="56">
        <v>2</v>
      </c>
      <c r="C6" s="56">
        <v>3</v>
      </c>
      <c r="D6" s="107">
        <v>4</v>
      </c>
      <c r="E6" s="70">
        <v>5</v>
      </c>
      <c r="F6" s="56">
        <v>6</v>
      </c>
      <c r="G6" s="56">
        <v>7</v>
      </c>
      <c r="H6" s="107">
        <v>8</v>
      </c>
      <c r="I6" s="56">
        <v>9</v>
      </c>
      <c r="J6" s="56">
        <v>10</v>
      </c>
      <c r="K6" s="56">
        <v>11</v>
      </c>
      <c r="L6" s="56">
        <v>13</v>
      </c>
      <c r="M6" s="70">
        <v>24</v>
      </c>
    </row>
    <row r="7" ht="19.5" customHeight="1" spans="1:13">
      <c r="A7" s="18"/>
      <c r="B7" s="108"/>
      <c r="C7" s="108"/>
      <c r="D7" s="108"/>
      <c r="E7" s="108"/>
      <c r="F7" s="108"/>
      <c r="G7" s="108"/>
      <c r="H7" s="108"/>
      <c r="I7" s="108"/>
      <c r="J7" s="108"/>
      <c r="K7" s="108"/>
      <c r="L7" s="108"/>
      <c r="M7" s="108"/>
    </row>
    <row r="8" ht="19.5" customHeight="1" spans="1:13">
      <c r="A8" s="98"/>
      <c r="B8" s="108"/>
      <c r="C8" s="108"/>
      <c r="D8" s="108"/>
      <c r="E8" s="108"/>
      <c r="F8" s="108"/>
      <c r="G8" s="108"/>
      <c r="H8" s="108"/>
      <c r="I8" s="108"/>
      <c r="J8" s="108"/>
      <c r="K8" s="108"/>
      <c r="L8" s="108"/>
      <c r="M8" s="108"/>
    </row>
    <row r="9" customHeight="1" spans="1:1">
      <c r="A9" s="69" t="s">
        <v>398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399</v>
      </c>
    </row>
    <row r="2" ht="41.25" customHeight="1" spans="1:10">
      <c r="A2" s="95" t="str">
        <f>"2026"&amp;"年对下转移支付绩效目标表"</f>
        <v>2026年对下转移支付绩效目标表</v>
      </c>
      <c r="B2" s="43"/>
      <c r="C2" s="43"/>
      <c r="D2" s="43"/>
      <c r="E2" s="43"/>
      <c r="F2" s="96"/>
      <c r="G2" s="43"/>
      <c r="H2" s="96"/>
      <c r="I2" s="96"/>
      <c r="J2" s="43"/>
    </row>
    <row r="3" ht="17.25" customHeight="1" spans="1:1">
      <c r="A3" s="44" t="str">
        <f>"单位名称："&amp;"中国共产主义青年团昆明市东川区委员会"</f>
        <v>单位名称：中国共产主义青年团昆明市东川区委员会</v>
      </c>
    </row>
    <row r="4" ht="44.25" customHeight="1" spans="1:10">
      <c r="A4" s="17" t="s">
        <v>396</v>
      </c>
      <c r="B4" s="17" t="s">
        <v>275</v>
      </c>
      <c r="C4" s="17" t="s">
        <v>276</v>
      </c>
      <c r="D4" s="17" t="s">
        <v>277</v>
      </c>
      <c r="E4" s="17" t="s">
        <v>278</v>
      </c>
      <c r="F4" s="97" t="s">
        <v>279</v>
      </c>
      <c r="G4" s="17" t="s">
        <v>280</v>
      </c>
      <c r="H4" s="97" t="s">
        <v>281</v>
      </c>
      <c r="I4" s="97" t="s">
        <v>282</v>
      </c>
      <c r="J4" s="17" t="s">
        <v>283</v>
      </c>
    </row>
    <row r="5" ht="14.25" customHeight="1" spans="1:10">
      <c r="A5" s="17">
        <v>1</v>
      </c>
      <c r="B5" s="17">
        <v>2</v>
      </c>
      <c r="C5" s="17">
        <v>3</v>
      </c>
      <c r="D5" s="17">
        <v>4</v>
      </c>
      <c r="E5" s="17">
        <v>5</v>
      </c>
      <c r="F5" s="97">
        <v>6</v>
      </c>
      <c r="G5" s="17">
        <v>7</v>
      </c>
      <c r="H5" s="97">
        <v>8</v>
      </c>
      <c r="I5" s="97">
        <v>9</v>
      </c>
      <c r="J5" s="17">
        <v>10</v>
      </c>
    </row>
    <row r="6" ht="42" customHeight="1" spans="1:10">
      <c r="A6" s="18"/>
      <c r="B6" s="98"/>
      <c r="C6" s="98"/>
      <c r="D6" s="98"/>
      <c r="E6" s="34"/>
      <c r="F6" s="99"/>
      <c r="G6" s="34"/>
      <c r="H6" s="99"/>
      <c r="I6" s="99"/>
      <c r="J6" s="34"/>
    </row>
    <row r="7" ht="42" customHeight="1" spans="1:10">
      <c r="A7" s="18"/>
      <c r="B7" s="33"/>
      <c r="C7" s="33"/>
      <c r="D7" s="33"/>
      <c r="E7" s="18"/>
      <c r="F7" s="33"/>
      <c r="G7" s="18"/>
      <c r="H7" s="33"/>
      <c r="I7" s="33"/>
      <c r="J7" s="18"/>
    </row>
    <row r="8" customHeight="1" spans="1:1">
      <c r="A8" s="69" t="s">
        <v>398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2" t="s">
        <v>400</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tr">
        <f>"单位名称："&amp;"中国共产主义青年团昆明市东川区委员会"</f>
        <v>单位名称：中国共产主义青年团昆明市东川区委员会</v>
      </c>
      <c r="B3" s="79"/>
      <c r="C3" s="79"/>
      <c r="D3" s="80"/>
      <c r="F3" s="77"/>
      <c r="G3" s="76"/>
      <c r="H3" s="76"/>
      <c r="I3" s="94" t="s">
        <v>1</v>
      </c>
    </row>
    <row r="4" ht="28.5" customHeight="1" spans="1:9">
      <c r="A4" s="81" t="s">
        <v>183</v>
      </c>
      <c r="B4" s="82" t="s">
        <v>184</v>
      </c>
      <c r="C4" s="83" t="s">
        <v>401</v>
      </c>
      <c r="D4" s="81" t="s">
        <v>402</v>
      </c>
      <c r="E4" s="81" t="s">
        <v>403</v>
      </c>
      <c r="F4" s="81" t="s">
        <v>404</v>
      </c>
      <c r="G4" s="82" t="s">
        <v>405</v>
      </c>
      <c r="H4" s="70"/>
      <c r="I4" s="81"/>
    </row>
    <row r="5" ht="21" customHeight="1" spans="1:9">
      <c r="A5" s="83"/>
      <c r="B5" s="84"/>
      <c r="C5" s="84"/>
      <c r="D5" s="85"/>
      <c r="E5" s="84"/>
      <c r="F5" s="84"/>
      <c r="G5" s="82" t="s">
        <v>380</v>
      </c>
      <c r="H5" s="82" t="s">
        <v>406</v>
      </c>
      <c r="I5" s="82" t="s">
        <v>407</v>
      </c>
    </row>
    <row r="6" ht="17.25" customHeight="1" spans="1:9">
      <c r="A6" s="86" t="s">
        <v>83</v>
      </c>
      <c r="B6" s="32" t="s">
        <v>84</v>
      </c>
      <c r="C6" s="86" t="s">
        <v>85</v>
      </c>
      <c r="D6" s="34" t="s">
        <v>86</v>
      </c>
      <c r="E6" s="86" t="s">
        <v>87</v>
      </c>
      <c r="F6" s="32" t="s">
        <v>88</v>
      </c>
      <c r="G6" s="87" t="s">
        <v>89</v>
      </c>
      <c r="H6" s="34" t="s">
        <v>90</v>
      </c>
      <c r="I6" s="34">
        <v>9</v>
      </c>
    </row>
    <row r="7" ht="19.5" customHeight="1" spans="1:9">
      <c r="A7" s="88"/>
      <c r="B7" s="65"/>
      <c r="C7" s="65"/>
      <c r="D7" s="18"/>
      <c r="E7" s="33"/>
      <c r="F7" s="87"/>
      <c r="G7" s="89"/>
      <c r="H7" s="90"/>
      <c r="I7" s="90"/>
    </row>
    <row r="8" ht="19.5" customHeight="1" spans="1:9">
      <c r="A8" s="20" t="s">
        <v>55</v>
      </c>
      <c r="B8" s="91"/>
      <c r="C8" s="91"/>
      <c r="D8" s="92"/>
      <c r="E8" s="93"/>
      <c r="F8" s="93"/>
      <c r="G8" s="89"/>
      <c r="H8" s="90"/>
      <c r="I8" s="90"/>
    </row>
    <row r="9" customHeight="1" spans="1:1">
      <c r="A9" s="69" t="s">
        <v>408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409</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"单位名称："&amp;"中国共产主义青年团昆明市东川区委员会"</f>
        <v>单位名称：中国共产主义青年团昆明市东川区委员会</v>
      </c>
      <c r="B3" s="45"/>
      <c r="C3" s="45"/>
      <c r="D3" s="45"/>
      <c r="E3" s="45"/>
      <c r="F3" s="45"/>
      <c r="G3" s="45"/>
      <c r="H3" s="46"/>
      <c r="I3" s="46"/>
      <c r="J3" s="46"/>
      <c r="K3" s="47" t="s">
        <v>1</v>
      </c>
    </row>
    <row r="4" ht="21.75" customHeight="1" spans="1:11">
      <c r="A4" s="48" t="s">
        <v>254</v>
      </c>
      <c r="B4" s="48" t="s">
        <v>186</v>
      </c>
      <c r="C4" s="48" t="s">
        <v>255</v>
      </c>
      <c r="D4" s="49" t="s">
        <v>187</v>
      </c>
      <c r="E4" s="49" t="s">
        <v>188</v>
      </c>
      <c r="F4" s="49" t="s">
        <v>256</v>
      </c>
      <c r="G4" s="49" t="s">
        <v>257</v>
      </c>
      <c r="H4" s="62" t="s">
        <v>55</v>
      </c>
      <c r="I4" s="12" t="s">
        <v>410</v>
      </c>
      <c r="J4" s="13"/>
      <c r="K4" s="36"/>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70">
        <v>10</v>
      </c>
      <c r="K7" s="70">
        <v>11</v>
      </c>
    </row>
    <row r="8" ht="18.75" customHeight="1" spans="1:11">
      <c r="A8" s="18"/>
      <c r="B8" s="33"/>
      <c r="C8" s="18"/>
      <c r="D8" s="18"/>
      <c r="E8" s="18"/>
      <c r="F8" s="18"/>
      <c r="G8" s="18"/>
      <c r="H8" s="64"/>
      <c r="I8" s="71"/>
      <c r="J8" s="71"/>
      <c r="K8" s="64"/>
    </row>
    <row r="9" ht="18.75" customHeight="1" spans="1:11">
      <c r="A9" s="65"/>
      <c r="B9" s="33"/>
      <c r="C9" s="33"/>
      <c r="D9" s="33"/>
      <c r="E9" s="33"/>
      <c r="F9" s="33"/>
      <c r="G9" s="33"/>
      <c r="H9" s="58"/>
      <c r="I9" s="58"/>
      <c r="J9" s="58"/>
      <c r="K9" s="64"/>
    </row>
    <row r="10" ht="18.75" customHeight="1" spans="1:11">
      <c r="A10" s="66" t="s">
        <v>174</v>
      </c>
      <c r="B10" s="67"/>
      <c r="C10" s="67"/>
      <c r="D10" s="67"/>
      <c r="E10" s="67"/>
      <c r="F10" s="67"/>
      <c r="G10" s="68"/>
      <c r="H10" s="58"/>
      <c r="I10" s="58"/>
      <c r="J10" s="58"/>
      <c r="K10" s="64"/>
    </row>
    <row r="11" customHeight="1" spans="1:1">
      <c r="A11" s="69" t="s">
        <v>411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412</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"单位名称："&amp;"中国共产主义青年团昆明市东川区委员会"</f>
        <v>单位名称：中国共产主义青年团昆明市东川区委员会</v>
      </c>
      <c r="B3" s="45"/>
      <c r="C3" s="45"/>
      <c r="D3" s="45"/>
      <c r="E3" s="46"/>
      <c r="F3" s="46"/>
      <c r="G3" s="47" t="s">
        <v>1</v>
      </c>
    </row>
    <row r="4" ht="21.75" customHeight="1" spans="1:7">
      <c r="A4" s="48" t="s">
        <v>255</v>
      </c>
      <c r="B4" s="48" t="s">
        <v>254</v>
      </c>
      <c r="C4" s="48" t="s">
        <v>186</v>
      </c>
      <c r="D4" s="49" t="s">
        <v>413</v>
      </c>
      <c r="E4" s="12" t="s">
        <v>58</v>
      </c>
      <c r="F4" s="13"/>
      <c r="G4" s="36"/>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3" t="s">
        <v>70</v>
      </c>
      <c r="B8" s="57"/>
      <c r="C8" s="57"/>
      <c r="D8" s="33"/>
      <c r="E8" s="58">
        <v>1203172.24</v>
      </c>
      <c r="F8" s="58"/>
      <c r="G8" s="58"/>
    </row>
    <row r="9" ht="18.75" customHeight="1" spans="1:7">
      <c r="A9" s="33"/>
      <c r="B9" s="33" t="s">
        <v>414</v>
      </c>
      <c r="C9" s="33" t="s">
        <v>262</v>
      </c>
      <c r="D9" s="33" t="s">
        <v>415</v>
      </c>
      <c r="E9" s="58">
        <v>828.8</v>
      </c>
      <c r="F9" s="58"/>
      <c r="G9" s="58"/>
    </row>
    <row r="10" ht="18.75" customHeight="1" spans="1:7">
      <c r="A10" s="26"/>
      <c r="B10" s="33" t="s">
        <v>414</v>
      </c>
      <c r="C10" s="33" t="s">
        <v>266</v>
      </c>
      <c r="D10" s="33" t="s">
        <v>415</v>
      </c>
      <c r="E10" s="58">
        <v>118864</v>
      </c>
      <c r="F10" s="58"/>
      <c r="G10" s="58"/>
    </row>
    <row r="11" ht="18.75" customHeight="1" spans="1:7">
      <c r="A11" s="26"/>
      <c r="B11" s="33" t="s">
        <v>416</v>
      </c>
      <c r="C11" s="33" t="s">
        <v>269</v>
      </c>
      <c r="D11" s="33" t="s">
        <v>415</v>
      </c>
      <c r="E11" s="58">
        <v>810240.32</v>
      </c>
      <c r="F11" s="58"/>
      <c r="G11" s="58"/>
    </row>
    <row r="12" ht="18.75" customHeight="1" spans="1:7">
      <c r="A12" s="26"/>
      <c r="B12" s="33" t="s">
        <v>416</v>
      </c>
      <c r="C12" s="33" t="s">
        <v>271</v>
      </c>
      <c r="D12" s="33" t="s">
        <v>415</v>
      </c>
      <c r="E12" s="58">
        <v>223995.54</v>
      </c>
      <c r="F12" s="58"/>
      <c r="G12" s="58"/>
    </row>
    <row r="13" ht="18.75" customHeight="1" spans="1:7">
      <c r="A13" s="26"/>
      <c r="B13" s="33" t="s">
        <v>416</v>
      </c>
      <c r="C13" s="33" t="s">
        <v>273</v>
      </c>
      <c r="D13" s="33" t="s">
        <v>415</v>
      </c>
      <c r="E13" s="58">
        <v>49243.58</v>
      </c>
      <c r="F13" s="58"/>
      <c r="G13" s="58"/>
    </row>
    <row r="14" ht="18.75" customHeight="1" spans="1:7">
      <c r="A14" s="59" t="s">
        <v>55</v>
      </c>
      <c r="B14" s="60" t="s">
        <v>417</v>
      </c>
      <c r="C14" s="60"/>
      <c r="D14" s="61"/>
      <c r="E14" s="58">
        <v>1203172.24</v>
      </c>
      <c r="F14" s="58"/>
      <c r="G14" s="58"/>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0"/>
  <sheetViews>
    <sheetView showZeros="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418</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"单位名称："&amp;"中国共产主义青年团昆明市东川区委员会"</f>
        <v>单位名称：中国共产主义青年团昆明市东川区委员会</v>
      </c>
      <c r="B3" s="3"/>
      <c r="C3" s="4"/>
      <c r="D3" s="5"/>
      <c r="E3" s="5"/>
      <c r="F3" s="5"/>
      <c r="G3" s="5"/>
      <c r="H3" s="5"/>
      <c r="I3" s="5"/>
      <c r="J3" s="224" t="s">
        <v>1</v>
      </c>
    </row>
    <row r="4" ht="30" customHeight="1" spans="1:10">
      <c r="A4" s="6" t="s">
        <v>419</v>
      </c>
      <c r="B4" s="7" t="s">
        <v>71</v>
      </c>
      <c r="C4" s="8"/>
      <c r="D4" s="8"/>
      <c r="E4" s="9"/>
      <c r="F4" s="10" t="s">
        <v>420</v>
      </c>
      <c r="G4" s="9"/>
      <c r="H4" s="11" t="s">
        <v>70</v>
      </c>
      <c r="I4" s="8"/>
      <c r="J4" s="9"/>
    </row>
    <row r="5" ht="32.25" customHeight="1" spans="1:10">
      <c r="A5" s="12" t="s">
        <v>421</v>
      </c>
      <c r="B5" s="13"/>
      <c r="C5" s="13"/>
      <c r="D5" s="13"/>
      <c r="E5" s="13"/>
      <c r="F5" s="13"/>
      <c r="G5" s="13"/>
      <c r="H5" s="13"/>
      <c r="I5" s="36"/>
      <c r="J5" s="37" t="s">
        <v>422</v>
      </c>
    </row>
    <row r="6" ht="99.75" customHeight="1" spans="1:10">
      <c r="A6" s="14" t="s">
        <v>423</v>
      </c>
      <c r="B6" s="15" t="s">
        <v>424</v>
      </c>
      <c r="C6" s="16" t="s">
        <v>425</v>
      </c>
      <c r="D6" s="16"/>
      <c r="E6" s="16"/>
      <c r="F6" s="16"/>
      <c r="G6" s="16"/>
      <c r="H6" s="16"/>
      <c r="I6" s="16"/>
      <c r="J6" s="38" t="s">
        <v>426</v>
      </c>
    </row>
    <row r="7" ht="99.75" customHeight="1" spans="1:10">
      <c r="A7" s="14"/>
      <c r="B7" s="15" t="str">
        <f>"总体绩效目标（"&amp;"2026"&amp;"-"&amp;("2026"+2)&amp;"年期间）"</f>
        <v>总体绩效目标（2026-2028年期间）</v>
      </c>
      <c r="C7" s="16" t="s">
        <v>427</v>
      </c>
      <c r="D7" s="16"/>
      <c r="E7" s="16"/>
      <c r="F7" s="16"/>
      <c r="G7" s="16"/>
      <c r="H7" s="16"/>
      <c r="I7" s="16"/>
      <c r="J7" s="38" t="s">
        <v>428</v>
      </c>
    </row>
    <row r="8" ht="75" customHeight="1" spans="1:10">
      <c r="A8" s="15" t="s">
        <v>429</v>
      </c>
      <c r="B8" s="17" t="str">
        <f>"预算年度（"&amp;"2026"&amp;"年）绩效目标"</f>
        <v>预算年度（2026年）绩效目标</v>
      </c>
      <c r="C8" s="18" t="s">
        <v>430</v>
      </c>
      <c r="D8" s="18"/>
      <c r="E8" s="18"/>
      <c r="F8" s="18"/>
      <c r="G8" s="18"/>
      <c r="H8" s="18"/>
      <c r="I8" s="18"/>
      <c r="J8" s="39" t="s">
        <v>431</v>
      </c>
    </row>
    <row r="9" ht="32.25" customHeight="1" spans="1:10">
      <c r="A9" s="19" t="s">
        <v>432</v>
      </c>
      <c r="B9" s="19"/>
      <c r="C9" s="19"/>
      <c r="D9" s="19"/>
      <c r="E9" s="19"/>
      <c r="F9" s="19"/>
      <c r="G9" s="19"/>
      <c r="H9" s="19"/>
      <c r="I9" s="19"/>
      <c r="J9" s="19"/>
    </row>
    <row r="10" ht="32.25" customHeight="1" spans="1:10">
      <c r="A10" s="15" t="s">
        <v>433</v>
      </c>
      <c r="B10" s="15"/>
      <c r="C10" s="14" t="s">
        <v>434</v>
      </c>
      <c r="D10" s="14"/>
      <c r="E10" s="14"/>
      <c r="F10" s="14" t="s">
        <v>435</v>
      </c>
      <c r="G10" s="14"/>
      <c r="H10" s="14" t="s">
        <v>436</v>
      </c>
      <c r="I10" s="14"/>
      <c r="J10" s="14"/>
    </row>
    <row r="11" ht="32.25" customHeight="1" spans="1:10">
      <c r="A11" s="15"/>
      <c r="B11" s="15"/>
      <c r="C11" s="14"/>
      <c r="D11" s="14"/>
      <c r="E11" s="14"/>
      <c r="F11" s="14"/>
      <c r="G11" s="14"/>
      <c r="H11" s="15" t="s">
        <v>437</v>
      </c>
      <c r="I11" s="15" t="s">
        <v>438</v>
      </c>
      <c r="J11" s="15" t="s">
        <v>439</v>
      </c>
    </row>
    <row r="12" ht="24" customHeight="1" spans="1:10">
      <c r="A12" s="20" t="s">
        <v>55</v>
      </c>
      <c r="B12" s="21"/>
      <c r="C12" s="21"/>
      <c r="D12" s="21"/>
      <c r="E12" s="21"/>
      <c r="F12" s="21"/>
      <c r="G12" s="22"/>
      <c r="H12" s="23">
        <v>2281723.24</v>
      </c>
      <c r="I12" s="23">
        <v>2281723.24</v>
      </c>
      <c r="J12" s="23"/>
    </row>
    <row r="13" ht="34.5" customHeight="1" spans="1:10">
      <c r="A13" s="16" t="s">
        <v>76</v>
      </c>
      <c r="B13" s="24"/>
      <c r="C13" s="16" t="s">
        <v>440</v>
      </c>
      <c r="D13" s="24"/>
      <c r="E13" s="24"/>
      <c r="F13" s="24"/>
      <c r="G13" s="24"/>
      <c r="H13" s="25">
        <v>1078551</v>
      </c>
      <c r="I13" s="25">
        <v>1078551</v>
      </c>
      <c r="J13" s="25"/>
    </row>
    <row r="14" ht="34.5" customHeight="1" spans="1:10">
      <c r="A14" s="16" t="s">
        <v>441</v>
      </c>
      <c r="B14" s="26"/>
      <c r="C14" s="16" t="s">
        <v>442</v>
      </c>
      <c r="D14" s="26"/>
      <c r="E14" s="26"/>
      <c r="F14" s="26"/>
      <c r="G14" s="26"/>
      <c r="H14" s="25">
        <v>168936.38</v>
      </c>
      <c r="I14" s="25">
        <v>168936.38</v>
      </c>
      <c r="J14" s="25"/>
    </row>
    <row r="15" ht="34.5" customHeight="1" spans="1:10">
      <c r="A15" s="16" t="s">
        <v>441</v>
      </c>
      <c r="B15" s="26"/>
      <c r="C15" s="16" t="s">
        <v>442</v>
      </c>
      <c r="D15" s="26"/>
      <c r="E15" s="26"/>
      <c r="F15" s="26"/>
      <c r="G15" s="26"/>
      <c r="H15" s="25">
        <v>810240.32</v>
      </c>
      <c r="I15" s="25">
        <v>810240.32</v>
      </c>
      <c r="J15" s="25"/>
    </row>
    <row r="16" ht="34.5" customHeight="1" spans="1:10">
      <c r="A16" s="16" t="s">
        <v>443</v>
      </c>
      <c r="B16" s="26"/>
      <c r="C16" s="16" t="s">
        <v>444</v>
      </c>
      <c r="D16" s="26"/>
      <c r="E16" s="26"/>
      <c r="F16" s="26"/>
      <c r="G16" s="26"/>
      <c r="H16" s="25">
        <v>223995.54</v>
      </c>
      <c r="I16" s="25">
        <v>223995.54</v>
      </c>
      <c r="J16" s="25"/>
    </row>
    <row r="17" ht="32.25" customHeight="1" spans="1:10">
      <c r="A17" s="19" t="s">
        <v>445</v>
      </c>
      <c r="B17" s="19"/>
      <c r="C17" s="19"/>
      <c r="D17" s="19"/>
      <c r="E17" s="19"/>
      <c r="F17" s="19"/>
      <c r="G17" s="19"/>
      <c r="H17" s="19"/>
      <c r="I17" s="19"/>
      <c r="J17" s="19"/>
    </row>
    <row r="18" ht="32.25" customHeight="1" spans="1:10">
      <c r="A18" s="27" t="s">
        <v>446</v>
      </c>
      <c r="B18" s="27"/>
      <c r="C18" s="27"/>
      <c r="D18" s="27"/>
      <c r="E18" s="27"/>
      <c r="F18" s="27"/>
      <c r="G18" s="27"/>
      <c r="H18" s="28" t="s">
        <v>447</v>
      </c>
      <c r="I18" s="40" t="s">
        <v>283</v>
      </c>
      <c r="J18" s="28" t="s">
        <v>448</v>
      </c>
    </row>
    <row r="19" ht="36" customHeight="1" spans="1:10">
      <c r="A19" s="29" t="s">
        <v>276</v>
      </c>
      <c r="B19" s="29" t="s">
        <v>449</v>
      </c>
      <c r="C19" s="30" t="s">
        <v>278</v>
      </c>
      <c r="D19" s="30" t="s">
        <v>279</v>
      </c>
      <c r="E19" s="30" t="s">
        <v>280</v>
      </c>
      <c r="F19" s="30" t="s">
        <v>281</v>
      </c>
      <c r="G19" s="30" t="s">
        <v>282</v>
      </c>
      <c r="H19" s="31"/>
      <c r="I19" s="31"/>
      <c r="J19" s="31"/>
    </row>
    <row r="20" ht="32.25" customHeight="1" spans="1:10">
      <c r="A20" s="32" t="s">
        <v>285</v>
      </c>
      <c r="B20" s="32"/>
      <c r="C20" s="33"/>
      <c r="D20" s="32"/>
      <c r="E20" s="32"/>
      <c r="F20" s="32"/>
      <c r="G20" s="32"/>
      <c r="H20" s="34"/>
      <c r="I20" s="18"/>
      <c r="J20" s="34"/>
    </row>
    <row r="21" ht="32.25" customHeight="1" spans="1:10">
      <c r="A21" s="32"/>
      <c r="B21" s="32" t="s">
        <v>286</v>
      </c>
      <c r="C21" s="33"/>
      <c r="D21" s="32"/>
      <c r="E21" s="32"/>
      <c r="F21" s="32"/>
      <c r="G21" s="32"/>
      <c r="H21" s="34"/>
      <c r="I21" s="18"/>
      <c r="J21" s="34"/>
    </row>
    <row r="22" ht="32.25" customHeight="1" spans="1:10">
      <c r="A22" s="32"/>
      <c r="B22" s="32"/>
      <c r="C22" s="33" t="s">
        <v>450</v>
      </c>
      <c r="D22" s="32" t="s">
        <v>307</v>
      </c>
      <c r="E22" s="32" t="s">
        <v>451</v>
      </c>
      <c r="F22" s="32" t="s">
        <v>342</v>
      </c>
      <c r="G22" s="32" t="s">
        <v>291</v>
      </c>
      <c r="H22" s="34" t="s">
        <v>452</v>
      </c>
      <c r="I22" s="18" t="s">
        <v>453</v>
      </c>
      <c r="J22" s="34" t="s">
        <v>454</v>
      </c>
    </row>
    <row r="23" ht="32.25" customHeight="1" spans="1:10">
      <c r="A23" s="32"/>
      <c r="B23" s="32" t="s">
        <v>293</v>
      </c>
      <c r="C23" s="33"/>
      <c r="D23" s="32"/>
      <c r="E23" s="32"/>
      <c r="F23" s="32"/>
      <c r="G23" s="32"/>
      <c r="H23" s="34"/>
      <c r="I23" s="18"/>
      <c r="J23" s="34"/>
    </row>
    <row r="24" ht="32.25" customHeight="1" spans="1:10">
      <c r="A24" s="32"/>
      <c r="B24" s="32"/>
      <c r="C24" s="33" t="s">
        <v>455</v>
      </c>
      <c r="D24" s="32" t="s">
        <v>288</v>
      </c>
      <c r="E24" s="32" t="s">
        <v>347</v>
      </c>
      <c r="F24" s="32" t="s">
        <v>328</v>
      </c>
      <c r="G24" s="32" t="s">
        <v>291</v>
      </c>
      <c r="H24" s="34" t="s">
        <v>456</v>
      </c>
      <c r="I24" s="18" t="s">
        <v>457</v>
      </c>
      <c r="J24" s="34" t="s">
        <v>454</v>
      </c>
    </row>
    <row r="25" ht="32.25" customHeight="1" spans="1:10">
      <c r="A25" s="32" t="s">
        <v>304</v>
      </c>
      <c r="B25" s="32"/>
      <c r="C25" s="33"/>
      <c r="D25" s="32"/>
      <c r="E25" s="32"/>
      <c r="F25" s="32"/>
      <c r="G25" s="32"/>
      <c r="H25" s="34"/>
      <c r="I25" s="18"/>
      <c r="J25" s="34"/>
    </row>
    <row r="26" ht="32.25" customHeight="1" spans="1:10">
      <c r="A26" s="32"/>
      <c r="B26" s="32" t="s">
        <v>305</v>
      </c>
      <c r="C26" s="33"/>
      <c r="D26" s="32"/>
      <c r="E26" s="32"/>
      <c r="F26" s="32"/>
      <c r="G26" s="32"/>
      <c r="H26" s="34"/>
      <c r="I26" s="18"/>
      <c r="J26" s="34"/>
    </row>
    <row r="27" ht="32.25" customHeight="1" spans="1:10">
      <c r="A27" s="32"/>
      <c r="B27" s="32"/>
      <c r="C27" s="33" t="s">
        <v>458</v>
      </c>
      <c r="D27" s="32" t="s">
        <v>307</v>
      </c>
      <c r="E27" s="32" t="s">
        <v>317</v>
      </c>
      <c r="F27" s="32" t="s">
        <v>296</v>
      </c>
      <c r="G27" s="32" t="s">
        <v>291</v>
      </c>
      <c r="H27" s="34" t="s">
        <v>459</v>
      </c>
      <c r="I27" s="18" t="s">
        <v>460</v>
      </c>
      <c r="J27" s="34" t="s">
        <v>454</v>
      </c>
    </row>
    <row r="28" ht="32.25" customHeight="1" spans="1:10">
      <c r="A28" s="32" t="s">
        <v>314</v>
      </c>
      <c r="B28" s="32"/>
      <c r="C28" s="33"/>
      <c r="D28" s="32"/>
      <c r="E28" s="32"/>
      <c r="F28" s="32"/>
      <c r="G28" s="32"/>
      <c r="H28" s="34"/>
      <c r="I28" s="18"/>
      <c r="J28" s="34"/>
    </row>
    <row r="29" ht="32.25" customHeight="1" spans="1:10">
      <c r="A29" s="32"/>
      <c r="B29" s="32" t="s">
        <v>315</v>
      </c>
      <c r="C29" s="33"/>
      <c r="D29" s="32"/>
      <c r="E29" s="32"/>
      <c r="F29" s="32"/>
      <c r="G29" s="32"/>
      <c r="H29" s="34"/>
      <c r="I29" s="18"/>
      <c r="J29" s="34"/>
    </row>
    <row r="30" ht="32.25" customHeight="1" spans="1:10">
      <c r="A30" s="32"/>
      <c r="B30" s="32"/>
      <c r="C30" s="33" t="s">
        <v>330</v>
      </c>
      <c r="D30" s="32" t="s">
        <v>307</v>
      </c>
      <c r="E30" s="32" t="s">
        <v>317</v>
      </c>
      <c r="F30" s="32" t="s">
        <v>296</v>
      </c>
      <c r="G30" s="32" t="s">
        <v>291</v>
      </c>
      <c r="H30" s="34" t="s">
        <v>461</v>
      </c>
      <c r="I30" s="18" t="s">
        <v>318</v>
      </c>
      <c r="J30" s="34" t="s">
        <v>454</v>
      </c>
    </row>
  </sheetData>
  <mergeCells count="35">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J17"/>
    <mergeCell ref="A18:G18"/>
    <mergeCell ref="A6:A7"/>
    <mergeCell ref="H18:H19"/>
    <mergeCell ref="I18:I19"/>
    <mergeCell ref="J18:J19"/>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4" t="s">
        <v>52</v>
      </c>
    </row>
    <row r="2" ht="41.25" customHeight="1" spans="1:1">
      <c r="A2" s="75" t="str">
        <f>"2026"&amp;"年部门收入预算表"</f>
        <v>2026年部门收入预算表</v>
      </c>
    </row>
    <row r="3" ht="17.25" customHeight="1" spans="1:19">
      <c r="A3" s="78" t="str">
        <f>"单位名称："&amp;"中国共产主义青年团昆明市东川区委员会"</f>
        <v>单位名称：中国共产主义青年团昆明市东川区委员会</v>
      </c>
      <c r="S3" s="80" t="s">
        <v>1</v>
      </c>
    </row>
    <row r="4" ht="21.75" customHeight="1" spans="1:19">
      <c r="A4" s="209" t="s">
        <v>53</v>
      </c>
      <c r="B4" s="210" t="s">
        <v>54</v>
      </c>
      <c r="C4" s="210" t="s">
        <v>55</v>
      </c>
      <c r="D4" s="211" t="s">
        <v>56</v>
      </c>
      <c r="E4" s="211"/>
      <c r="F4" s="211"/>
      <c r="G4" s="211"/>
      <c r="H4" s="211"/>
      <c r="I4" s="158"/>
      <c r="J4" s="211"/>
      <c r="K4" s="211"/>
      <c r="L4" s="211"/>
      <c r="M4" s="211"/>
      <c r="N4" s="218"/>
      <c r="O4" s="211" t="s">
        <v>45</v>
      </c>
      <c r="P4" s="211"/>
      <c r="Q4" s="211"/>
      <c r="R4" s="211"/>
      <c r="S4" s="218"/>
    </row>
    <row r="5" ht="27" customHeight="1" spans="1:19">
      <c r="A5" s="212"/>
      <c r="B5" s="213"/>
      <c r="C5" s="213"/>
      <c r="D5" s="213" t="s">
        <v>57</v>
      </c>
      <c r="E5" s="213" t="s">
        <v>58</v>
      </c>
      <c r="F5" s="213" t="s">
        <v>59</v>
      </c>
      <c r="G5" s="213" t="s">
        <v>60</v>
      </c>
      <c r="H5" s="213" t="s">
        <v>61</v>
      </c>
      <c r="I5" s="219" t="s">
        <v>62</v>
      </c>
      <c r="J5" s="220"/>
      <c r="K5" s="220"/>
      <c r="L5" s="220"/>
      <c r="M5" s="220"/>
      <c r="N5" s="221"/>
      <c r="O5" s="213" t="s">
        <v>57</v>
      </c>
      <c r="P5" s="213" t="s">
        <v>58</v>
      </c>
      <c r="Q5" s="213" t="s">
        <v>59</v>
      </c>
      <c r="R5" s="213" t="s">
        <v>60</v>
      </c>
      <c r="S5" s="213" t="s">
        <v>63</v>
      </c>
    </row>
    <row r="6" ht="30" customHeight="1" spans="1:19">
      <c r="A6" s="214"/>
      <c r="B6" s="133"/>
      <c r="C6" s="143"/>
      <c r="D6" s="143"/>
      <c r="E6" s="143"/>
      <c r="F6" s="143"/>
      <c r="G6" s="143"/>
      <c r="H6" s="143"/>
      <c r="I6" s="99" t="s">
        <v>57</v>
      </c>
      <c r="J6" s="221" t="s">
        <v>64</v>
      </c>
      <c r="K6" s="221" t="s">
        <v>65</v>
      </c>
      <c r="L6" s="221" t="s">
        <v>66</v>
      </c>
      <c r="M6" s="221" t="s">
        <v>67</v>
      </c>
      <c r="N6" s="221" t="s">
        <v>68</v>
      </c>
      <c r="O6" s="222"/>
      <c r="P6" s="222"/>
      <c r="Q6" s="222"/>
      <c r="R6" s="222"/>
      <c r="S6" s="143"/>
    </row>
    <row r="7" ht="15" customHeight="1" spans="1:19">
      <c r="A7" s="215">
        <v>1</v>
      </c>
      <c r="B7" s="215">
        <v>2</v>
      </c>
      <c r="C7" s="215">
        <v>3</v>
      </c>
      <c r="D7" s="215">
        <v>4</v>
      </c>
      <c r="E7" s="215">
        <v>5</v>
      </c>
      <c r="F7" s="215">
        <v>6</v>
      </c>
      <c r="G7" s="215">
        <v>7</v>
      </c>
      <c r="H7" s="215">
        <v>8</v>
      </c>
      <c r="I7" s="99">
        <v>9</v>
      </c>
      <c r="J7" s="215">
        <v>10</v>
      </c>
      <c r="K7" s="215">
        <v>11</v>
      </c>
      <c r="L7" s="215">
        <v>12</v>
      </c>
      <c r="M7" s="215">
        <v>13</v>
      </c>
      <c r="N7" s="215">
        <v>14</v>
      </c>
      <c r="O7" s="215">
        <v>15</v>
      </c>
      <c r="P7" s="215">
        <v>16</v>
      </c>
      <c r="Q7" s="215">
        <v>17</v>
      </c>
      <c r="R7" s="215">
        <v>18</v>
      </c>
      <c r="S7" s="215">
        <v>19</v>
      </c>
    </row>
    <row r="8" ht="18" customHeight="1" spans="1:19">
      <c r="A8" s="33" t="s">
        <v>69</v>
      </c>
      <c r="B8" s="33" t="s">
        <v>70</v>
      </c>
      <c r="C8" s="108">
        <v>2281723.24</v>
      </c>
      <c r="D8" s="108">
        <v>2281723.24</v>
      </c>
      <c r="E8" s="108">
        <v>2281723.24</v>
      </c>
      <c r="F8" s="108"/>
      <c r="G8" s="108"/>
      <c r="H8" s="108"/>
      <c r="I8" s="108"/>
      <c r="J8" s="108"/>
      <c r="K8" s="108"/>
      <c r="L8" s="108"/>
      <c r="M8" s="108"/>
      <c r="N8" s="108"/>
      <c r="O8" s="108"/>
      <c r="P8" s="108"/>
      <c r="Q8" s="108"/>
      <c r="R8" s="108"/>
      <c r="S8" s="108"/>
    </row>
    <row r="9" ht="18" customHeight="1" spans="1:19">
      <c r="A9" s="216" t="s">
        <v>71</v>
      </c>
      <c r="B9" s="216" t="s">
        <v>70</v>
      </c>
      <c r="C9" s="108">
        <v>2281723.24</v>
      </c>
      <c r="D9" s="108">
        <v>2281723.24</v>
      </c>
      <c r="E9" s="108">
        <v>2281723.24</v>
      </c>
      <c r="F9" s="108"/>
      <c r="G9" s="108"/>
      <c r="H9" s="108"/>
      <c r="I9" s="108"/>
      <c r="J9" s="108"/>
      <c r="K9" s="108"/>
      <c r="L9" s="108"/>
      <c r="M9" s="108"/>
      <c r="N9" s="108"/>
      <c r="O9" s="108"/>
      <c r="P9" s="108"/>
      <c r="Q9" s="108"/>
      <c r="R9" s="108"/>
      <c r="S9" s="108"/>
    </row>
    <row r="10" ht="18" customHeight="1" spans="1:19">
      <c r="A10" s="83" t="s">
        <v>55</v>
      </c>
      <c r="B10" s="217"/>
      <c r="C10" s="108">
        <v>2281723.24</v>
      </c>
      <c r="D10" s="108">
        <v>2281723.24</v>
      </c>
      <c r="E10" s="108">
        <v>2281723.24</v>
      </c>
      <c r="F10" s="108"/>
      <c r="G10" s="108"/>
      <c r="H10" s="108"/>
      <c r="I10" s="108"/>
      <c r="J10" s="108"/>
      <c r="K10" s="108"/>
      <c r="L10" s="108"/>
      <c r="M10" s="108"/>
      <c r="N10" s="108"/>
      <c r="O10" s="108"/>
      <c r="P10" s="108"/>
      <c r="Q10" s="108"/>
      <c r="R10" s="108"/>
      <c r="S10" s="10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0" t="s">
        <v>72</v>
      </c>
    </row>
    <row r="2" ht="41.25" customHeight="1" spans="1:1">
      <c r="A2" s="75" t="str">
        <f>"2026"&amp;"年部门支出预算表"</f>
        <v>2026年部门支出预算表</v>
      </c>
    </row>
    <row r="3" ht="17.25" customHeight="1" spans="1:15">
      <c r="A3" s="78" t="str">
        <f>"单位名称："&amp;"中国共产主义青年团昆明市东川区委员会"</f>
        <v>单位名称：中国共产主义青年团昆明市东川区委员会</v>
      </c>
      <c r="O3" s="80" t="s">
        <v>1</v>
      </c>
    </row>
    <row r="4" ht="27" customHeight="1" spans="1:15">
      <c r="A4" s="195" t="s">
        <v>73</v>
      </c>
      <c r="B4" s="195" t="s">
        <v>74</v>
      </c>
      <c r="C4" s="195" t="s">
        <v>55</v>
      </c>
      <c r="D4" s="196" t="s">
        <v>58</v>
      </c>
      <c r="E4" s="197"/>
      <c r="F4" s="198"/>
      <c r="G4" s="199" t="s">
        <v>59</v>
      </c>
      <c r="H4" s="199" t="s">
        <v>60</v>
      </c>
      <c r="I4" s="199" t="s">
        <v>75</v>
      </c>
      <c r="J4" s="196" t="s">
        <v>62</v>
      </c>
      <c r="K4" s="197"/>
      <c r="L4" s="197"/>
      <c r="M4" s="197"/>
      <c r="N4" s="206"/>
      <c r="O4" s="207"/>
    </row>
    <row r="5" ht="42" customHeight="1" spans="1:15">
      <c r="A5" s="200"/>
      <c r="B5" s="200"/>
      <c r="C5" s="201"/>
      <c r="D5" s="202" t="s">
        <v>57</v>
      </c>
      <c r="E5" s="202" t="s">
        <v>76</v>
      </c>
      <c r="F5" s="202" t="s">
        <v>77</v>
      </c>
      <c r="G5" s="201"/>
      <c r="H5" s="201"/>
      <c r="I5" s="208"/>
      <c r="J5" s="202" t="s">
        <v>57</v>
      </c>
      <c r="K5" s="189" t="s">
        <v>78</v>
      </c>
      <c r="L5" s="189" t="s">
        <v>79</v>
      </c>
      <c r="M5" s="189" t="s">
        <v>80</v>
      </c>
      <c r="N5" s="189" t="s">
        <v>81</v>
      </c>
      <c r="O5" s="189"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08">
        <v>1784159.7</v>
      </c>
      <c r="D7" s="108">
        <v>1784159.7</v>
      </c>
      <c r="E7" s="108">
        <v>804983</v>
      </c>
      <c r="F7" s="108">
        <v>979176.7</v>
      </c>
      <c r="G7" s="108"/>
      <c r="H7" s="108"/>
      <c r="I7" s="108"/>
      <c r="J7" s="108"/>
      <c r="K7" s="108"/>
      <c r="L7" s="108"/>
      <c r="M7" s="108"/>
      <c r="N7" s="108"/>
      <c r="O7" s="108"/>
    </row>
    <row r="8" ht="21" customHeight="1" spans="1:15">
      <c r="A8" s="203" t="s">
        <v>100</v>
      </c>
      <c r="B8" s="203" t="s">
        <v>101</v>
      </c>
      <c r="C8" s="108">
        <v>1784159.7</v>
      </c>
      <c r="D8" s="108">
        <v>1784159.7</v>
      </c>
      <c r="E8" s="108">
        <v>804983</v>
      </c>
      <c r="F8" s="108">
        <v>979176.7</v>
      </c>
      <c r="G8" s="108"/>
      <c r="H8" s="108"/>
      <c r="I8" s="108"/>
      <c r="J8" s="108"/>
      <c r="K8" s="108"/>
      <c r="L8" s="108"/>
      <c r="M8" s="108"/>
      <c r="N8" s="108"/>
      <c r="O8" s="108"/>
    </row>
    <row r="9" ht="21" customHeight="1" spans="1:15">
      <c r="A9" s="204" t="s">
        <v>102</v>
      </c>
      <c r="B9" s="204" t="s">
        <v>103</v>
      </c>
      <c r="C9" s="108">
        <v>804983</v>
      </c>
      <c r="D9" s="108">
        <v>804983</v>
      </c>
      <c r="E9" s="108">
        <v>804983</v>
      </c>
      <c r="F9" s="108"/>
      <c r="G9" s="108"/>
      <c r="H9" s="108"/>
      <c r="I9" s="108"/>
      <c r="J9" s="108"/>
      <c r="K9" s="108"/>
      <c r="L9" s="108"/>
      <c r="M9" s="108"/>
      <c r="N9" s="108"/>
      <c r="O9" s="108"/>
    </row>
    <row r="10" ht="21" customHeight="1" spans="1:15">
      <c r="A10" s="204" t="s">
        <v>104</v>
      </c>
      <c r="B10" s="204" t="s">
        <v>105</v>
      </c>
      <c r="C10" s="108">
        <v>118864</v>
      </c>
      <c r="D10" s="108">
        <v>118864</v>
      </c>
      <c r="E10" s="108"/>
      <c r="F10" s="108">
        <v>118864</v>
      </c>
      <c r="G10" s="108"/>
      <c r="H10" s="108"/>
      <c r="I10" s="108"/>
      <c r="J10" s="108"/>
      <c r="K10" s="108"/>
      <c r="L10" s="108"/>
      <c r="M10" s="108"/>
      <c r="N10" s="108"/>
      <c r="O10" s="108"/>
    </row>
    <row r="11" ht="21" customHeight="1" spans="1:15">
      <c r="A11" s="204" t="s">
        <v>106</v>
      </c>
      <c r="B11" s="204" t="s">
        <v>107</v>
      </c>
      <c r="C11" s="108">
        <v>860312.7</v>
      </c>
      <c r="D11" s="108">
        <v>860312.7</v>
      </c>
      <c r="E11" s="108"/>
      <c r="F11" s="108">
        <v>860312.7</v>
      </c>
      <c r="G11" s="108"/>
      <c r="H11" s="108"/>
      <c r="I11" s="108"/>
      <c r="J11" s="108"/>
      <c r="K11" s="108"/>
      <c r="L11" s="108"/>
      <c r="M11" s="108"/>
      <c r="N11" s="108"/>
      <c r="O11" s="108"/>
    </row>
    <row r="12" ht="21" customHeight="1" spans="1:15">
      <c r="A12" s="88" t="s">
        <v>108</v>
      </c>
      <c r="B12" s="88" t="s">
        <v>109</v>
      </c>
      <c r="C12" s="108">
        <v>102515</v>
      </c>
      <c r="D12" s="108">
        <v>102515</v>
      </c>
      <c r="E12" s="108">
        <v>102515</v>
      </c>
      <c r="F12" s="108"/>
      <c r="G12" s="108"/>
      <c r="H12" s="108"/>
      <c r="I12" s="108"/>
      <c r="J12" s="108"/>
      <c r="K12" s="108"/>
      <c r="L12" s="108"/>
      <c r="M12" s="108"/>
      <c r="N12" s="108"/>
      <c r="O12" s="108"/>
    </row>
    <row r="13" ht="21" customHeight="1" spans="1:15">
      <c r="A13" s="203" t="s">
        <v>110</v>
      </c>
      <c r="B13" s="203" t="s">
        <v>111</v>
      </c>
      <c r="C13" s="108">
        <v>102515</v>
      </c>
      <c r="D13" s="108">
        <v>102515</v>
      </c>
      <c r="E13" s="108">
        <v>102515</v>
      </c>
      <c r="F13" s="108"/>
      <c r="G13" s="108"/>
      <c r="H13" s="108"/>
      <c r="I13" s="108"/>
      <c r="J13" s="108"/>
      <c r="K13" s="108"/>
      <c r="L13" s="108"/>
      <c r="M13" s="108"/>
      <c r="N13" s="108"/>
      <c r="O13" s="108"/>
    </row>
    <row r="14" ht="21" customHeight="1" spans="1:15">
      <c r="A14" s="204" t="s">
        <v>112</v>
      </c>
      <c r="B14" s="204" t="s">
        <v>113</v>
      </c>
      <c r="C14" s="108">
        <v>102515</v>
      </c>
      <c r="D14" s="108">
        <v>102515</v>
      </c>
      <c r="E14" s="108">
        <v>102515</v>
      </c>
      <c r="F14" s="108"/>
      <c r="G14" s="108"/>
      <c r="H14" s="108"/>
      <c r="I14" s="108"/>
      <c r="J14" s="108"/>
      <c r="K14" s="108"/>
      <c r="L14" s="108"/>
      <c r="M14" s="108"/>
      <c r="N14" s="108"/>
      <c r="O14" s="108"/>
    </row>
    <row r="15" ht="21" customHeight="1" spans="1:15">
      <c r="A15" s="88" t="s">
        <v>114</v>
      </c>
      <c r="B15" s="88" t="s">
        <v>115</v>
      </c>
      <c r="C15" s="108">
        <v>86885</v>
      </c>
      <c r="D15" s="108">
        <v>86885</v>
      </c>
      <c r="E15" s="108">
        <v>86885</v>
      </c>
      <c r="F15" s="108"/>
      <c r="G15" s="108"/>
      <c r="H15" s="108"/>
      <c r="I15" s="108"/>
      <c r="J15" s="108"/>
      <c r="K15" s="108"/>
      <c r="L15" s="108"/>
      <c r="M15" s="108"/>
      <c r="N15" s="108"/>
      <c r="O15" s="108"/>
    </row>
    <row r="16" ht="21" customHeight="1" spans="1:15">
      <c r="A16" s="203" t="s">
        <v>116</v>
      </c>
      <c r="B16" s="203" t="s">
        <v>117</v>
      </c>
      <c r="C16" s="108">
        <v>86885</v>
      </c>
      <c r="D16" s="108">
        <v>86885</v>
      </c>
      <c r="E16" s="108">
        <v>86885</v>
      </c>
      <c r="F16" s="108"/>
      <c r="G16" s="108"/>
      <c r="H16" s="108"/>
      <c r="I16" s="108"/>
      <c r="J16" s="108"/>
      <c r="K16" s="108"/>
      <c r="L16" s="108"/>
      <c r="M16" s="108"/>
      <c r="N16" s="108"/>
      <c r="O16" s="108"/>
    </row>
    <row r="17" ht="21" customHeight="1" spans="1:15">
      <c r="A17" s="204" t="s">
        <v>118</v>
      </c>
      <c r="B17" s="204" t="s">
        <v>119</v>
      </c>
      <c r="C17" s="108">
        <v>53755</v>
      </c>
      <c r="D17" s="108">
        <v>53755</v>
      </c>
      <c r="E17" s="108">
        <v>53755</v>
      </c>
      <c r="F17" s="108"/>
      <c r="G17" s="108"/>
      <c r="H17" s="108"/>
      <c r="I17" s="108"/>
      <c r="J17" s="108"/>
      <c r="K17" s="108"/>
      <c r="L17" s="108"/>
      <c r="M17" s="108"/>
      <c r="N17" s="108"/>
      <c r="O17" s="108"/>
    </row>
    <row r="18" ht="21" customHeight="1" spans="1:15">
      <c r="A18" s="204" t="s">
        <v>120</v>
      </c>
      <c r="B18" s="204" t="s">
        <v>121</v>
      </c>
      <c r="C18" s="108">
        <v>32036</v>
      </c>
      <c r="D18" s="108">
        <v>32036</v>
      </c>
      <c r="E18" s="108">
        <v>32036</v>
      </c>
      <c r="F18" s="108"/>
      <c r="G18" s="108"/>
      <c r="H18" s="108"/>
      <c r="I18" s="108"/>
      <c r="J18" s="108"/>
      <c r="K18" s="108"/>
      <c r="L18" s="108"/>
      <c r="M18" s="108"/>
      <c r="N18" s="108"/>
      <c r="O18" s="108"/>
    </row>
    <row r="19" ht="21" customHeight="1" spans="1:15">
      <c r="A19" s="204" t="s">
        <v>122</v>
      </c>
      <c r="B19" s="204" t="s">
        <v>123</v>
      </c>
      <c r="C19" s="108">
        <v>1094</v>
      </c>
      <c r="D19" s="108">
        <v>1094</v>
      </c>
      <c r="E19" s="108">
        <v>1094</v>
      </c>
      <c r="F19" s="108"/>
      <c r="G19" s="108"/>
      <c r="H19" s="108"/>
      <c r="I19" s="108"/>
      <c r="J19" s="108"/>
      <c r="K19" s="108"/>
      <c r="L19" s="108"/>
      <c r="M19" s="108"/>
      <c r="N19" s="108"/>
      <c r="O19" s="108"/>
    </row>
    <row r="20" ht="21" customHeight="1" spans="1:15">
      <c r="A20" s="88" t="s">
        <v>124</v>
      </c>
      <c r="B20" s="88" t="s">
        <v>125</v>
      </c>
      <c r="C20" s="108">
        <v>223995.54</v>
      </c>
      <c r="D20" s="108">
        <v>223995.54</v>
      </c>
      <c r="E20" s="108"/>
      <c r="F20" s="108">
        <v>223995.54</v>
      </c>
      <c r="G20" s="108"/>
      <c r="H20" s="108"/>
      <c r="I20" s="108"/>
      <c r="J20" s="108"/>
      <c r="K20" s="108"/>
      <c r="L20" s="108"/>
      <c r="M20" s="108"/>
      <c r="N20" s="108"/>
      <c r="O20" s="108"/>
    </row>
    <row r="21" ht="21" customHeight="1" spans="1:15">
      <c r="A21" s="203" t="s">
        <v>126</v>
      </c>
      <c r="B21" s="203" t="s">
        <v>127</v>
      </c>
      <c r="C21" s="108">
        <v>223995.54</v>
      </c>
      <c r="D21" s="108">
        <v>223995.54</v>
      </c>
      <c r="E21" s="108"/>
      <c r="F21" s="108">
        <v>223995.54</v>
      </c>
      <c r="G21" s="108"/>
      <c r="H21" s="108"/>
      <c r="I21" s="108"/>
      <c r="J21" s="108"/>
      <c r="K21" s="108"/>
      <c r="L21" s="108"/>
      <c r="M21" s="108"/>
      <c r="N21" s="108"/>
      <c r="O21" s="108"/>
    </row>
    <row r="22" ht="21" customHeight="1" spans="1:15">
      <c r="A22" s="204" t="s">
        <v>128</v>
      </c>
      <c r="B22" s="204" t="s">
        <v>129</v>
      </c>
      <c r="C22" s="108">
        <v>223995.54</v>
      </c>
      <c r="D22" s="108">
        <v>223995.54</v>
      </c>
      <c r="E22" s="108"/>
      <c r="F22" s="108">
        <v>223995.54</v>
      </c>
      <c r="G22" s="108"/>
      <c r="H22" s="108"/>
      <c r="I22" s="108"/>
      <c r="J22" s="108"/>
      <c r="K22" s="108"/>
      <c r="L22" s="108"/>
      <c r="M22" s="108"/>
      <c r="N22" s="108"/>
      <c r="O22" s="108"/>
    </row>
    <row r="23" ht="21" customHeight="1" spans="1:15">
      <c r="A23" s="88" t="s">
        <v>130</v>
      </c>
      <c r="B23" s="88" t="s">
        <v>131</v>
      </c>
      <c r="C23" s="108">
        <v>84168</v>
      </c>
      <c r="D23" s="108">
        <v>84168</v>
      </c>
      <c r="E23" s="108">
        <v>84168</v>
      </c>
      <c r="F23" s="108"/>
      <c r="G23" s="108"/>
      <c r="H23" s="108"/>
      <c r="I23" s="108"/>
      <c r="J23" s="108"/>
      <c r="K23" s="108"/>
      <c r="L23" s="108"/>
      <c r="M23" s="108"/>
      <c r="N23" s="108"/>
      <c r="O23" s="108"/>
    </row>
    <row r="24" ht="21" customHeight="1" spans="1:15">
      <c r="A24" s="203" t="s">
        <v>132</v>
      </c>
      <c r="B24" s="203" t="s">
        <v>133</v>
      </c>
      <c r="C24" s="108">
        <v>84168</v>
      </c>
      <c r="D24" s="108">
        <v>84168</v>
      </c>
      <c r="E24" s="108">
        <v>84168</v>
      </c>
      <c r="F24" s="108"/>
      <c r="G24" s="108"/>
      <c r="H24" s="108"/>
      <c r="I24" s="108"/>
      <c r="J24" s="108"/>
      <c r="K24" s="108"/>
      <c r="L24" s="108"/>
      <c r="M24" s="108"/>
      <c r="N24" s="108"/>
      <c r="O24" s="108"/>
    </row>
    <row r="25" ht="21" customHeight="1" spans="1:15">
      <c r="A25" s="204" t="s">
        <v>134</v>
      </c>
      <c r="B25" s="204" t="s">
        <v>135</v>
      </c>
      <c r="C25" s="108">
        <v>84168</v>
      </c>
      <c r="D25" s="108">
        <v>84168</v>
      </c>
      <c r="E25" s="108">
        <v>84168</v>
      </c>
      <c r="F25" s="108"/>
      <c r="G25" s="108"/>
      <c r="H25" s="108"/>
      <c r="I25" s="108"/>
      <c r="J25" s="108"/>
      <c r="K25" s="108"/>
      <c r="L25" s="108"/>
      <c r="M25" s="108"/>
      <c r="N25" s="108"/>
      <c r="O25" s="108"/>
    </row>
    <row r="26" ht="21" customHeight="1" spans="1:15">
      <c r="A26" s="205" t="s">
        <v>55</v>
      </c>
      <c r="B26" s="68"/>
      <c r="C26" s="108">
        <v>2281723.24</v>
      </c>
      <c r="D26" s="108">
        <v>2281723.24</v>
      </c>
      <c r="E26" s="108">
        <v>1078551</v>
      </c>
      <c r="F26" s="108">
        <v>1203172.24</v>
      </c>
      <c r="G26" s="108"/>
      <c r="H26" s="108"/>
      <c r="I26" s="108"/>
      <c r="J26" s="108"/>
      <c r="K26" s="108"/>
      <c r="L26" s="108"/>
      <c r="M26" s="108"/>
      <c r="N26" s="108"/>
      <c r="O26" s="108"/>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6"/>
      <c r="B1" s="80"/>
      <c r="C1" s="80"/>
      <c r="D1" s="80" t="s">
        <v>136</v>
      </c>
    </row>
    <row r="2" ht="41.25" customHeight="1" spans="1:1">
      <c r="A2" s="75" t="str">
        <f>"2026"&amp;"年部门财政拨款收支预算总表"</f>
        <v>2026年部门财政拨款收支预算总表</v>
      </c>
    </row>
    <row r="3" ht="17.25" customHeight="1" spans="1:4">
      <c r="A3" s="78" t="str">
        <f>"单位名称："&amp;"中国共产主义青年团昆明市东川区委员会"</f>
        <v>单位名称：中国共产主义青年团昆明市东川区委员会</v>
      </c>
      <c r="B3" s="188"/>
      <c r="D3" s="80" t="s">
        <v>1</v>
      </c>
    </row>
    <row r="4" ht="17.25" customHeight="1" spans="1:4">
      <c r="A4" s="189" t="s">
        <v>2</v>
      </c>
      <c r="B4" s="190"/>
      <c r="C4" s="189" t="s">
        <v>3</v>
      </c>
      <c r="D4" s="190"/>
    </row>
    <row r="5" ht="18.75" customHeight="1" spans="1:4">
      <c r="A5" s="189" t="s">
        <v>4</v>
      </c>
      <c r="B5" s="189" t="s">
        <v>5</v>
      </c>
      <c r="C5" s="189" t="s">
        <v>6</v>
      </c>
      <c r="D5" s="189" t="s">
        <v>5</v>
      </c>
    </row>
    <row r="6" ht="16.5" customHeight="1" spans="1:4">
      <c r="A6" s="191" t="s">
        <v>137</v>
      </c>
      <c r="B6" s="108">
        <v>2281723.24</v>
      </c>
      <c r="C6" s="191" t="s">
        <v>138</v>
      </c>
      <c r="D6" s="108">
        <v>2281723.24</v>
      </c>
    </row>
    <row r="7" ht="16.5" customHeight="1" spans="1:4">
      <c r="A7" s="191" t="s">
        <v>139</v>
      </c>
      <c r="B7" s="108">
        <v>2281723.24</v>
      </c>
      <c r="C7" s="191" t="s">
        <v>140</v>
      </c>
      <c r="D7" s="108">
        <v>1784159.7</v>
      </c>
    </row>
    <row r="8" ht="16.5" customHeight="1" spans="1:4">
      <c r="A8" s="191" t="s">
        <v>141</v>
      </c>
      <c r="B8" s="108"/>
      <c r="C8" s="191" t="s">
        <v>142</v>
      </c>
      <c r="D8" s="108"/>
    </row>
    <row r="9" ht="16.5" customHeight="1" spans="1:4">
      <c r="A9" s="191" t="s">
        <v>143</v>
      </c>
      <c r="B9" s="108"/>
      <c r="C9" s="191" t="s">
        <v>144</v>
      </c>
      <c r="D9" s="108"/>
    </row>
    <row r="10" ht="16.5" customHeight="1" spans="1:4">
      <c r="A10" s="191" t="s">
        <v>145</v>
      </c>
      <c r="B10" s="108"/>
      <c r="C10" s="191" t="s">
        <v>146</v>
      </c>
      <c r="D10" s="108"/>
    </row>
    <row r="11" ht="16.5" customHeight="1" spans="1:4">
      <c r="A11" s="191" t="s">
        <v>139</v>
      </c>
      <c r="B11" s="108"/>
      <c r="C11" s="191" t="s">
        <v>147</v>
      </c>
      <c r="D11" s="108"/>
    </row>
    <row r="12" ht="16.5" customHeight="1" spans="1:4">
      <c r="A12" s="21" t="s">
        <v>141</v>
      </c>
      <c r="B12" s="108"/>
      <c r="C12" s="98" t="s">
        <v>148</v>
      </c>
      <c r="D12" s="108"/>
    </row>
    <row r="13" ht="16.5" customHeight="1" spans="1:4">
      <c r="A13" s="21" t="s">
        <v>143</v>
      </c>
      <c r="B13" s="108"/>
      <c r="C13" s="98" t="s">
        <v>149</v>
      </c>
      <c r="D13" s="108"/>
    </row>
    <row r="14" ht="16.5" customHeight="1" spans="1:4">
      <c r="A14" s="192"/>
      <c r="B14" s="108"/>
      <c r="C14" s="98" t="s">
        <v>150</v>
      </c>
      <c r="D14" s="108">
        <v>102515</v>
      </c>
    </row>
    <row r="15" ht="16.5" customHeight="1" spans="1:4">
      <c r="A15" s="192"/>
      <c r="B15" s="108"/>
      <c r="C15" s="98" t="s">
        <v>151</v>
      </c>
      <c r="D15" s="108">
        <v>86885</v>
      </c>
    </row>
    <row r="16" ht="16.5" customHeight="1" spans="1:4">
      <c r="A16" s="192"/>
      <c r="B16" s="108"/>
      <c r="C16" s="98" t="s">
        <v>152</v>
      </c>
      <c r="D16" s="108"/>
    </row>
    <row r="17" ht="16.5" customHeight="1" spans="1:4">
      <c r="A17" s="192"/>
      <c r="B17" s="108"/>
      <c r="C17" s="98" t="s">
        <v>153</v>
      </c>
      <c r="D17" s="108"/>
    </row>
    <row r="18" ht="16.5" customHeight="1" spans="1:4">
      <c r="A18" s="192"/>
      <c r="B18" s="108"/>
      <c r="C18" s="98" t="s">
        <v>154</v>
      </c>
      <c r="D18" s="108">
        <v>223995.54</v>
      </c>
    </row>
    <row r="19" ht="16.5" customHeight="1" spans="1:4">
      <c r="A19" s="192"/>
      <c r="B19" s="108"/>
      <c r="C19" s="98" t="s">
        <v>155</v>
      </c>
      <c r="D19" s="108"/>
    </row>
    <row r="20" ht="16.5" customHeight="1" spans="1:4">
      <c r="A20" s="192"/>
      <c r="B20" s="108"/>
      <c r="C20" s="98" t="s">
        <v>156</v>
      </c>
      <c r="D20" s="108"/>
    </row>
    <row r="21" ht="16.5" customHeight="1" spans="1:4">
      <c r="A21" s="192"/>
      <c r="B21" s="108"/>
      <c r="C21" s="98" t="s">
        <v>157</v>
      </c>
      <c r="D21" s="108"/>
    </row>
    <row r="22" ht="16.5" customHeight="1" spans="1:4">
      <c r="A22" s="192"/>
      <c r="B22" s="108"/>
      <c r="C22" s="98" t="s">
        <v>158</v>
      </c>
      <c r="D22" s="108"/>
    </row>
    <row r="23" ht="16.5" customHeight="1" spans="1:4">
      <c r="A23" s="192"/>
      <c r="B23" s="108"/>
      <c r="C23" s="98" t="s">
        <v>159</v>
      </c>
      <c r="D23" s="108"/>
    </row>
    <row r="24" ht="16.5" customHeight="1" spans="1:4">
      <c r="A24" s="192"/>
      <c r="B24" s="108"/>
      <c r="C24" s="98" t="s">
        <v>160</v>
      </c>
      <c r="D24" s="108"/>
    </row>
    <row r="25" ht="16.5" customHeight="1" spans="1:4">
      <c r="A25" s="192"/>
      <c r="B25" s="108"/>
      <c r="C25" s="98" t="s">
        <v>161</v>
      </c>
      <c r="D25" s="108">
        <v>84168</v>
      </c>
    </row>
    <row r="26" ht="16.5" customHeight="1" spans="1:4">
      <c r="A26" s="192"/>
      <c r="B26" s="108"/>
      <c r="C26" s="98" t="s">
        <v>162</v>
      </c>
      <c r="D26" s="108"/>
    </row>
    <row r="27" ht="16.5" customHeight="1" spans="1:4">
      <c r="A27" s="192"/>
      <c r="B27" s="108"/>
      <c r="C27" s="98" t="s">
        <v>163</v>
      </c>
      <c r="D27" s="108"/>
    </row>
    <row r="28" ht="16.5" customHeight="1" spans="1:4">
      <c r="A28" s="192"/>
      <c r="B28" s="108"/>
      <c r="C28" s="98" t="s">
        <v>164</v>
      </c>
      <c r="D28" s="108"/>
    </row>
    <row r="29" ht="16.5" customHeight="1" spans="1:4">
      <c r="A29" s="192"/>
      <c r="B29" s="108"/>
      <c r="C29" s="98" t="s">
        <v>165</v>
      </c>
      <c r="D29" s="108"/>
    </row>
    <row r="30" ht="16.5" customHeight="1" spans="1:4">
      <c r="A30" s="192"/>
      <c r="B30" s="108"/>
      <c r="C30" s="98" t="s">
        <v>166</v>
      </c>
      <c r="D30" s="108"/>
    </row>
    <row r="31" ht="16.5" customHeight="1" spans="1:4">
      <c r="A31" s="192"/>
      <c r="B31" s="108"/>
      <c r="C31" s="21" t="s">
        <v>167</v>
      </c>
      <c r="D31" s="108"/>
    </row>
    <row r="32" ht="16.5" customHeight="1" spans="1:4">
      <c r="A32" s="192"/>
      <c r="B32" s="108"/>
      <c r="C32" s="21" t="s">
        <v>168</v>
      </c>
      <c r="D32" s="108"/>
    </row>
    <row r="33" ht="16.5" customHeight="1" spans="1:4">
      <c r="A33" s="192"/>
      <c r="B33" s="108"/>
      <c r="C33" s="18" t="s">
        <v>169</v>
      </c>
      <c r="D33" s="108"/>
    </row>
    <row r="34" ht="15" customHeight="1" spans="1:4">
      <c r="A34" s="193" t="s">
        <v>50</v>
      </c>
      <c r="B34" s="194">
        <v>2281723.24</v>
      </c>
      <c r="C34" s="193" t="s">
        <v>51</v>
      </c>
      <c r="D34" s="194">
        <v>2281723.24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3"/>
      <c r="F1" s="100"/>
      <c r="G1" s="168" t="s">
        <v>170</v>
      </c>
    </row>
    <row r="2" ht="41.25" customHeight="1" spans="1:7">
      <c r="A2" s="152" t="str">
        <f>"2026"&amp;"年一般公共预算支出预算表（按功能科目分类）"</f>
        <v>2026年一般公共预算支出预算表（按功能科目分类）</v>
      </c>
      <c r="B2" s="152"/>
      <c r="C2" s="152"/>
      <c r="D2" s="152"/>
      <c r="E2" s="152"/>
      <c r="F2" s="152"/>
      <c r="G2" s="152"/>
    </row>
    <row r="3" ht="18" customHeight="1" spans="1:7">
      <c r="A3" s="44" t="str">
        <f>"单位名称："&amp;"中国共产主义青年团昆明市东川区委员会"</f>
        <v>单位名称：中国共产主义青年团昆明市东川区委员会</v>
      </c>
      <c r="F3" s="149"/>
      <c r="G3" s="168" t="s">
        <v>1</v>
      </c>
    </row>
    <row r="4" ht="20.25" customHeight="1" spans="1:7">
      <c r="A4" s="184" t="s">
        <v>171</v>
      </c>
      <c r="B4" s="185"/>
      <c r="C4" s="153" t="s">
        <v>55</v>
      </c>
      <c r="D4" s="175" t="s">
        <v>76</v>
      </c>
      <c r="E4" s="13"/>
      <c r="F4" s="36"/>
      <c r="G4" s="165" t="s">
        <v>77</v>
      </c>
    </row>
    <row r="5" ht="20.25" customHeight="1" spans="1:7">
      <c r="A5" s="186" t="s">
        <v>73</v>
      </c>
      <c r="B5" s="186" t="s">
        <v>74</v>
      </c>
      <c r="C5" s="55"/>
      <c r="D5" s="14" t="s">
        <v>57</v>
      </c>
      <c r="E5" s="14" t="s">
        <v>172</v>
      </c>
      <c r="F5" s="14" t="s">
        <v>173</v>
      </c>
      <c r="G5" s="167"/>
    </row>
    <row r="6" ht="15" customHeight="1" spans="1:7">
      <c r="A6" s="20" t="s">
        <v>83</v>
      </c>
      <c r="B6" s="20" t="s">
        <v>84</v>
      </c>
      <c r="C6" s="20" t="s">
        <v>85</v>
      </c>
      <c r="D6" s="20" t="s">
        <v>86</v>
      </c>
      <c r="E6" s="20" t="s">
        <v>87</v>
      </c>
      <c r="F6" s="20" t="s">
        <v>88</v>
      </c>
      <c r="G6" s="20" t="s">
        <v>89</v>
      </c>
    </row>
    <row r="7" ht="18" customHeight="1" spans="1:7">
      <c r="A7" s="18" t="s">
        <v>98</v>
      </c>
      <c r="B7" s="18" t="s">
        <v>99</v>
      </c>
      <c r="C7" s="108">
        <v>1784159.7</v>
      </c>
      <c r="D7" s="108">
        <v>804983</v>
      </c>
      <c r="E7" s="108">
        <v>707003</v>
      </c>
      <c r="F7" s="108">
        <v>97980</v>
      </c>
      <c r="G7" s="108">
        <v>979176.7</v>
      </c>
    </row>
    <row r="8" ht="18" customHeight="1" spans="1:7">
      <c r="A8" s="161" t="s">
        <v>100</v>
      </c>
      <c r="B8" s="161" t="s">
        <v>101</v>
      </c>
      <c r="C8" s="108">
        <v>1784159.7</v>
      </c>
      <c r="D8" s="108">
        <v>804983</v>
      </c>
      <c r="E8" s="108">
        <v>707003</v>
      </c>
      <c r="F8" s="108">
        <v>97980</v>
      </c>
      <c r="G8" s="108">
        <v>979176.7</v>
      </c>
    </row>
    <row r="9" ht="18" customHeight="1" spans="1:7">
      <c r="A9" s="162" t="s">
        <v>102</v>
      </c>
      <c r="B9" s="162" t="s">
        <v>103</v>
      </c>
      <c r="C9" s="108">
        <v>804983</v>
      </c>
      <c r="D9" s="108">
        <v>804983</v>
      </c>
      <c r="E9" s="108">
        <v>707003</v>
      </c>
      <c r="F9" s="108">
        <v>97980</v>
      </c>
      <c r="G9" s="108"/>
    </row>
    <row r="10" ht="18" customHeight="1" spans="1:7">
      <c r="A10" s="162" t="s">
        <v>104</v>
      </c>
      <c r="B10" s="162" t="s">
        <v>105</v>
      </c>
      <c r="C10" s="108">
        <v>118864</v>
      </c>
      <c r="D10" s="108"/>
      <c r="E10" s="108"/>
      <c r="F10" s="108"/>
      <c r="G10" s="108">
        <v>118864</v>
      </c>
    </row>
    <row r="11" ht="18" customHeight="1" spans="1:7">
      <c r="A11" s="162" t="s">
        <v>106</v>
      </c>
      <c r="B11" s="162" t="s">
        <v>107</v>
      </c>
      <c r="C11" s="108">
        <v>860312.7</v>
      </c>
      <c r="D11" s="108"/>
      <c r="E11" s="108"/>
      <c r="F11" s="108"/>
      <c r="G11" s="108">
        <v>860312.7</v>
      </c>
    </row>
    <row r="12" ht="18" customHeight="1" spans="1:7">
      <c r="A12" s="18" t="s">
        <v>108</v>
      </c>
      <c r="B12" s="18" t="s">
        <v>109</v>
      </c>
      <c r="C12" s="108">
        <v>102515</v>
      </c>
      <c r="D12" s="108">
        <v>102515</v>
      </c>
      <c r="E12" s="108">
        <v>102515</v>
      </c>
      <c r="F12" s="108"/>
      <c r="G12" s="108"/>
    </row>
    <row r="13" ht="18" customHeight="1" spans="1:7">
      <c r="A13" s="161" t="s">
        <v>110</v>
      </c>
      <c r="B13" s="161" t="s">
        <v>111</v>
      </c>
      <c r="C13" s="108">
        <v>102515</v>
      </c>
      <c r="D13" s="108">
        <v>102515</v>
      </c>
      <c r="E13" s="108">
        <v>102515</v>
      </c>
      <c r="F13" s="108"/>
      <c r="G13" s="108"/>
    </row>
    <row r="14" ht="18" customHeight="1" spans="1:7">
      <c r="A14" s="162" t="s">
        <v>112</v>
      </c>
      <c r="B14" s="162" t="s">
        <v>113</v>
      </c>
      <c r="C14" s="108">
        <v>102515</v>
      </c>
      <c r="D14" s="108">
        <v>102515</v>
      </c>
      <c r="E14" s="108">
        <v>102515</v>
      </c>
      <c r="F14" s="108"/>
      <c r="G14" s="108"/>
    </row>
    <row r="15" ht="18" customHeight="1" spans="1:7">
      <c r="A15" s="18" t="s">
        <v>114</v>
      </c>
      <c r="B15" s="18" t="s">
        <v>115</v>
      </c>
      <c r="C15" s="108">
        <v>86885</v>
      </c>
      <c r="D15" s="108">
        <v>86885</v>
      </c>
      <c r="E15" s="108">
        <v>86885</v>
      </c>
      <c r="F15" s="108"/>
      <c r="G15" s="108"/>
    </row>
    <row r="16" ht="18" customHeight="1" spans="1:7">
      <c r="A16" s="161" t="s">
        <v>116</v>
      </c>
      <c r="B16" s="161" t="s">
        <v>117</v>
      </c>
      <c r="C16" s="108">
        <v>86885</v>
      </c>
      <c r="D16" s="108">
        <v>86885</v>
      </c>
      <c r="E16" s="108">
        <v>86885</v>
      </c>
      <c r="F16" s="108"/>
      <c r="G16" s="108"/>
    </row>
    <row r="17" ht="18" customHeight="1" spans="1:7">
      <c r="A17" s="162" t="s">
        <v>118</v>
      </c>
      <c r="B17" s="162" t="s">
        <v>119</v>
      </c>
      <c r="C17" s="108">
        <v>53755</v>
      </c>
      <c r="D17" s="108">
        <v>53755</v>
      </c>
      <c r="E17" s="108">
        <v>53755</v>
      </c>
      <c r="F17" s="108"/>
      <c r="G17" s="108"/>
    </row>
    <row r="18" ht="18" customHeight="1" spans="1:7">
      <c r="A18" s="162" t="s">
        <v>120</v>
      </c>
      <c r="B18" s="162" t="s">
        <v>121</v>
      </c>
      <c r="C18" s="108">
        <v>32036</v>
      </c>
      <c r="D18" s="108">
        <v>32036</v>
      </c>
      <c r="E18" s="108">
        <v>32036</v>
      </c>
      <c r="F18" s="108"/>
      <c r="G18" s="108"/>
    </row>
    <row r="19" ht="18" customHeight="1" spans="1:7">
      <c r="A19" s="162" t="s">
        <v>122</v>
      </c>
      <c r="B19" s="162" t="s">
        <v>123</v>
      </c>
      <c r="C19" s="108">
        <v>1094</v>
      </c>
      <c r="D19" s="108">
        <v>1094</v>
      </c>
      <c r="E19" s="108">
        <v>1094</v>
      </c>
      <c r="F19" s="108"/>
      <c r="G19" s="108"/>
    </row>
    <row r="20" ht="18" customHeight="1" spans="1:7">
      <c r="A20" s="18" t="s">
        <v>124</v>
      </c>
      <c r="B20" s="18" t="s">
        <v>125</v>
      </c>
      <c r="C20" s="108">
        <v>223995.54</v>
      </c>
      <c r="D20" s="108"/>
      <c r="E20" s="108"/>
      <c r="F20" s="108"/>
      <c r="G20" s="108">
        <v>223995.54</v>
      </c>
    </row>
    <row r="21" ht="18" customHeight="1" spans="1:7">
      <c r="A21" s="161" t="s">
        <v>126</v>
      </c>
      <c r="B21" s="161" t="s">
        <v>127</v>
      </c>
      <c r="C21" s="108">
        <v>223995.54</v>
      </c>
      <c r="D21" s="108"/>
      <c r="E21" s="108"/>
      <c r="F21" s="108"/>
      <c r="G21" s="108">
        <v>223995.54</v>
      </c>
    </row>
    <row r="22" ht="18" customHeight="1" spans="1:7">
      <c r="A22" s="162" t="s">
        <v>128</v>
      </c>
      <c r="B22" s="162" t="s">
        <v>129</v>
      </c>
      <c r="C22" s="108">
        <v>223995.54</v>
      </c>
      <c r="D22" s="108"/>
      <c r="E22" s="108"/>
      <c r="F22" s="108"/>
      <c r="G22" s="108">
        <v>223995.54</v>
      </c>
    </row>
    <row r="23" ht="18" customHeight="1" spans="1:7">
      <c r="A23" s="18" t="s">
        <v>130</v>
      </c>
      <c r="B23" s="18" t="s">
        <v>131</v>
      </c>
      <c r="C23" s="108">
        <v>84168</v>
      </c>
      <c r="D23" s="108">
        <v>84168</v>
      </c>
      <c r="E23" s="108">
        <v>84168</v>
      </c>
      <c r="F23" s="108"/>
      <c r="G23" s="108"/>
    </row>
    <row r="24" ht="18" customHeight="1" spans="1:7">
      <c r="A24" s="161" t="s">
        <v>132</v>
      </c>
      <c r="B24" s="161" t="s">
        <v>133</v>
      </c>
      <c r="C24" s="108">
        <v>84168</v>
      </c>
      <c r="D24" s="108">
        <v>84168</v>
      </c>
      <c r="E24" s="108">
        <v>84168</v>
      </c>
      <c r="F24" s="108"/>
      <c r="G24" s="108"/>
    </row>
    <row r="25" ht="18" customHeight="1" spans="1:7">
      <c r="A25" s="162" t="s">
        <v>134</v>
      </c>
      <c r="B25" s="162" t="s">
        <v>135</v>
      </c>
      <c r="C25" s="108">
        <v>84168</v>
      </c>
      <c r="D25" s="108">
        <v>84168</v>
      </c>
      <c r="E25" s="108">
        <v>84168</v>
      </c>
      <c r="F25" s="108"/>
      <c r="G25" s="108"/>
    </row>
    <row r="26" ht="18" customHeight="1" spans="1:7">
      <c r="A26" s="107" t="s">
        <v>174</v>
      </c>
      <c r="B26" s="187" t="s">
        <v>174</v>
      </c>
      <c r="C26" s="108">
        <v>2281723.24</v>
      </c>
      <c r="D26" s="108">
        <v>1078551</v>
      </c>
      <c r="E26" s="108">
        <v>980571</v>
      </c>
      <c r="F26" s="108">
        <v>97980</v>
      </c>
      <c r="G26" s="108">
        <v>1203172.24</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7"/>
      <c r="B1" s="77"/>
      <c r="C1" s="77"/>
      <c r="D1" s="77"/>
      <c r="E1" s="76"/>
      <c r="F1" s="180" t="s">
        <v>175</v>
      </c>
    </row>
    <row r="2" ht="41.25" customHeight="1" spans="1:6">
      <c r="A2" s="181" t="str">
        <f>"2026"&amp;"年一般公共预算“三公”经费支出预算表"</f>
        <v>2026年一般公共预算“三公”经费支出预算表</v>
      </c>
      <c r="B2" s="77"/>
      <c r="C2" s="77"/>
      <c r="D2" s="77"/>
      <c r="E2" s="76"/>
      <c r="F2" s="77"/>
    </row>
    <row r="3" customHeight="1" spans="1:6">
      <c r="A3" s="139" t="str">
        <f>"单位名称："&amp;"中国共产主义青年团昆明市东川区委员会"</f>
        <v>单位名称：中国共产主义青年团昆明市东川区委员会</v>
      </c>
      <c r="B3" s="182"/>
      <c r="D3" s="77"/>
      <c r="E3" s="76"/>
      <c r="F3" s="94" t="s">
        <v>1</v>
      </c>
    </row>
    <row r="4" ht="27" customHeight="1" spans="1:6">
      <c r="A4" s="81" t="s">
        <v>176</v>
      </c>
      <c r="B4" s="81" t="s">
        <v>177</v>
      </c>
      <c r="C4" s="83" t="s">
        <v>178</v>
      </c>
      <c r="D4" s="81"/>
      <c r="E4" s="82"/>
      <c r="F4" s="81" t="s">
        <v>179</v>
      </c>
    </row>
    <row r="5" ht="28.5" customHeight="1" spans="1:6">
      <c r="A5" s="183"/>
      <c r="B5" s="85"/>
      <c r="C5" s="82" t="s">
        <v>57</v>
      </c>
      <c r="D5" s="82" t="s">
        <v>180</v>
      </c>
      <c r="E5" s="82" t="s">
        <v>181</v>
      </c>
      <c r="F5" s="84"/>
    </row>
    <row r="6" ht="17.25" customHeight="1" spans="1:6">
      <c r="A6" s="87" t="s">
        <v>83</v>
      </c>
      <c r="B6" s="87" t="s">
        <v>84</v>
      </c>
      <c r="C6" s="87" t="s">
        <v>85</v>
      </c>
      <c r="D6" s="87" t="s">
        <v>86</v>
      </c>
      <c r="E6" s="87" t="s">
        <v>87</v>
      </c>
      <c r="F6" s="87" t="s">
        <v>88</v>
      </c>
    </row>
    <row r="7" ht="17.25" customHeight="1" spans="1:6">
      <c r="A7" s="108">
        <v>1200</v>
      </c>
      <c r="B7" s="108"/>
      <c r="C7" s="108"/>
      <c r="D7" s="108"/>
      <c r="E7" s="108"/>
      <c r="F7" s="108">
        <v>1200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1"/>
  <sheetViews>
    <sheetView showZeros="0" tabSelected="1"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3"/>
      <c r="C1" s="169"/>
      <c r="E1" s="170"/>
      <c r="F1" s="170"/>
      <c r="G1" s="170"/>
      <c r="H1" s="170"/>
      <c r="I1" s="111"/>
      <c r="J1" s="111"/>
      <c r="K1" s="111"/>
      <c r="L1" s="111"/>
      <c r="M1" s="111"/>
      <c r="N1" s="111"/>
      <c r="O1" s="111"/>
      <c r="S1" s="111"/>
      <c r="W1" s="169"/>
      <c r="Y1" s="42" t="s">
        <v>182</v>
      </c>
    </row>
    <row r="2" ht="45.75" customHeight="1" spans="1:25">
      <c r="A2" s="96" t="str">
        <f>"2026"&amp;"年部门基本支出预算表"</f>
        <v>2026年部门基本支出预算表</v>
      </c>
      <c r="B2" s="43"/>
      <c r="C2" s="96"/>
      <c r="D2" s="96"/>
      <c r="E2" s="96"/>
      <c r="F2" s="96"/>
      <c r="G2" s="96"/>
      <c r="H2" s="96"/>
      <c r="I2" s="96"/>
      <c r="J2" s="96"/>
      <c r="K2" s="96"/>
      <c r="L2" s="96"/>
      <c r="M2" s="96"/>
      <c r="N2" s="96"/>
      <c r="O2" s="96"/>
      <c r="P2" s="43"/>
      <c r="Q2" s="43"/>
      <c r="R2" s="43"/>
      <c r="S2" s="96"/>
      <c r="T2" s="96"/>
      <c r="U2" s="96"/>
      <c r="V2" s="96"/>
      <c r="W2" s="96"/>
      <c r="X2" s="96"/>
      <c r="Y2" s="96"/>
    </row>
    <row r="3" ht="18.75" customHeight="1" spans="1:25">
      <c r="A3" s="44" t="str">
        <f>"单位名称："&amp;"中国共产主义青年团昆明市东川区委员会"</f>
        <v>单位名称：中国共产主义青年团昆明市东川区委员会</v>
      </c>
      <c r="B3" s="45"/>
      <c r="C3" s="171"/>
      <c r="D3" s="171"/>
      <c r="E3" s="171"/>
      <c r="F3" s="171"/>
      <c r="G3" s="171"/>
      <c r="H3" s="171"/>
      <c r="I3" s="113"/>
      <c r="J3" s="113"/>
      <c r="K3" s="113"/>
      <c r="L3" s="113"/>
      <c r="M3" s="113"/>
      <c r="N3" s="113"/>
      <c r="O3" s="113"/>
      <c r="P3" s="46"/>
      <c r="Q3" s="46"/>
      <c r="R3" s="46"/>
      <c r="S3" s="113"/>
      <c r="W3" s="169"/>
      <c r="Y3" s="42" t="s">
        <v>1</v>
      </c>
    </row>
    <row r="4" ht="18" customHeight="1" spans="1:25">
      <c r="A4" s="48" t="s">
        <v>183</v>
      </c>
      <c r="B4" s="48" t="s">
        <v>184</v>
      </c>
      <c r="C4" s="48" t="s">
        <v>185</v>
      </c>
      <c r="D4" s="48" t="s">
        <v>186</v>
      </c>
      <c r="E4" s="48" t="s">
        <v>187</v>
      </c>
      <c r="F4" s="48" t="s">
        <v>188</v>
      </c>
      <c r="G4" s="48" t="s">
        <v>189</v>
      </c>
      <c r="H4" s="48" t="s">
        <v>190</v>
      </c>
      <c r="I4" s="175" t="s">
        <v>191</v>
      </c>
      <c r="J4" s="136" t="s">
        <v>191</v>
      </c>
      <c r="K4" s="136"/>
      <c r="L4" s="136"/>
      <c r="M4" s="136"/>
      <c r="N4" s="136"/>
      <c r="O4" s="136"/>
      <c r="P4" s="13"/>
      <c r="Q4" s="13"/>
      <c r="R4" s="13"/>
      <c r="S4" s="129" t="s">
        <v>61</v>
      </c>
      <c r="T4" s="136" t="s">
        <v>62</v>
      </c>
      <c r="U4" s="136"/>
      <c r="V4" s="136"/>
      <c r="W4" s="136"/>
      <c r="X4" s="136"/>
      <c r="Y4" s="109"/>
    </row>
    <row r="5" ht="18" customHeight="1" spans="1:25">
      <c r="A5" s="50"/>
      <c r="B5" s="63"/>
      <c r="C5" s="155"/>
      <c r="D5" s="50"/>
      <c r="E5" s="50"/>
      <c r="F5" s="50"/>
      <c r="G5" s="50"/>
      <c r="H5" s="50"/>
      <c r="I5" s="153" t="s">
        <v>192</v>
      </c>
      <c r="J5" s="175" t="s">
        <v>58</v>
      </c>
      <c r="K5" s="136"/>
      <c r="L5" s="136"/>
      <c r="M5" s="136"/>
      <c r="N5" s="136"/>
      <c r="O5" s="109"/>
      <c r="P5" s="12" t="s">
        <v>193</v>
      </c>
      <c r="Q5" s="13"/>
      <c r="R5" s="36"/>
      <c r="S5" s="48" t="s">
        <v>61</v>
      </c>
      <c r="T5" s="175" t="s">
        <v>62</v>
      </c>
      <c r="U5" s="129" t="s">
        <v>64</v>
      </c>
      <c r="V5" s="136" t="s">
        <v>62</v>
      </c>
      <c r="W5" s="129" t="s">
        <v>66</v>
      </c>
      <c r="X5" s="129" t="s">
        <v>67</v>
      </c>
      <c r="Y5" s="179" t="s">
        <v>68</v>
      </c>
    </row>
    <row r="6" ht="19.5" customHeight="1" spans="1:25">
      <c r="A6" s="63"/>
      <c r="B6" s="63"/>
      <c r="C6" s="63"/>
      <c r="D6" s="63"/>
      <c r="E6" s="63"/>
      <c r="F6" s="63"/>
      <c r="G6" s="63"/>
      <c r="H6" s="63"/>
      <c r="I6" s="63"/>
      <c r="J6" s="176" t="s">
        <v>194</v>
      </c>
      <c r="K6" s="48"/>
      <c r="L6" s="48" t="s">
        <v>195</v>
      </c>
      <c r="M6" s="48" t="s">
        <v>196</v>
      </c>
      <c r="N6" s="48" t="s">
        <v>197</v>
      </c>
      <c r="O6" s="48" t="s">
        <v>198</v>
      </c>
      <c r="P6" s="48" t="s">
        <v>58</v>
      </c>
      <c r="Q6" s="48" t="s">
        <v>59</v>
      </c>
      <c r="R6" s="48" t="s">
        <v>60</v>
      </c>
      <c r="S6" s="63"/>
      <c r="T6" s="48" t="s">
        <v>57</v>
      </c>
      <c r="U6" s="48" t="s">
        <v>64</v>
      </c>
      <c r="V6" s="48" t="s">
        <v>199</v>
      </c>
      <c r="W6" s="48" t="s">
        <v>66</v>
      </c>
      <c r="X6" s="48" t="s">
        <v>67</v>
      </c>
      <c r="Y6" s="48" t="s">
        <v>68</v>
      </c>
    </row>
    <row r="7" ht="37.5" customHeight="1" spans="1:25">
      <c r="A7" s="172"/>
      <c r="B7" s="55"/>
      <c r="C7" s="172"/>
      <c r="D7" s="172"/>
      <c r="E7" s="172"/>
      <c r="F7" s="172"/>
      <c r="G7" s="172"/>
      <c r="H7" s="172"/>
      <c r="I7" s="172"/>
      <c r="J7" s="177" t="s">
        <v>57</v>
      </c>
      <c r="K7" s="178" t="s">
        <v>200</v>
      </c>
      <c r="L7" s="53" t="s">
        <v>201</v>
      </c>
      <c r="M7" s="53" t="s">
        <v>196</v>
      </c>
      <c r="N7" s="53" t="s">
        <v>197</v>
      </c>
      <c r="O7" s="53" t="s">
        <v>198</v>
      </c>
      <c r="P7" s="53" t="s">
        <v>196</v>
      </c>
      <c r="Q7" s="53" t="s">
        <v>197</v>
      </c>
      <c r="R7" s="53" t="s">
        <v>198</v>
      </c>
      <c r="S7" s="53" t="s">
        <v>61</v>
      </c>
      <c r="T7" s="53" t="s">
        <v>57</v>
      </c>
      <c r="U7" s="53" t="s">
        <v>64</v>
      </c>
      <c r="V7" s="53" t="s">
        <v>199</v>
      </c>
      <c r="W7" s="53" t="s">
        <v>66</v>
      </c>
      <c r="X7" s="53" t="s">
        <v>67</v>
      </c>
      <c r="Y7" s="53" t="s">
        <v>68</v>
      </c>
    </row>
    <row r="8" customHeight="1" spans="1:25">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c r="X8" s="70">
        <v>24</v>
      </c>
      <c r="Y8" s="70">
        <v>25</v>
      </c>
    </row>
    <row r="9" ht="20.25" customHeight="1" spans="1:25">
      <c r="A9" s="21" t="s">
        <v>70</v>
      </c>
      <c r="B9" s="21" t="s">
        <v>70</v>
      </c>
      <c r="C9" s="21" t="s">
        <v>202</v>
      </c>
      <c r="D9" s="21" t="s">
        <v>203</v>
      </c>
      <c r="E9" s="21" t="s">
        <v>102</v>
      </c>
      <c r="F9" s="21" t="s">
        <v>103</v>
      </c>
      <c r="G9" s="21" t="s">
        <v>204</v>
      </c>
      <c r="H9" s="21" t="s">
        <v>205</v>
      </c>
      <c r="I9" s="108">
        <v>229380</v>
      </c>
      <c r="J9" s="108">
        <v>229380</v>
      </c>
      <c r="K9" s="108"/>
      <c r="L9" s="108"/>
      <c r="M9" s="108"/>
      <c r="N9" s="108">
        <v>229380</v>
      </c>
      <c r="O9" s="108"/>
      <c r="P9" s="108"/>
      <c r="Q9" s="108"/>
      <c r="R9" s="108"/>
      <c r="S9" s="108"/>
      <c r="T9" s="108"/>
      <c r="U9" s="108"/>
      <c r="V9" s="108"/>
      <c r="W9" s="108"/>
      <c r="X9" s="108"/>
      <c r="Y9" s="108"/>
    </row>
    <row r="10" ht="20.25" customHeight="1" spans="1:25">
      <c r="A10" s="21" t="s">
        <v>70</v>
      </c>
      <c r="B10" s="21" t="s">
        <v>70</v>
      </c>
      <c r="C10" s="21" t="s">
        <v>202</v>
      </c>
      <c r="D10" s="21" t="s">
        <v>203</v>
      </c>
      <c r="E10" s="21" t="s">
        <v>102</v>
      </c>
      <c r="F10" s="21" t="s">
        <v>103</v>
      </c>
      <c r="G10" s="21" t="s">
        <v>206</v>
      </c>
      <c r="H10" s="21" t="s">
        <v>207</v>
      </c>
      <c r="I10" s="108">
        <v>364788</v>
      </c>
      <c r="J10" s="108">
        <v>364788</v>
      </c>
      <c r="K10" s="26"/>
      <c r="L10" s="26"/>
      <c r="M10" s="26"/>
      <c r="N10" s="108">
        <v>364788</v>
      </c>
      <c r="O10" s="26"/>
      <c r="P10" s="108"/>
      <c r="Q10" s="108"/>
      <c r="R10" s="108"/>
      <c r="S10" s="108"/>
      <c r="T10" s="108"/>
      <c r="U10" s="108"/>
      <c r="V10" s="108"/>
      <c r="W10" s="108"/>
      <c r="X10" s="108"/>
      <c r="Y10" s="108"/>
    </row>
    <row r="11" ht="20.25" customHeight="1" spans="1:25">
      <c r="A11" s="21" t="s">
        <v>70</v>
      </c>
      <c r="B11" s="21" t="s">
        <v>70</v>
      </c>
      <c r="C11" s="21" t="s">
        <v>202</v>
      </c>
      <c r="D11" s="21" t="s">
        <v>203</v>
      </c>
      <c r="E11" s="21" t="s">
        <v>102</v>
      </c>
      <c r="F11" s="21" t="s">
        <v>103</v>
      </c>
      <c r="G11" s="21" t="s">
        <v>208</v>
      </c>
      <c r="H11" s="21" t="s">
        <v>209</v>
      </c>
      <c r="I11" s="108">
        <v>19115</v>
      </c>
      <c r="J11" s="108">
        <v>19115</v>
      </c>
      <c r="K11" s="26"/>
      <c r="L11" s="26"/>
      <c r="M11" s="26"/>
      <c r="N11" s="108">
        <v>19115</v>
      </c>
      <c r="O11" s="26"/>
      <c r="P11" s="108"/>
      <c r="Q11" s="108"/>
      <c r="R11" s="108"/>
      <c r="S11" s="108"/>
      <c r="T11" s="108"/>
      <c r="U11" s="108"/>
      <c r="V11" s="108"/>
      <c r="W11" s="108"/>
      <c r="X11" s="108"/>
      <c r="Y11" s="108"/>
    </row>
    <row r="12" ht="20.25" customHeight="1" spans="1:25">
      <c r="A12" s="21" t="s">
        <v>70</v>
      </c>
      <c r="B12" s="21" t="s">
        <v>70</v>
      </c>
      <c r="C12" s="21" t="s">
        <v>210</v>
      </c>
      <c r="D12" s="21" t="s">
        <v>135</v>
      </c>
      <c r="E12" s="21" t="s">
        <v>134</v>
      </c>
      <c r="F12" s="21" t="s">
        <v>135</v>
      </c>
      <c r="G12" s="21" t="s">
        <v>211</v>
      </c>
      <c r="H12" s="21" t="s">
        <v>135</v>
      </c>
      <c r="I12" s="108">
        <v>84168</v>
      </c>
      <c r="J12" s="108">
        <v>84168</v>
      </c>
      <c r="K12" s="26"/>
      <c r="L12" s="26"/>
      <c r="M12" s="26"/>
      <c r="N12" s="108">
        <v>84168</v>
      </c>
      <c r="O12" s="26"/>
      <c r="P12" s="108"/>
      <c r="Q12" s="108"/>
      <c r="R12" s="108"/>
      <c r="S12" s="108"/>
      <c r="T12" s="108"/>
      <c r="U12" s="108"/>
      <c r="V12" s="108"/>
      <c r="W12" s="108"/>
      <c r="X12" s="108"/>
      <c r="Y12" s="108"/>
    </row>
    <row r="13" ht="20.25" customHeight="1" spans="1:25">
      <c r="A13" s="21" t="s">
        <v>70</v>
      </c>
      <c r="B13" s="21" t="s">
        <v>70</v>
      </c>
      <c r="C13" s="21" t="s">
        <v>212</v>
      </c>
      <c r="D13" s="21" t="s">
        <v>179</v>
      </c>
      <c r="E13" s="21" t="s">
        <v>102</v>
      </c>
      <c r="F13" s="21" t="s">
        <v>103</v>
      </c>
      <c r="G13" s="21" t="s">
        <v>213</v>
      </c>
      <c r="H13" s="21" t="s">
        <v>179</v>
      </c>
      <c r="I13" s="108">
        <v>1200</v>
      </c>
      <c r="J13" s="108">
        <v>1200</v>
      </c>
      <c r="K13" s="26"/>
      <c r="L13" s="26"/>
      <c r="M13" s="26"/>
      <c r="N13" s="108">
        <v>1200</v>
      </c>
      <c r="O13" s="26"/>
      <c r="P13" s="108"/>
      <c r="Q13" s="108"/>
      <c r="R13" s="108"/>
      <c r="S13" s="108"/>
      <c r="T13" s="108"/>
      <c r="U13" s="108"/>
      <c r="V13" s="108"/>
      <c r="W13" s="108"/>
      <c r="X13" s="108"/>
      <c r="Y13" s="108"/>
    </row>
    <row r="14" ht="20.25" customHeight="1" spans="1:25">
      <c r="A14" s="21" t="s">
        <v>70</v>
      </c>
      <c r="B14" s="21" t="s">
        <v>70</v>
      </c>
      <c r="C14" s="21" t="s">
        <v>214</v>
      </c>
      <c r="D14" s="21" t="s">
        <v>215</v>
      </c>
      <c r="E14" s="21" t="s">
        <v>102</v>
      </c>
      <c r="F14" s="21" t="s">
        <v>103</v>
      </c>
      <c r="G14" s="21" t="s">
        <v>216</v>
      </c>
      <c r="H14" s="21" t="s">
        <v>217</v>
      </c>
      <c r="I14" s="108">
        <v>54000</v>
      </c>
      <c r="J14" s="108">
        <v>54000</v>
      </c>
      <c r="K14" s="26"/>
      <c r="L14" s="26"/>
      <c r="M14" s="26"/>
      <c r="N14" s="108">
        <v>54000</v>
      </c>
      <c r="O14" s="26"/>
      <c r="P14" s="108"/>
      <c r="Q14" s="108"/>
      <c r="R14" s="108"/>
      <c r="S14" s="108"/>
      <c r="T14" s="108"/>
      <c r="U14" s="108"/>
      <c r="V14" s="108"/>
      <c r="W14" s="108"/>
      <c r="X14" s="108"/>
      <c r="Y14" s="108"/>
    </row>
    <row r="15" ht="20.25" customHeight="1" spans="1:25">
      <c r="A15" s="21" t="s">
        <v>70</v>
      </c>
      <c r="B15" s="21" t="s">
        <v>70</v>
      </c>
      <c r="C15" s="21" t="s">
        <v>218</v>
      </c>
      <c r="D15" s="21" t="s">
        <v>219</v>
      </c>
      <c r="E15" s="21" t="s">
        <v>102</v>
      </c>
      <c r="F15" s="21" t="s">
        <v>103</v>
      </c>
      <c r="G15" s="21" t="s">
        <v>220</v>
      </c>
      <c r="H15" s="21" t="s">
        <v>219</v>
      </c>
      <c r="I15" s="108">
        <v>16200</v>
      </c>
      <c r="J15" s="108">
        <v>16200</v>
      </c>
      <c r="K15" s="26"/>
      <c r="L15" s="26"/>
      <c r="M15" s="26"/>
      <c r="N15" s="108">
        <v>16200</v>
      </c>
      <c r="O15" s="26"/>
      <c r="P15" s="108"/>
      <c r="Q15" s="108"/>
      <c r="R15" s="108"/>
      <c r="S15" s="108"/>
      <c r="T15" s="108"/>
      <c r="U15" s="108"/>
      <c r="V15" s="108"/>
      <c r="W15" s="108"/>
      <c r="X15" s="108"/>
      <c r="Y15" s="108"/>
    </row>
    <row r="16" ht="20.25" customHeight="1" spans="1:25">
      <c r="A16" s="21" t="s">
        <v>70</v>
      </c>
      <c r="B16" s="21" t="s">
        <v>70</v>
      </c>
      <c r="C16" s="21" t="s">
        <v>221</v>
      </c>
      <c r="D16" s="21" t="s">
        <v>222</v>
      </c>
      <c r="E16" s="21" t="s">
        <v>102</v>
      </c>
      <c r="F16" s="21" t="s">
        <v>103</v>
      </c>
      <c r="G16" s="21" t="s">
        <v>223</v>
      </c>
      <c r="H16" s="21" t="s">
        <v>224</v>
      </c>
      <c r="I16" s="108">
        <v>5400</v>
      </c>
      <c r="J16" s="108">
        <v>5400</v>
      </c>
      <c r="K16" s="26"/>
      <c r="L16" s="26"/>
      <c r="M16" s="26"/>
      <c r="N16" s="108">
        <v>5400</v>
      </c>
      <c r="O16" s="26"/>
      <c r="P16" s="108"/>
      <c r="Q16" s="108"/>
      <c r="R16" s="108"/>
      <c r="S16" s="108"/>
      <c r="T16" s="108"/>
      <c r="U16" s="108"/>
      <c r="V16" s="108"/>
      <c r="W16" s="108"/>
      <c r="X16" s="108"/>
      <c r="Y16" s="108"/>
    </row>
    <row r="17" ht="20.25" customHeight="1" spans="1:25">
      <c r="A17" s="21" t="s">
        <v>70</v>
      </c>
      <c r="B17" s="21" t="s">
        <v>70</v>
      </c>
      <c r="C17" s="21" t="s">
        <v>221</v>
      </c>
      <c r="D17" s="21" t="s">
        <v>222</v>
      </c>
      <c r="E17" s="21" t="s">
        <v>102</v>
      </c>
      <c r="F17" s="21" t="s">
        <v>103</v>
      </c>
      <c r="G17" s="21" t="s">
        <v>225</v>
      </c>
      <c r="H17" s="21" t="s">
        <v>226</v>
      </c>
      <c r="I17" s="108">
        <v>1200</v>
      </c>
      <c r="J17" s="108">
        <v>1200</v>
      </c>
      <c r="K17" s="26"/>
      <c r="L17" s="26"/>
      <c r="M17" s="26"/>
      <c r="N17" s="108">
        <v>1200</v>
      </c>
      <c r="O17" s="26"/>
      <c r="P17" s="108"/>
      <c r="Q17" s="108"/>
      <c r="R17" s="108"/>
      <c r="S17" s="108"/>
      <c r="T17" s="108"/>
      <c r="U17" s="108"/>
      <c r="V17" s="108"/>
      <c r="W17" s="108"/>
      <c r="X17" s="108"/>
      <c r="Y17" s="108"/>
    </row>
    <row r="18" ht="20.25" customHeight="1" spans="1:25">
      <c r="A18" s="21" t="s">
        <v>70</v>
      </c>
      <c r="B18" s="21" t="s">
        <v>70</v>
      </c>
      <c r="C18" s="21" t="s">
        <v>221</v>
      </c>
      <c r="D18" s="21" t="s">
        <v>222</v>
      </c>
      <c r="E18" s="21" t="s">
        <v>102</v>
      </c>
      <c r="F18" s="21" t="s">
        <v>103</v>
      </c>
      <c r="G18" s="21" t="s">
        <v>227</v>
      </c>
      <c r="H18" s="21" t="s">
        <v>228</v>
      </c>
      <c r="I18" s="108">
        <v>1200</v>
      </c>
      <c r="J18" s="108">
        <v>1200</v>
      </c>
      <c r="K18" s="26"/>
      <c r="L18" s="26"/>
      <c r="M18" s="26"/>
      <c r="N18" s="108">
        <v>1200</v>
      </c>
      <c r="O18" s="26"/>
      <c r="P18" s="108"/>
      <c r="Q18" s="108"/>
      <c r="R18" s="108"/>
      <c r="S18" s="108"/>
      <c r="T18" s="108"/>
      <c r="U18" s="108"/>
      <c r="V18" s="108"/>
      <c r="W18" s="108"/>
      <c r="X18" s="108"/>
      <c r="Y18" s="108"/>
    </row>
    <row r="19" ht="20.25" customHeight="1" spans="1:25">
      <c r="A19" s="21" t="s">
        <v>70</v>
      </c>
      <c r="B19" s="21" t="s">
        <v>70</v>
      </c>
      <c r="C19" s="21" t="s">
        <v>221</v>
      </c>
      <c r="D19" s="21" t="s">
        <v>222</v>
      </c>
      <c r="E19" s="21" t="s">
        <v>102</v>
      </c>
      <c r="F19" s="21" t="s">
        <v>103</v>
      </c>
      <c r="G19" s="21" t="s">
        <v>229</v>
      </c>
      <c r="H19" s="21" t="s">
        <v>230</v>
      </c>
      <c r="I19" s="108">
        <v>4200</v>
      </c>
      <c r="J19" s="108">
        <v>4200</v>
      </c>
      <c r="K19" s="26"/>
      <c r="L19" s="26"/>
      <c r="M19" s="26"/>
      <c r="N19" s="108">
        <v>4200</v>
      </c>
      <c r="O19" s="26"/>
      <c r="P19" s="108"/>
      <c r="Q19" s="108"/>
      <c r="R19" s="108"/>
      <c r="S19" s="108"/>
      <c r="T19" s="108"/>
      <c r="U19" s="108"/>
      <c r="V19" s="108"/>
      <c r="W19" s="108"/>
      <c r="X19" s="108"/>
      <c r="Y19" s="108"/>
    </row>
    <row r="20" ht="20.25" customHeight="1" spans="1:25">
      <c r="A20" s="21" t="s">
        <v>70</v>
      </c>
      <c r="B20" s="21" t="s">
        <v>70</v>
      </c>
      <c r="C20" s="21" t="s">
        <v>221</v>
      </c>
      <c r="D20" s="21" t="s">
        <v>222</v>
      </c>
      <c r="E20" s="21" t="s">
        <v>102</v>
      </c>
      <c r="F20" s="21" t="s">
        <v>103</v>
      </c>
      <c r="G20" s="21" t="s">
        <v>231</v>
      </c>
      <c r="H20" s="21" t="s">
        <v>232</v>
      </c>
      <c r="I20" s="108">
        <v>7680</v>
      </c>
      <c r="J20" s="108">
        <v>7680</v>
      </c>
      <c r="K20" s="26"/>
      <c r="L20" s="26"/>
      <c r="M20" s="26"/>
      <c r="N20" s="108">
        <v>7680</v>
      </c>
      <c r="O20" s="26"/>
      <c r="P20" s="108"/>
      <c r="Q20" s="108"/>
      <c r="R20" s="108"/>
      <c r="S20" s="108"/>
      <c r="T20" s="108"/>
      <c r="U20" s="108"/>
      <c r="V20" s="108"/>
      <c r="W20" s="108"/>
      <c r="X20" s="108"/>
      <c r="Y20" s="108"/>
    </row>
    <row r="21" ht="20.25" customHeight="1" spans="1:25">
      <c r="A21" s="21" t="s">
        <v>70</v>
      </c>
      <c r="B21" s="21" t="s">
        <v>70</v>
      </c>
      <c r="C21" s="21" t="s">
        <v>221</v>
      </c>
      <c r="D21" s="21" t="s">
        <v>222</v>
      </c>
      <c r="E21" s="21" t="s">
        <v>102</v>
      </c>
      <c r="F21" s="21" t="s">
        <v>103</v>
      </c>
      <c r="G21" s="21" t="s">
        <v>233</v>
      </c>
      <c r="H21" s="21" t="s">
        <v>234</v>
      </c>
      <c r="I21" s="108">
        <v>900</v>
      </c>
      <c r="J21" s="108">
        <v>900</v>
      </c>
      <c r="K21" s="26"/>
      <c r="L21" s="26"/>
      <c r="M21" s="26"/>
      <c r="N21" s="108">
        <v>900</v>
      </c>
      <c r="O21" s="26"/>
      <c r="P21" s="108"/>
      <c r="Q21" s="108"/>
      <c r="R21" s="108"/>
      <c r="S21" s="108"/>
      <c r="T21" s="108"/>
      <c r="U21" s="108"/>
      <c r="V21" s="108"/>
      <c r="W21" s="108"/>
      <c r="X21" s="108"/>
      <c r="Y21" s="108"/>
    </row>
    <row r="22" ht="20.25" customHeight="1" spans="1:25">
      <c r="A22" s="21" t="s">
        <v>70</v>
      </c>
      <c r="B22" s="21" t="s">
        <v>70</v>
      </c>
      <c r="C22" s="21" t="s">
        <v>221</v>
      </c>
      <c r="D22" s="21" t="s">
        <v>222</v>
      </c>
      <c r="E22" s="21" t="s">
        <v>102</v>
      </c>
      <c r="F22" s="21" t="s">
        <v>103</v>
      </c>
      <c r="G22" s="21" t="s">
        <v>235</v>
      </c>
      <c r="H22" s="21" t="s">
        <v>236</v>
      </c>
      <c r="I22" s="108">
        <v>300</v>
      </c>
      <c r="J22" s="108">
        <v>300</v>
      </c>
      <c r="K22" s="26"/>
      <c r="L22" s="26"/>
      <c r="M22" s="26"/>
      <c r="N22" s="108">
        <v>300</v>
      </c>
      <c r="O22" s="26"/>
      <c r="P22" s="108"/>
      <c r="Q22" s="108"/>
      <c r="R22" s="108"/>
      <c r="S22" s="108"/>
      <c r="T22" s="108"/>
      <c r="U22" s="108"/>
      <c r="V22" s="108"/>
      <c r="W22" s="108"/>
      <c r="X22" s="108"/>
      <c r="Y22" s="108"/>
    </row>
    <row r="23" ht="20.25" customHeight="1" spans="1:25">
      <c r="A23" s="21" t="s">
        <v>70</v>
      </c>
      <c r="B23" s="21" t="s">
        <v>70</v>
      </c>
      <c r="C23" s="21" t="s">
        <v>221</v>
      </c>
      <c r="D23" s="21" t="s">
        <v>222</v>
      </c>
      <c r="E23" s="21" t="s">
        <v>102</v>
      </c>
      <c r="F23" s="21" t="s">
        <v>103</v>
      </c>
      <c r="G23" s="21" t="s">
        <v>237</v>
      </c>
      <c r="H23" s="21" t="s">
        <v>238</v>
      </c>
      <c r="I23" s="108">
        <v>300</v>
      </c>
      <c r="J23" s="108">
        <v>300</v>
      </c>
      <c r="K23" s="26"/>
      <c r="L23" s="26"/>
      <c r="M23" s="26"/>
      <c r="N23" s="108">
        <v>300</v>
      </c>
      <c r="O23" s="26"/>
      <c r="P23" s="108"/>
      <c r="Q23" s="108"/>
      <c r="R23" s="108"/>
      <c r="S23" s="108"/>
      <c r="T23" s="108"/>
      <c r="U23" s="108"/>
      <c r="V23" s="108"/>
      <c r="W23" s="108"/>
      <c r="X23" s="108"/>
      <c r="Y23" s="108"/>
    </row>
    <row r="24" ht="20.25" customHeight="1" spans="1:25">
      <c r="A24" s="21" t="s">
        <v>70</v>
      </c>
      <c r="B24" s="21" t="s">
        <v>70</v>
      </c>
      <c r="C24" s="21" t="s">
        <v>239</v>
      </c>
      <c r="D24" s="21" t="s">
        <v>240</v>
      </c>
      <c r="E24" s="21" t="s">
        <v>102</v>
      </c>
      <c r="F24" s="21" t="s">
        <v>103</v>
      </c>
      <c r="G24" s="21" t="s">
        <v>216</v>
      </c>
      <c r="H24" s="21" t="s">
        <v>217</v>
      </c>
      <c r="I24" s="108">
        <v>5400</v>
      </c>
      <c r="J24" s="108">
        <v>5400</v>
      </c>
      <c r="K24" s="26"/>
      <c r="L24" s="26"/>
      <c r="M24" s="26"/>
      <c r="N24" s="108">
        <v>5400</v>
      </c>
      <c r="O24" s="26"/>
      <c r="P24" s="108"/>
      <c r="Q24" s="108"/>
      <c r="R24" s="108"/>
      <c r="S24" s="108"/>
      <c r="T24" s="108"/>
      <c r="U24" s="108"/>
      <c r="V24" s="108"/>
      <c r="W24" s="108"/>
      <c r="X24" s="108"/>
      <c r="Y24" s="108"/>
    </row>
    <row r="25" ht="20.25" customHeight="1" spans="1:25">
      <c r="A25" s="21" t="s">
        <v>70</v>
      </c>
      <c r="B25" s="21" t="s">
        <v>70</v>
      </c>
      <c r="C25" s="21" t="s">
        <v>241</v>
      </c>
      <c r="D25" s="21" t="s">
        <v>242</v>
      </c>
      <c r="E25" s="21" t="s">
        <v>112</v>
      </c>
      <c r="F25" s="21" t="s">
        <v>113</v>
      </c>
      <c r="G25" s="21" t="s">
        <v>243</v>
      </c>
      <c r="H25" s="21" t="s">
        <v>244</v>
      </c>
      <c r="I25" s="108">
        <v>102515</v>
      </c>
      <c r="J25" s="108">
        <v>102515</v>
      </c>
      <c r="K25" s="26"/>
      <c r="L25" s="26"/>
      <c r="M25" s="26"/>
      <c r="N25" s="108">
        <v>102515</v>
      </c>
      <c r="O25" s="26"/>
      <c r="P25" s="108"/>
      <c r="Q25" s="108"/>
      <c r="R25" s="108"/>
      <c r="S25" s="108"/>
      <c r="T25" s="108"/>
      <c r="U25" s="108"/>
      <c r="V25" s="108"/>
      <c r="W25" s="108"/>
      <c r="X25" s="108"/>
      <c r="Y25" s="108"/>
    </row>
    <row r="26" ht="20.25" customHeight="1" spans="1:25">
      <c r="A26" s="21" t="s">
        <v>70</v>
      </c>
      <c r="B26" s="21" t="s">
        <v>70</v>
      </c>
      <c r="C26" s="21" t="s">
        <v>241</v>
      </c>
      <c r="D26" s="21" t="s">
        <v>242</v>
      </c>
      <c r="E26" s="21" t="s">
        <v>118</v>
      </c>
      <c r="F26" s="21" t="s">
        <v>119</v>
      </c>
      <c r="G26" s="21" t="s">
        <v>245</v>
      </c>
      <c r="H26" s="21" t="s">
        <v>246</v>
      </c>
      <c r="I26" s="108">
        <v>50617</v>
      </c>
      <c r="J26" s="108">
        <v>50617</v>
      </c>
      <c r="K26" s="26"/>
      <c r="L26" s="26"/>
      <c r="M26" s="26"/>
      <c r="N26" s="108">
        <v>50617</v>
      </c>
      <c r="O26" s="26"/>
      <c r="P26" s="108"/>
      <c r="Q26" s="108"/>
      <c r="R26" s="108"/>
      <c r="S26" s="108"/>
      <c r="T26" s="108"/>
      <c r="U26" s="108"/>
      <c r="V26" s="108"/>
      <c r="W26" s="108"/>
      <c r="X26" s="108"/>
      <c r="Y26" s="108"/>
    </row>
    <row r="27" ht="20.25" customHeight="1" spans="1:25">
      <c r="A27" s="21" t="s">
        <v>70</v>
      </c>
      <c r="B27" s="21" t="s">
        <v>70</v>
      </c>
      <c r="C27" s="21" t="s">
        <v>241</v>
      </c>
      <c r="D27" s="21" t="s">
        <v>242</v>
      </c>
      <c r="E27" s="21" t="s">
        <v>118</v>
      </c>
      <c r="F27" s="21" t="s">
        <v>119</v>
      </c>
      <c r="G27" s="21" t="s">
        <v>245</v>
      </c>
      <c r="H27" s="21" t="s">
        <v>246</v>
      </c>
      <c r="I27" s="108">
        <v>3138</v>
      </c>
      <c r="J27" s="108">
        <v>3138</v>
      </c>
      <c r="K27" s="26"/>
      <c r="L27" s="26"/>
      <c r="M27" s="26"/>
      <c r="N27" s="108">
        <v>3138</v>
      </c>
      <c r="O27" s="26"/>
      <c r="P27" s="108"/>
      <c r="Q27" s="108"/>
      <c r="R27" s="108"/>
      <c r="S27" s="108"/>
      <c r="T27" s="108"/>
      <c r="U27" s="108"/>
      <c r="V27" s="108"/>
      <c r="W27" s="108"/>
      <c r="X27" s="108"/>
      <c r="Y27" s="108"/>
    </row>
    <row r="28" ht="20.25" customHeight="1" spans="1:25">
      <c r="A28" s="21" t="s">
        <v>70</v>
      </c>
      <c r="B28" s="21" t="s">
        <v>70</v>
      </c>
      <c r="C28" s="21" t="s">
        <v>241</v>
      </c>
      <c r="D28" s="21" t="s">
        <v>242</v>
      </c>
      <c r="E28" s="21" t="s">
        <v>120</v>
      </c>
      <c r="F28" s="21" t="s">
        <v>121</v>
      </c>
      <c r="G28" s="21" t="s">
        <v>247</v>
      </c>
      <c r="H28" s="21" t="s">
        <v>248</v>
      </c>
      <c r="I28" s="108">
        <v>32036</v>
      </c>
      <c r="J28" s="108">
        <v>32036</v>
      </c>
      <c r="K28" s="26"/>
      <c r="L28" s="26"/>
      <c r="M28" s="26"/>
      <c r="N28" s="108">
        <v>32036</v>
      </c>
      <c r="O28" s="26"/>
      <c r="P28" s="108"/>
      <c r="Q28" s="108"/>
      <c r="R28" s="108"/>
      <c r="S28" s="108"/>
      <c r="T28" s="108"/>
      <c r="U28" s="108"/>
      <c r="V28" s="108"/>
      <c r="W28" s="108"/>
      <c r="X28" s="108"/>
      <c r="Y28" s="108"/>
    </row>
    <row r="29" ht="20.25" customHeight="1" spans="1:25">
      <c r="A29" s="21" t="s">
        <v>70</v>
      </c>
      <c r="B29" s="21" t="s">
        <v>70</v>
      </c>
      <c r="C29" s="21" t="s">
        <v>241</v>
      </c>
      <c r="D29" s="21" t="s">
        <v>242</v>
      </c>
      <c r="E29" s="21" t="s">
        <v>122</v>
      </c>
      <c r="F29" s="21" t="s">
        <v>123</v>
      </c>
      <c r="G29" s="21" t="s">
        <v>249</v>
      </c>
      <c r="H29" s="21" t="s">
        <v>250</v>
      </c>
      <c r="I29" s="108">
        <v>1094</v>
      </c>
      <c r="J29" s="108">
        <v>1094</v>
      </c>
      <c r="K29" s="26"/>
      <c r="L29" s="26"/>
      <c r="M29" s="26"/>
      <c r="N29" s="108">
        <v>1094</v>
      </c>
      <c r="O29" s="26"/>
      <c r="P29" s="108"/>
      <c r="Q29" s="108"/>
      <c r="R29" s="108"/>
      <c r="S29" s="108"/>
      <c r="T29" s="108"/>
      <c r="U29" s="108"/>
      <c r="V29" s="108"/>
      <c r="W29" s="108"/>
      <c r="X29" s="108"/>
      <c r="Y29" s="108"/>
    </row>
    <row r="30" ht="20.25" customHeight="1" spans="1:25">
      <c r="A30" s="21" t="s">
        <v>70</v>
      </c>
      <c r="B30" s="21" t="s">
        <v>70</v>
      </c>
      <c r="C30" s="21" t="s">
        <v>251</v>
      </c>
      <c r="D30" s="21" t="s">
        <v>252</v>
      </c>
      <c r="E30" s="21" t="s">
        <v>102</v>
      </c>
      <c r="F30" s="21" t="s">
        <v>103</v>
      </c>
      <c r="G30" s="21" t="s">
        <v>208</v>
      </c>
      <c r="H30" s="21" t="s">
        <v>209</v>
      </c>
      <c r="I30" s="108">
        <v>93720</v>
      </c>
      <c r="J30" s="108">
        <v>93720</v>
      </c>
      <c r="K30" s="26"/>
      <c r="L30" s="26"/>
      <c r="M30" s="26"/>
      <c r="N30" s="108">
        <v>93720</v>
      </c>
      <c r="O30" s="26"/>
      <c r="P30" s="108"/>
      <c r="Q30" s="108"/>
      <c r="R30" s="108"/>
      <c r="S30" s="108"/>
      <c r="T30" s="108"/>
      <c r="U30" s="108"/>
      <c r="V30" s="108"/>
      <c r="W30" s="108"/>
      <c r="X30" s="108"/>
      <c r="Y30" s="108"/>
    </row>
    <row r="31" ht="17.25" customHeight="1" spans="1:25">
      <c r="A31" s="66" t="s">
        <v>174</v>
      </c>
      <c r="B31" s="67"/>
      <c r="C31" s="173"/>
      <c r="D31" s="173"/>
      <c r="E31" s="173"/>
      <c r="F31" s="173"/>
      <c r="G31" s="173"/>
      <c r="H31" s="174"/>
      <c r="I31" s="108">
        <v>1078551</v>
      </c>
      <c r="J31" s="108">
        <v>1078551</v>
      </c>
      <c r="K31" s="108"/>
      <c r="L31" s="108"/>
      <c r="M31" s="108"/>
      <c r="N31" s="108">
        <v>1078551</v>
      </c>
      <c r="O31" s="108"/>
      <c r="P31" s="108"/>
      <c r="Q31" s="108"/>
      <c r="R31" s="108"/>
      <c r="S31" s="108"/>
      <c r="T31" s="108"/>
      <c r="U31" s="108"/>
      <c r="V31" s="108"/>
      <c r="W31" s="108"/>
      <c r="X31" s="108"/>
      <c r="Y31" s="108"/>
    </row>
  </sheetData>
  <mergeCells count="31">
    <mergeCell ref="A2:Y2"/>
    <mergeCell ref="A3:H3"/>
    <mergeCell ref="I4:Y4"/>
    <mergeCell ref="J5:O5"/>
    <mergeCell ref="P5:R5"/>
    <mergeCell ref="T5:Y5"/>
    <mergeCell ref="J6:K6"/>
    <mergeCell ref="A31:H3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3"/>
      <c r="E1" s="41"/>
      <c r="F1" s="41"/>
      <c r="G1" s="41"/>
      <c r="H1" s="41"/>
      <c r="U1" s="163"/>
      <c r="W1" s="168" t="s">
        <v>253</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"单位名称："&amp;"中国共产主义青年团昆明市东川区委员会"</f>
        <v>单位名称：中国共产主义青年团昆明市东川区委员会</v>
      </c>
      <c r="B3" s="45"/>
      <c r="C3" s="45"/>
      <c r="D3" s="45"/>
      <c r="E3" s="45"/>
      <c r="F3" s="45"/>
      <c r="G3" s="45"/>
      <c r="H3" s="45"/>
      <c r="I3" s="46"/>
      <c r="J3" s="46"/>
      <c r="K3" s="46"/>
      <c r="L3" s="46"/>
      <c r="M3" s="46"/>
      <c r="N3" s="46"/>
      <c r="O3" s="46"/>
      <c r="P3" s="46"/>
      <c r="Q3" s="46"/>
      <c r="U3" s="163"/>
      <c r="W3" s="146" t="s">
        <v>1</v>
      </c>
    </row>
    <row r="4" ht="21.75" customHeight="1" spans="1:23">
      <c r="A4" s="48" t="s">
        <v>254</v>
      </c>
      <c r="B4" s="49" t="s">
        <v>185</v>
      </c>
      <c r="C4" s="48" t="s">
        <v>186</v>
      </c>
      <c r="D4" s="48" t="s">
        <v>255</v>
      </c>
      <c r="E4" s="49" t="s">
        <v>187</v>
      </c>
      <c r="F4" s="49" t="s">
        <v>188</v>
      </c>
      <c r="G4" s="49" t="s">
        <v>256</v>
      </c>
      <c r="H4" s="49" t="s">
        <v>257</v>
      </c>
      <c r="I4" s="62" t="s">
        <v>55</v>
      </c>
      <c r="J4" s="12" t="s">
        <v>258</v>
      </c>
      <c r="K4" s="13"/>
      <c r="L4" s="13"/>
      <c r="M4" s="36"/>
      <c r="N4" s="12" t="s">
        <v>193</v>
      </c>
      <c r="O4" s="13"/>
      <c r="P4" s="36"/>
      <c r="Q4" s="49" t="s">
        <v>61</v>
      </c>
      <c r="R4" s="12" t="s">
        <v>62</v>
      </c>
      <c r="S4" s="13"/>
      <c r="T4" s="13"/>
      <c r="U4" s="13"/>
      <c r="V4" s="13"/>
      <c r="W4" s="36"/>
    </row>
    <row r="5" ht="21.75" customHeight="1" spans="1:23">
      <c r="A5" s="50"/>
      <c r="B5" s="63"/>
      <c r="C5" s="50"/>
      <c r="D5" s="50"/>
      <c r="E5" s="51"/>
      <c r="F5" s="51"/>
      <c r="G5" s="51"/>
      <c r="H5" s="51"/>
      <c r="I5" s="63"/>
      <c r="J5" s="164" t="s">
        <v>58</v>
      </c>
      <c r="K5" s="165"/>
      <c r="L5" s="49" t="s">
        <v>59</v>
      </c>
      <c r="M5" s="49" t="s">
        <v>60</v>
      </c>
      <c r="N5" s="49" t="s">
        <v>58</v>
      </c>
      <c r="O5" s="49" t="s">
        <v>59</v>
      </c>
      <c r="P5" s="49" t="s">
        <v>60</v>
      </c>
      <c r="Q5" s="51"/>
      <c r="R5" s="49" t="s">
        <v>57</v>
      </c>
      <c r="S5" s="49" t="s">
        <v>64</v>
      </c>
      <c r="T5" s="49" t="s">
        <v>199</v>
      </c>
      <c r="U5" s="49" t="s">
        <v>66</v>
      </c>
      <c r="V5" s="49" t="s">
        <v>67</v>
      </c>
      <c r="W5" s="49" t="s">
        <v>68</v>
      </c>
    </row>
    <row r="6" ht="21" customHeight="1" spans="1:23">
      <c r="A6" s="63"/>
      <c r="B6" s="63"/>
      <c r="C6" s="63"/>
      <c r="D6" s="63"/>
      <c r="E6" s="63"/>
      <c r="F6" s="63"/>
      <c r="G6" s="63"/>
      <c r="H6" s="63"/>
      <c r="I6" s="63"/>
      <c r="J6" s="166" t="s">
        <v>57</v>
      </c>
      <c r="K6" s="167"/>
      <c r="L6" s="63"/>
      <c r="M6" s="63"/>
      <c r="N6" s="63"/>
      <c r="O6" s="63"/>
      <c r="P6" s="63"/>
      <c r="Q6" s="63"/>
      <c r="R6" s="63"/>
      <c r="S6" s="63"/>
      <c r="T6" s="63"/>
      <c r="U6" s="63"/>
      <c r="V6" s="63"/>
      <c r="W6" s="63"/>
    </row>
    <row r="7" ht="39.75" customHeight="1" spans="1:23">
      <c r="A7" s="53"/>
      <c r="B7" s="55"/>
      <c r="C7" s="53"/>
      <c r="D7" s="53"/>
      <c r="E7" s="54"/>
      <c r="F7" s="54"/>
      <c r="G7" s="54"/>
      <c r="H7" s="54"/>
      <c r="I7" s="55"/>
      <c r="J7" s="17" t="s">
        <v>57</v>
      </c>
      <c r="K7" s="17" t="s">
        <v>259</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70">
        <v>12</v>
      </c>
      <c r="M8" s="70">
        <v>13</v>
      </c>
      <c r="N8" s="70">
        <v>14</v>
      </c>
      <c r="O8" s="70">
        <v>15</v>
      </c>
      <c r="P8" s="70">
        <v>16</v>
      </c>
      <c r="Q8" s="70">
        <v>17</v>
      </c>
      <c r="R8" s="70">
        <v>18</v>
      </c>
      <c r="S8" s="70">
        <v>19</v>
      </c>
      <c r="T8" s="70">
        <v>20</v>
      </c>
      <c r="U8" s="56">
        <v>21</v>
      </c>
      <c r="V8" s="70">
        <v>22</v>
      </c>
      <c r="W8" s="56">
        <v>23</v>
      </c>
    </row>
    <row r="9" ht="21.75" customHeight="1" spans="1:23">
      <c r="A9" s="98" t="s">
        <v>260</v>
      </c>
      <c r="B9" s="98" t="s">
        <v>261</v>
      </c>
      <c r="C9" s="98" t="s">
        <v>262</v>
      </c>
      <c r="D9" s="98" t="s">
        <v>70</v>
      </c>
      <c r="E9" s="98" t="s">
        <v>106</v>
      </c>
      <c r="F9" s="98" t="s">
        <v>107</v>
      </c>
      <c r="G9" s="98" t="s">
        <v>263</v>
      </c>
      <c r="H9" s="98" t="s">
        <v>264</v>
      </c>
      <c r="I9" s="108">
        <v>828.8</v>
      </c>
      <c r="J9" s="108">
        <v>828.8</v>
      </c>
      <c r="K9" s="108">
        <v>828.8</v>
      </c>
      <c r="L9" s="108"/>
      <c r="M9" s="108"/>
      <c r="N9" s="108"/>
      <c r="O9" s="108"/>
      <c r="P9" s="108"/>
      <c r="Q9" s="108"/>
      <c r="R9" s="108"/>
      <c r="S9" s="108"/>
      <c r="T9" s="108"/>
      <c r="U9" s="108"/>
      <c r="V9" s="108"/>
      <c r="W9" s="108"/>
    </row>
    <row r="10" ht="21.75" customHeight="1" spans="1:23">
      <c r="A10" s="98" t="s">
        <v>260</v>
      </c>
      <c r="B10" s="98" t="s">
        <v>265</v>
      </c>
      <c r="C10" s="98" t="s">
        <v>266</v>
      </c>
      <c r="D10" s="98" t="s">
        <v>70</v>
      </c>
      <c r="E10" s="98" t="s">
        <v>104</v>
      </c>
      <c r="F10" s="98" t="s">
        <v>105</v>
      </c>
      <c r="G10" s="98" t="s">
        <v>263</v>
      </c>
      <c r="H10" s="98" t="s">
        <v>264</v>
      </c>
      <c r="I10" s="108">
        <v>118864</v>
      </c>
      <c r="J10" s="108">
        <v>118864</v>
      </c>
      <c r="K10" s="108">
        <v>118864</v>
      </c>
      <c r="L10" s="108"/>
      <c r="M10" s="108"/>
      <c r="N10" s="108"/>
      <c r="O10" s="108"/>
      <c r="P10" s="108"/>
      <c r="Q10" s="108"/>
      <c r="R10" s="108"/>
      <c r="S10" s="108"/>
      <c r="T10" s="108"/>
      <c r="U10" s="108"/>
      <c r="V10" s="108"/>
      <c r="W10" s="108"/>
    </row>
    <row r="11" ht="21.75" customHeight="1" spans="1:23">
      <c r="A11" s="98" t="s">
        <v>267</v>
      </c>
      <c r="B11" s="98" t="s">
        <v>268</v>
      </c>
      <c r="C11" s="98" t="s">
        <v>269</v>
      </c>
      <c r="D11" s="98" t="s">
        <v>70</v>
      </c>
      <c r="E11" s="98" t="s">
        <v>106</v>
      </c>
      <c r="F11" s="98" t="s">
        <v>107</v>
      </c>
      <c r="G11" s="98" t="s">
        <v>263</v>
      </c>
      <c r="H11" s="98" t="s">
        <v>264</v>
      </c>
      <c r="I11" s="108">
        <v>810240.32</v>
      </c>
      <c r="J11" s="108">
        <v>810240.32</v>
      </c>
      <c r="K11" s="108">
        <v>810240.32</v>
      </c>
      <c r="L11" s="108"/>
      <c r="M11" s="108"/>
      <c r="N11" s="108"/>
      <c r="O11" s="108"/>
      <c r="P11" s="108"/>
      <c r="Q11" s="108"/>
      <c r="R11" s="108"/>
      <c r="S11" s="108"/>
      <c r="T11" s="108"/>
      <c r="U11" s="108"/>
      <c r="V11" s="108"/>
      <c r="W11" s="108"/>
    </row>
    <row r="12" ht="21.75" customHeight="1" spans="1:23">
      <c r="A12" s="98" t="s">
        <v>267</v>
      </c>
      <c r="B12" s="98" t="s">
        <v>270</v>
      </c>
      <c r="C12" s="98" t="s">
        <v>271</v>
      </c>
      <c r="D12" s="98" t="s">
        <v>70</v>
      </c>
      <c r="E12" s="98" t="s">
        <v>128</v>
      </c>
      <c r="F12" s="98" t="s">
        <v>129</v>
      </c>
      <c r="G12" s="98" t="s">
        <v>223</v>
      </c>
      <c r="H12" s="98" t="s">
        <v>224</v>
      </c>
      <c r="I12" s="108">
        <v>223995.54</v>
      </c>
      <c r="J12" s="108">
        <v>223995.54</v>
      </c>
      <c r="K12" s="108">
        <v>223995.54</v>
      </c>
      <c r="L12" s="108"/>
      <c r="M12" s="108"/>
      <c r="N12" s="108"/>
      <c r="O12" s="108"/>
      <c r="P12" s="108"/>
      <c r="Q12" s="108"/>
      <c r="R12" s="108"/>
      <c r="S12" s="108"/>
      <c r="T12" s="108"/>
      <c r="U12" s="108"/>
      <c r="V12" s="108"/>
      <c r="W12" s="108"/>
    </row>
    <row r="13" ht="21.75" customHeight="1" spans="1:23">
      <c r="A13" s="98" t="s">
        <v>267</v>
      </c>
      <c r="B13" s="98" t="s">
        <v>272</v>
      </c>
      <c r="C13" s="98" t="s">
        <v>273</v>
      </c>
      <c r="D13" s="98" t="s">
        <v>70</v>
      </c>
      <c r="E13" s="98" t="s">
        <v>106</v>
      </c>
      <c r="F13" s="98" t="s">
        <v>107</v>
      </c>
      <c r="G13" s="98" t="s">
        <v>263</v>
      </c>
      <c r="H13" s="98" t="s">
        <v>264</v>
      </c>
      <c r="I13" s="108">
        <v>49243.58</v>
      </c>
      <c r="J13" s="108">
        <v>49243.58</v>
      </c>
      <c r="K13" s="108">
        <v>49243.58</v>
      </c>
      <c r="L13" s="108"/>
      <c r="M13" s="108"/>
      <c r="N13" s="108"/>
      <c r="O13" s="108"/>
      <c r="P13" s="108"/>
      <c r="Q13" s="108"/>
      <c r="R13" s="108"/>
      <c r="S13" s="108"/>
      <c r="T13" s="108"/>
      <c r="U13" s="108"/>
      <c r="V13" s="108"/>
      <c r="W13" s="108"/>
    </row>
    <row r="14" ht="18.75" customHeight="1" spans="1:23">
      <c r="A14" s="66" t="s">
        <v>174</v>
      </c>
      <c r="B14" s="67"/>
      <c r="C14" s="67"/>
      <c r="D14" s="67"/>
      <c r="E14" s="67"/>
      <c r="F14" s="67"/>
      <c r="G14" s="67"/>
      <c r="H14" s="68"/>
      <c r="I14" s="108">
        <v>1203172.24</v>
      </c>
      <c r="J14" s="108">
        <v>1203172.24</v>
      </c>
      <c r="K14" s="108">
        <v>1203172.24</v>
      </c>
      <c r="L14" s="108"/>
      <c r="M14" s="108"/>
      <c r="N14" s="108"/>
      <c r="O14" s="108"/>
      <c r="P14" s="108"/>
      <c r="Q14" s="108"/>
      <c r="R14" s="108"/>
      <c r="S14" s="108"/>
      <c r="T14" s="108"/>
      <c r="U14" s="108"/>
      <c r="V14" s="108"/>
      <c r="W14" s="108"/>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opLeftCell="A4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274</v>
      </c>
    </row>
    <row r="2" ht="39.75" customHeight="1" spans="1:10">
      <c r="A2" s="95" t="str">
        <f>"2026"&amp;"年部门项目支出绩效目标表"</f>
        <v>2026年部门项目支出绩效目标表</v>
      </c>
      <c r="B2" s="43"/>
      <c r="C2" s="43"/>
      <c r="D2" s="43"/>
      <c r="E2" s="43"/>
      <c r="F2" s="96"/>
      <c r="G2" s="43"/>
      <c r="H2" s="96"/>
      <c r="I2" s="96"/>
      <c r="J2" s="43"/>
    </row>
    <row r="3" ht="17.25" customHeight="1" spans="1:1">
      <c r="A3" s="44" t="str">
        <f>"单位名称："&amp;"中国共产主义青年团昆明市东川区委员会"</f>
        <v>单位名称：中国共产主义青年团昆明市东川区委员会</v>
      </c>
    </row>
    <row r="4" ht="44.25" customHeight="1" spans="1:10">
      <c r="A4" s="17" t="s">
        <v>186</v>
      </c>
      <c r="B4" s="17" t="s">
        <v>275</v>
      </c>
      <c r="C4" s="17" t="s">
        <v>276</v>
      </c>
      <c r="D4" s="17" t="s">
        <v>277</v>
      </c>
      <c r="E4" s="17" t="s">
        <v>278</v>
      </c>
      <c r="F4" s="97" t="s">
        <v>279</v>
      </c>
      <c r="G4" s="17" t="s">
        <v>280</v>
      </c>
      <c r="H4" s="97" t="s">
        <v>281</v>
      </c>
      <c r="I4" s="97" t="s">
        <v>282</v>
      </c>
      <c r="J4" s="17" t="s">
        <v>283</v>
      </c>
    </row>
    <row r="5" ht="18.75" customHeight="1" spans="1:10">
      <c r="A5" s="160">
        <v>1</v>
      </c>
      <c r="B5" s="160">
        <v>2</v>
      </c>
      <c r="C5" s="160">
        <v>3</v>
      </c>
      <c r="D5" s="160">
        <v>4</v>
      </c>
      <c r="E5" s="160">
        <v>5</v>
      </c>
      <c r="F5" s="70">
        <v>6</v>
      </c>
      <c r="G5" s="160">
        <v>7</v>
      </c>
      <c r="H5" s="70">
        <v>8</v>
      </c>
      <c r="I5" s="70">
        <v>9</v>
      </c>
      <c r="J5" s="160">
        <v>10</v>
      </c>
    </row>
    <row r="6" ht="42" customHeight="1" spans="1:10">
      <c r="A6" s="18" t="s">
        <v>70</v>
      </c>
      <c r="B6" s="98"/>
      <c r="C6" s="98"/>
      <c r="D6" s="98"/>
      <c r="E6" s="34"/>
      <c r="F6" s="99"/>
      <c r="G6" s="34"/>
      <c r="H6" s="99"/>
      <c r="I6" s="99"/>
      <c r="J6" s="34"/>
    </row>
    <row r="7" ht="42" customHeight="1" spans="1:10">
      <c r="A7" s="161" t="s">
        <v>70</v>
      </c>
      <c r="B7" s="33"/>
      <c r="C7" s="33"/>
      <c r="D7" s="33"/>
      <c r="E7" s="18"/>
      <c r="F7" s="33"/>
      <c r="G7" s="18"/>
      <c r="H7" s="33"/>
      <c r="I7" s="33"/>
      <c r="J7" s="18"/>
    </row>
    <row r="8" ht="42" customHeight="1" spans="1:10">
      <c r="A8" s="162" t="s">
        <v>273</v>
      </c>
      <c r="B8" s="33" t="s">
        <v>284</v>
      </c>
      <c r="C8" s="33" t="s">
        <v>285</v>
      </c>
      <c r="D8" s="33" t="s">
        <v>286</v>
      </c>
      <c r="E8" s="18" t="s">
        <v>287</v>
      </c>
      <c r="F8" s="33" t="s">
        <v>288</v>
      </c>
      <c r="G8" s="18" t="s">
        <v>289</v>
      </c>
      <c r="H8" s="33" t="s">
        <v>290</v>
      </c>
      <c r="I8" s="33" t="s">
        <v>291</v>
      </c>
      <c r="J8" s="18" t="s">
        <v>292</v>
      </c>
    </row>
    <row r="9" ht="42" customHeight="1" spans="1:10">
      <c r="A9" s="162" t="s">
        <v>273</v>
      </c>
      <c r="B9" s="33" t="s">
        <v>284</v>
      </c>
      <c r="C9" s="33" t="s">
        <v>285</v>
      </c>
      <c r="D9" s="33" t="s">
        <v>293</v>
      </c>
      <c r="E9" s="18" t="s">
        <v>294</v>
      </c>
      <c r="F9" s="33" t="s">
        <v>288</v>
      </c>
      <c r="G9" s="18" t="s">
        <v>295</v>
      </c>
      <c r="H9" s="33" t="s">
        <v>296</v>
      </c>
      <c r="I9" s="33" t="s">
        <v>297</v>
      </c>
      <c r="J9" s="18" t="s">
        <v>298</v>
      </c>
    </row>
    <row r="10" ht="42" customHeight="1" spans="1:10">
      <c r="A10" s="162" t="s">
        <v>273</v>
      </c>
      <c r="B10" s="33" t="s">
        <v>284</v>
      </c>
      <c r="C10" s="33" t="s">
        <v>285</v>
      </c>
      <c r="D10" s="33" t="s">
        <v>299</v>
      </c>
      <c r="E10" s="18" t="s">
        <v>300</v>
      </c>
      <c r="F10" s="33" t="s">
        <v>301</v>
      </c>
      <c r="G10" s="18" t="s">
        <v>94</v>
      </c>
      <c r="H10" s="33" t="s">
        <v>302</v>
      </c>
      <c r="I10" s="33" t="s">
        <v>291</v>
      </c>
      <c r="J10" s="18" t="s">
        <v>303</v>
      </c>
    </row>
    <row r="11" ht="42" customHeight="1" spans="1:10">
      <c r="A11" s="162" t="s">
        <v>273</v>
      </c>
      <c r="B11" s="33" t="s">
        <v>284</v>
      </c>
      <c r="C11" s="33" t="s">
        <v>304</v>
      </c>
      <c r="D11" s="33" t="s">
        <v>305</v>
      </c>
      <c r="E11" s="18" t="s">
        <v>306</v>
      </c>
      <c r="F11" s="33" t="s">
        <v>307</v>
      </c>
      <c r="G11" s="18" t="s">
        <v>289</v>
      </c>
      <c r="H11" s="33" t="s">
        <v>308</v>
      </c>
      <c r="I11" s="33" t="s">
        <v>291</v>
      </c>
      <c r="J11" s="18" t="s">
        <v>309</v>
      </c>
    </row>
    <row r="12" ht="42" customHeight="1" spans="1:10">
      <c r="A12" s="162" t="s">
        <v>273</v>
      </c>
      <c r="B12" s="33" t="s">
        <v>284</v>
      </c>
      <c r="C12" s="33" t="s">
        <v>304</v>
      </c>
      <c r="D12" s="33" t="s">
        <v>310</v>
      </c>
      <c r="E12" s="18" t="s">
        <v>311</v>
      </c>
      <c r="F12" s="33" t="s">
        <v>307</v>
      </c>
      <c r="G12" s="18" t="s">
        <v>312</v>
      </c>
      <c r="H12" s="33" t="s">
        <v>296</v>
      </c>
      <c r="I12" s="33" t="s">
        <v>297</v>
      </c>
      <c r="J12" s="18" t="s">
        <v>313</v>
      </c>
    </row>
    <row r="13" ht="42" customHeight="1" spans="1:10">
      <c r="A13" s="162" t="s">
        <v>273</v>
      </c>
      <c r="B13" s="33" t="s">
        <v>284</v>
      </c>
      <c r="C13" s="33" t="s">
        <v>314</v>
      </c>
      <c r="D13" s="33" t="s">
        <v>315</v>
      </c>
      <c r="E13" s="18" t="s">
        <v>316</v>
      </c>
      <c r="F13" s="33" t="s">
        <v>307</v>
      </c>
      <c r="G13" s="18" t="s">
        <v>317</v>
      </c>
      <c r="H13" s="33" t="s">
        <v>296</v>
      </c>
      <c r="I13" s="33" t="s">
        <v>297</v>
      </c>
      <c r="J13" s="18" t="s">
        <v>318</v>
      </c>
    </row>
    <row r="14" ht="42" customHeight="1" spans="1:10">
      <c r="A14" s="162" t="s">
        <v>262</v>
      </c>
      <c r="B14" s="33" t="s">
        <v>319</v>
      </c>
      <c r="C14" s="33" t="s">
        <v>285</v>
      </c>
      <c r="D14" s="33" t="s">
        <v>286</v>
      </c>
      <c r="E14" s="18" t="s">
        <v>320</v>
      </c>
      <c r="F14" s="33" t="s">
        <v>288</v>
      </c>
      <c r="G14" s="18" t="s">
        <v>93</v>
      </c>
      <c r="H14" s="33" t="s">
        <v>290</v>
      </c>
      <c r="I14" s="33" t="s">
        <v>291</v>
      </c>
      <c r="J14" s="18" t="s">
        <v>292</v>
      </c>
    </row>
    <row r="15" ht="42" customHeight="1" spans="1:10">
      <c r="A15" s="162" t="s">
        <v>262</v>
      </c>
      <c r="B15" s="33" t="s">
        <v>319</v>
      </c>
      <c r="C15" s="33" t="s">
        <v>285</v>
      </c>
      <c r="D15" s="33" t="s">
        <v>293</v>
      </c>
      <c r="E15" s="18" t="s">
        <v>321</v>
      </c>
      <c r="F15" s="33" t="s">
        <v>288</v>
      </c>
      <c r="G15" s="18" t="s">
        <v>295</v>
      </c>
      <c r="H15" s="33" t="s">
        <v>296</v>
      </c>
      <c r="I15" s="33" t="s">
        <v>297</v>
      </c>
      <c r="J15" s="18" t="s">
        <v>322</v>
      </c>
    </row>
    <row r="16" ht="42" customHeight="1" spans="1:10">
      <c r="A16" s="162" t="s">
        <v>262</v>
      </c>
      <c r="B16" s="33" t="s">
        <v>319</v>
      </c>
      <c r="C16" s="33" t="s">
        <v>285</v>
      </c>
      <c r="D16" s="33" t="s">
        <v>293</v>
      </c>
      <c r="E16" s="18" t="s">
        <v>323</v>
      </c>
      <c r="F16" s="33" t="s">
        <v>288</v>
      </c>
      <c r="G16" s="18" t="s">
        <v>295</v>
      </c>
      <c r="H16" s="33" t="s">
        <v>296</v>
      </c>
      <c r="I16" s="33" t="s">
        <v>297</v>
      </c>
      <c r="J16" s="18" t="s">
        <v>324</v>
      </c>
    </row>
    <row r="17" ht="42" customHeight="1" spans="1:10">
      <c r="A17" s="162" t="s">
        <v>262</v>
      </c>
      <c r="B17" s="33" t="s">
        <v>319</v>
      </c>
      <c r="C17" s="33" t="s">
        <v>285</v>
      </c>
      <c r="D17" s="33" t="s">
        <v>293</v>
      </c>
      <c r="E17" s="18" t="s">
        <v>325</v>
      </c>
      <c r="F17" s="33" t="s">
        <v>307</v>
      </c>
      <c r="G17" s="18" t="s">
        <v>295</v>
      </c>
      <c r="H17" s="33" t="s">
        <v>296</v>
      </c>
      <c r="I17" s="33" t="s">
        <v>297</v>
      </c>
      <c r="J17" s="18" t="s">
        <v>298</v>
      </c>
    </row>
    <row r="18" ht="42" customHeight="1" spans="1:10">
      <c r="A18" s="162" t="s">
        <v>262</v>
      </c>
      <c r="B18" s="33" t="s">
        <v>319</v>
      </c>
      <c r="C18" s="33" t="s">
        <v>285</v>
      </c>
      <c r="D18" s="33" t="s">
        <v>299</v>
      </c>
      <c r="E18" s="18" t="s">
        <v>326</v>
      </c>
      <c r="F18" s="33" t="s">
        <v>288</v>
      </c>
      <c r="G18" s="18" t="s">
        <v>327</v>
      </c>
      <c r="H18" s="33" t="s">
        <v>328</v>
      </c>
      <c r="I18" s="33" t="s">
        <v>297</v>
      </c>
      <c r="J18" s="18" t="s">
        <v>303</v>
      </c>
    </row>
    <row r="19" ht="42" customHeight="1" spans="1:10">
      <c r="A19" s="162" t="s">
        <v>262</v>
      </c>
      <c r="B19" s="33" t="s">
        <v>319</v>
      </c>
      <c r="C19" s="33" t="s">
        <v>304</v>
      </c>
      <c r="D19" s="33" t="s">
        <v>305</v>
      </c>
      <c r="E19" s="18" t="s">
        <v>329</v>
      </c>
      <c r="F19" s="33" t="s">
        <v>288</v>
      </c>
      <c r="G19" s="18" t="s">
        <v>327</v>
      </c>
      <c r="H19" s="33" t="s">
        <v>328</v>
      </c>
      <c r="I19" s="33" t="s">
        <v>297</v>
      </c>
      <c r="J19" s="18" t="s">
        <v>309</v>
      </c>
    </row>
    <row r="20" ht="42" customHeight="1" spans="1:10">
      <c r="A20" s="162" t="s">
        <v>262</v>
      </c>
      <c r="B20" s="33" t="s">
        <v>319</v>
      </c>
      <c r="C20" s="33" t="s">
        <v>314</v>
      </c>
      <c r="D20" s="33" t="s">
        <v>315</v>
      </c>
      <c r="E20" s="18" t="s">
        <v>330</v>
      </c>
      <c r="F20" s="33" t="s">
        <v>307</v>
      </c>
      <c r="G20" s="18" t="s">
        <v>317</v>
      </c>
      <c r="H20" s="33" t="s">
        <v>296</v>
      </c>
      <c r="I20" s="33" t="s">
        <v>291</v>
      </c>
      <c r="J20" s="18" t="s">
        <v>318</v>
      </c>
    </row>
    <row r="21" ht="42" customHeight="1" spans="1:10">
      <c r="A21" s="162" t="s">
        <v>266</v>
      </c>
      <c r="B21" s="33" t="s">
        <v>331</v>
      </c>
      <c r="C21" s="33" t="s">
        <v>285</v>
      </c>
      <c r="D21" s="33" t="s">
        <v>286</v>
      </c>
      <c r="E21" s="18" t="s">
        <v>320</v>
      </c>
      <c r="F21" s="33" t="s">
        <v>288</v>
      </c>
      <c r="G21" s="18" t="s">
        <v>332</v>
      </c>
      <c r="H21" s="33" t="s">
        <v>290</v>
      </c>
      <c r="I21" s="33" t="s">
        <v>291</v>
      </c>
      <c r="J21" s="18" t="s">
        <v>292</v>
      </c>
    </row>
    <row r="22" ht="42" customHeight="1" spans="1:10">
      <c r="A22" s="162" t="s">
        <v>266</v>
      </c>
      <c r="B22" s="33" t="s">
        <v>331</v>
      </c>
      <c r="C22" s="33" t="s">
        <v>285</v>
      </c>
      <c r="D22" s="33" t="s">
        <v>293</v>
      </c>
      <c r="E22" s="18" t="s">
        <v>333</v>
      </c>
      <c r="F22" s="33" t="s">
        <v>288</v>
      </c>
      <c r="G22" s="18" t="s">
        <v>295</v>
      </c>
      <c r="H22" s="33" t="s">
        <v>296</v>
      </c>
      <c r="I22" s="33" t="s">
        <v>297</v>
      </c>
      <c r="J22" s="18" t="s">
        <v>298</v>
      </c>
    </row>
    <row r="23" ht="42" customHeight="1" spans="1:10">
      <c r="A23" s="162" t="s">
        <v>266</v>
      </c>
      <c r="B23" s="33" t="s">
        <v>331</v>
      </c>
      <c r="C23" s="33" t="s">
        <v>285</v>
      </c>
      <c r="D23" s="33" t="s">
        <v>299</v>
      </c>
      <c r="E23" s="18" t="s">
        <v>326</v>
      </c>
      <c r="F23" s="33" t="s">
        <v>301</v>
      </c>
      <c r="G23" s="18" t="s">
        <v>94</v>
      </c>
      <c r="H23" s="33" t="s">
        <v>302</v>
      </c>
      <c r="I23" s="33" t="s">
        <v>291</v>
      </c>
      <c r="J23" s="18" t="s">
        <v>303</v>
      </c>
    </row>
    <row r="24" ht="42" customHeight="1" spans="1:10">
      <c r="A24" s="162" t="s">
        <v>266</v>
      </c>
      <c r="B24" s="33" t="s">
        <v>331</v>
      </c>
      <c r="C24" s="33" t="s">
        <v>304</v>
      </c>
      <c r="D24" s="33" t="s">
        <v>305</v>
      </c>
      <c r="E24" s="18" t="s">
        <v>306</v>
      </c>
      <c r="F24" s="33" t="s">
        <v>288</v>
      </c>
      <c r="G24" s="18" t="s">
        <v>332</v>
      </c>
      <c r="H24" s="33" t="s">
        <v>308</v>
      </c>
      <c r="I24" s="33" t="s">
        <v>291</v>
      </c>
      <c r="J24" s="18" t="s">
        <v>309</v>
      </c>
    </row>
    <row r="25" ht="42" customHeight="1" spans="1:10">
      <c r="A25" s="162" t="s">
        <v>266</v>
      </c>
      <c r="B25" s="33" t="s">
        <v>331</v>
      </c>
      <c r="C25" s="33" t="s">
        <v>304</v>
      </c>
      <c r="D25" s="33" t="s">
        <v>310</v>
      </c>
      <c r="E25" s="18" t="s">
        <v>311</v>
      </c>
      <c r="F25" s="33" t="s">
        <v>307</v>
      </c>
      <c r="G25" s="18" t="s">
        <v>334</v>
      </c>
      <c r="H25" s="33" t="s">
        <v>296</v>
      </c>
      <c r="I25" s="33" t="s">
        <v>297</v>
      </c>
      <c r="J25" s="18" t="s">
        <v>311</v>
      </c>
    </row>
    <row r="26" ht="42" customHeight="1" spans="1:10">
      <c r="A26" s="162" t="s">
        <v>266</v>
      </c>
      <c r="B26" s="33" t="s">
        <v>331</v>
      </c>
      <c r="C26" s="33" t="s">
        <v>314</v>
      </c>
      <c r="D26" s="33" t="s">
        <v>315</v>
      </c>
      <c r="E26" s="18" t="s">
        <v>330</v>
      </c>
      <c r="F26" s="33" t="s">
        <v>307</v>
      </c>
      <c r="G26" s="18" t="s">
        <v>317</v>
      </c>
      <c r="H26" s="33" t="s">
        <v>296</v>
      </c>
      <c r="I26" s="33" t="s">
        <v>297</v>
      </c>
      <c r="J26" s="18" t="s">
        <v>318</v>
      </c>
    </row>
    <row r="27" ht="42" customHeight="1" spans="1:10">
      <c r="A27" s="162" t="s">
        <v>271</v>
      </c>
      <c r="B27" s="33" t="s">
        <v>335</v>
      </c>
      <c r="C27" s="33" t="s">
        <v>285</v>
      </c>
      <c r="D27" s="33" t="s">
        <v>286</v>
      </c>
      <c r="E27" s="18" t="s">
        <v>336</v>
      </c>
      <c r="F27" s="33" t="s">
        <v>307</v>
      </c>
      <c r="G27" s="18" t="s">
        <v>337</v>
      </c>
      <c r="H27" s="33" t="s">
        <v>338</v>
      </c>
      <c r="I27" s="33" t="s">
        <v>291</v>
      </c>
      <c r="J27" s="18" t="s">
        <v>339</v>
      </c>
    </row>
    <row r="28" ht="42" customHeight="1" spans="1:10">
      <c r="A28" s="162" t="s">
        <v>271</v>
      </c>
      <c r="B28" s="33" t="s">
        <v>335</v>
      </c>
      <c r="C28" s="33" t="s">
        <v>285</v>
      </c>
      <c r="D28" s="33" t="s">
        <v>286</v>
      </c>
      <c r="E28" s="18" t="s">
        <v>340</v>
      </c>
      <c r="F28" s="33" t="s">
        <v>307</v>
      </c>
      <c r="G28" s="18" t="s">
        <v>341</v>
      </c>
      <c r="H28" s="33" t="s">
        <v>342</v>
      </c>
      <c r="I28" s="33" t="s">
        <v>291</v>
      </c>
      <c r="J28" s="18" t="s">
        <v>343</v>
      </c>
    </row>
    <row r="29" ht="42" customHeight="1" spans="1:10">
      <c r="A29" s="162" t="s">
        <v>271</v>
      </c>
      <c r="B29" s="33" t="s">
        <v>335</v>
      </c>
      <c r="C29" s="33" t="s">
        <v>285</v>
      </c>
      <c r="D29" s="33" t="s">
        <v>293</v>
      </c>
      <c r="E29" s="18" t="s">
        <v>344</v>
      </c>
      <c r="F29" s="33" t="s">
        <v>307</v>
      </c>
      <c r="G29" s="18" t="s">
        <v>295</v>
      </c>
      <c r="H29" s="33" t="s">
        <v>296</v>
      </c>
      <c r="I29" s="33" t="s">
        <v>297</v>
      </c>
      <c r="J29" s="18" t="s">
        <v>345</v>
      </c>
    </row>
    <row r="30" ht="42" customHeight="1" spans="1:10">
      <c r="A30" s="162" t="s">
        <v>271</v>
      </c>
      <c r="B30" s="33" t="s">
        <v>335</v>
      </c>
      <c r="C30" s="33" t="s">
        <v>285</v>
      </c>
      <c r="D30" s="33" t="s">
        <v>299</v>
      </c>
      <c r="E30" s="18" t="s">
        <v>346</v>
      </c>
      <c r="F30" s="33" t="s">
        <v>307</v>
      </c>
      <c r="G30" s="18" t="s">
        <v>347</v>
      </c>
      <c r="H30" s="33" t="s">
        <v>296</v>
      </c>
      <c r="I30" s="33" t="s">
        <v>297</v>
      </c>
      <c r="J30" s="18" t="s">
        <v>348</v>
      </c>
    </row>
    <row r="31" ht="42" customHeight="1" spans="1:10">
      <c r="A31" s="162" t="s">
        <v>271</v>
      </c>
      <c r="B31" s="33" t="s">
        <v>335</v>
      </c>
      <c r="C31" s="33" t="s">
        <v>304</v>
      </c>
      <c r="D31" s="33" t="s">
        <v>305</v>
      </c>
      <c r="E31" s="18" t="s">
        <v>349</v>
      </c>
      <c r="F31" s="33" t="s">
        <v>288</v>
      </c>
      <c r="G31" s="18" t="s">
        <v>327</v>
      </c>
      <c r="H31" s="33" t="s">
        <v>328</v>
      </c>
      <c r="I31" s="33" t="s">
        <v>297</v>
      </c>
      <c r="J31" s="18" t="s">
        <v>350</v>
      </c>
    </row>
    <row r="32" ht="42" customHeight="1" spans="1:10">
      <c r="A32" s="162" t="s">
        <v>271</v>
      </c>
      <c r="B32" s="33" t="s">
        <v>335</v>
      </c>
      <c r="C32" s="33" t="s">
        <v>314</v>
      </c>
      <c r="D32" s="33" t="s">
        <v>315</v>
      </c>
      <c r="E32" s="18" t="s">
        <v>351</v>
      </c>
      <c r="F32" s="33" t="s">
        <v>307</v>
      </c>
      <c r="G32" s="18" t="s">
        <v>317</v>
      </c>
      <c r="H32" s="33" t="s">
        <v>296</v>
      </c>
      <c r="I32" s="33" t="s">
        <v>297</v>
      </c>
      <c r="J32" s="18" t="s">
        <v>350</v>
      </c>
    </row>
    <row r="33" ht="42" customHeight="1" spans="1:10">
      <c r="A33" s="162" t="s">
        <v>269</v>
      </c>
      <c r="B33" s="33" t="s">
        <v>352</v>
      </c>
      <c r="C33" s="33" t="s">
        <v>285</v>
      </c>
      <c r="D33" s="33" t="s">
        <v>286</v>
      </c>
      <c r="E33" s="18" t="s">
        <v>353</v>
      </c>
      <c r="F33" s="33" t="s">
        <v>288</v>
      </c>
      <c r="G33" s="18" t="s">
        <v>94</v>
      </c>
      <c r="H33" s="33" t="s">
        <v>338</v>
      </c>
      <c r="I33" s="33" t="s">
        <v>291</v>
      </c>
      <c r="J33" s="18" t="s">
        <v>354</v>
      </c>
    </row>
    <row r="34" ht="42" customHeight="1" spans="1:10">
      <c r="A34" s="162" t="s">
        <v>269</v>
      </c>
      <c r="B34" s="33" t="s">
        <v>352</v>
      </c>
      <c r="C34" s="33" t="s">
        <v>285</v>
      </c>
      <c r="D34" s="33" t="s">
        <v>286</v>
      </c>
      <c r="E34" s="18" t="s">
        <v>355</v>
      </c>
      <c r="F34" s="33" t="s">
        <v>288</v>
      </c>
      <c r="G34" s="18" t="s">
        <v>289</v>
      </c>
      <c r="H34" s="33" t="s">
        <v>338</v>
      </c>
      <c r="I34" s="33" t="s">
        <v>291</v>
      </c>
      <c r="J34" s="18" t="s">
        <v>355</v>
      </c>
    </row>
    <row r="35" ht="42" customHeight="1" spans="1:10">
      <c r="A35" s="162" t="s">
        <v>269</v>
      </c>
      <c r="B35" s="33" t="s">
        <v>352</v>
      </c>
      <c r="C35" s="33" t="s">
        <v>285</v>
      </c>
      <c r="D35" s="33" t="s">
        <v>293</v>
      </c>
      <c r="E35" s="18" t="s">
        <v>323</v>
      </c>
      <c r="F35" s="33" t="s">
        <v>288</v>
      </c>
      <c r="G35" s="18" t="s">
        <v>295</v>
      </c>
      <c r="H35" s="33" t="s">
        <v>296</v>
      </c>
      <c r="I35" s="33" t="s">
        <v>297</v>
      </c>
      <c r="J35" s="18" t="s">
        <v>356</v>
      </c>
    </row>
    <row r="36" ht="42" customHeight="1" spans="1:10">
      <c r="A36" s="162" t="s">
        <v>269</v>
      </c>
      <c r="B36" s="33" t="s">
        <v>352</v>
      </c>
      <c r="C36" s="33" t="s">
        <v>285</v>
      </c>
      <c r="D36" s="33" t="s">
        <v>293</v>
      </c>
      <c r="E36" s="18" t="s">
        <v>325</v>
      </c>
      <c r="F36" s="33" t="s">
        <v>288</v>
      </c>
      <c r="G36" s="18" t="s">
        <v>295</v>
      </c>
      <c r="H36" s="33" t="s">
        <v>296</v>
      </c>
      <c r="I36" s="33" t="s">
        <v>297</v>
      </c>
      <c r="J36" s="18" t="s">
        <v>298</v>
      </c>
    </row>
    <row r="37" ht="42" customHeight="1" spans="1:10">
      <c r="A37" s="162" t="s">
        <v>269</v>
      </c>
      <c r="B37" s="33" t="s">
        <v>352</v>
      </c>
      <c r="C37" s="33" t="s">
        <v>285</v>
      </c>
      <c r="D37" s="33" t="s">
        <v>299</v>
      </c>
      <c r="E37" s="18" t="s">
        <v>357</v>
      </c>
      <c r="F37" s="33" t="s">
        <v>288</v>
      </c>
      <c r="G37" s="18" t="s">
        <v>295</v>
      </c>
      <c r="H37" s="33" t="s">
        <v>296</v>
      </c>
      <c r="I37" s="33" t="s">
        <v>297</v>
      </c>
      <c r="J37" s="18" t="s">
        <v>358</v>
      </c>
    </row>
    <row r="38" ht="42" customHeight="1" spans="1:10">
      <c r="A38" s="162" t="s">
        <v>269</v>
      </c>
      <c r="B38" s="33" t="s">
        <v>352</v>
      </c>
      <c r="C38" s="33" t="s">
        <v>304</v>
      </c>
      <c r="D38" s="33" t="s">
        <v>359</v>
      </c>
      <c r="E38" s="18" t="s">
        <v>360</v>
      </c>
      <c r="F38" s="33" t="s">
        <v>288</v>
      </c>
      <c r="G38" s="18" t="s">
        <v>361</v>
      </c>
      <c r="H38" s="33" t="s">
        <v>362</v>
      </c>
      <c r="I38" s="33" t="s">
        <v>291</v>
      </c>
      <c r="J38" s="18" t="s">
        <v>363</v>
      </c>
    </row>
    <row r="39" ht="42" customHeight="1" spans="1:10">
      <c r="A39" s="162" t="s">
        <v>269</v>
      </c>
      <c r="B39" s="33" t="s">
        <v>352</v>
      </c>
      <c r="C39" s="33" t="s">
        <v>304</v>
      </c>
      <c r="D39" s="33" t="s">
        <v>305</v>
      </c>
      <c r="E39" s="18" t="s">
        <v>364</v>
      </c>
      <c r="F39" s="33" t="s">
        <v>288</v>
      </c>
      <c r="G39" s="18" t="s">
        <v>327</v>
      </c>
      <c r="H39" s="33" t="s">
        <v>328</v>
      </c>
      <c r="I39" s="33" t="s">
        <v>291</v>
      </c>
      <c r="J39" s="18" t="s">
        <v>364</v>
      </c>
    </row>
    <row r="40" ht="42" customHeight="1" spans="1:10">
      <c r="A40" s="162" t="s">
        <v>269</v>
      </c>
      <c r="B40" s="33" t="s">
        <v>352</v>
      </c>
      <c r="C40" s="33" t="s">
        <v>314</v>
      </c>
      <c r="D40" s="33" t="s">
        <v>315</v>
      </c>
      <c r="E40" s="18" t="s">
        <v>330</v>
      </c>
      <c r="F40" s="33" t="s">
        <v>307</v>
      </c>
      <c r="G40" s="18" t="s">
        <v>317</v>
      </c>
      <c r="H40" s="33" t="s">
        <v>296</v>
      </c>
      <c r="I40" s="33" t="s">
        <v>291</v>
      </c>
      <c r="J40" s="18" t="s">
        <v>318</v>
      </c>
    </row>
    <row r="41" ht="42" customHeight="1" spans="1:10">
      <c r="A41" s="162" t="s">
        <v>269</v>
      </c>
      <c r="B41" s="33" t="s">
        <v>352</v>
      </c>
      <c r="C41" s="33" t="s">
        <v>365</v>
      </c>
      <c r="D41" s="33" t="s">
        <v>366</v>
      </c>
      <c r="E41" s="18" t="s">
        <v>367</v>
      </c>
      <c r="F41" s="33" t="s">
        <v>301</v>
      </c>
      <c r="G41" s="18" t="s">
        <v>368</v>
      </c>
      <c r="H41" s="33" t="s">
        <v>362</v>
      </c>
      <c r="I41" s="33" t="s">
        <v>291</v>
      </c>
      <c r="J41" s="18" t="s">
        <v>369</v>
      </c>
    </row>
  </sheetData>
  <mergeCells count="12">
    <mergeCell ref="A2:J2"/>
    <mergeCell ref="A3:H3"/>
    <mergeCell ref="A8:A13"/>
    <mergeCell ref="A14:A20"/>
    <mergeCell ref="A21:A26"/>
    <mergeCell ref="A27:A32"/>
    <mergeCell ref="A33:A41"/>
    <mergeCell ref="B8:B13"/>
    <mergeCell ref="B14:B20"/>
    <mergeCell ref="B21:B26"/>
    <mergeCell ref="B27:B32"/>
    <mergeCell ref="B33:B4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2026-03-05T03:15:00Z</dcterms:created>
  <dcterms:modified xsi:type="dcterms:W3CDTF">2026-03-05T07:50:32Z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