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803" firstSheet="10" activeTab="13"/>
  </bookViews>
  <sheets>
    <sheet name="附表1收入支出决算表" sheetId="52" r:id="rId1"/>
    <sheet name="附表2收入决算表" sheetId="55" r:id="rId2"/>
    <sheet name="附表3支出决算表" sheetId="56" r:id="rId3"/>
    <sheet name="附表4财政拨款收入支出决算表" sheetId="57" r:id="rId4"/>
    <sheet name="附表5一般公共预算财政拨款收入支出决算表" sheetId="53" r:id="rId5"/>
    <sheet name="附表6一般公共预算财政拨款基本支出决算表" sheetId="61" r:id="rId6"/>
    <sheet name="附表7一般公共预算财政拨款项目支出决算表" sheetId="68" r:id="rId7"/>
    <sheet name="附表8政府性基金预算财政拨款收入支出决算表" sheetId="54" r:id="rId8"/>
    <sheet name="附表9国有资本经营预算财政拨款收入支出决算表" sheetId="67" r:id="rId9"/>
    <sheet name="附表10财政拨款“三公”经费、行政参公单位机关运行经费情况表" sheetId="48" r:id="rId10"/>
    <sheet name="附表11一般公共预算财政拨款“三公”经费情况表" sheetId="69" r:id="rId11"/>
    <sheet name="附表12国有资产使用情况表" sheetId="70" r:id="rId12"/>
    <sheet name="附表13部门整体支出绩效自评情况" sheetId="71" r:id="rId13"/>
    <sheet name="附表14部门整体支出绩效自评表" sheetId="72" r:id="rId14"/>
    <sheet name="附表15项目支出绩效自评表" sheetId="73" r:id="rId15"/>
  </sheets>
  <definedNames>
    <definedName name="地区名称">#REF!</definedName>
    <definedName name="_xlnm.Print_Area" localSheetId="0">附表1收入支出决算表!$A$1:$F$37</definedName>
    <definedName name="_xlnm.Print_Area" localSheetId="1">附表2收入决算表!$A$1:$L$24</definedName>
    <definedName name="_xlnm.Print_Area" localSheetId="2">附表3支出决算表!$A$1:$J$26</definedName>
    <definedName name="_xlnm.Print_Area" localSheetId="3">附表4财政拨款收入支出决算表!$A$1:$I$40</definedName>
    <definedName name="_xlnm.Print_Area" localSheetId="4">附表5一般公共预算财政拨款收入支出决算表!$A$1:$T$23</definedName>
    <definedName name="_xlnm.Print_Area" localSheetId="5">附表6一般公共预算财政拨款基本支出决算表!$A$1:$I$41</definedName>
    <definedName name="_xlnm.Print_Area" localSheetId="7">附表8政府性基金预算财政拨款收入支出决算表!$A$1:$T$17</definedName>
    <definedName name="_xlnm.Print_Area" localSheetId="8">附表9国有资本经营预算财政拨款收入支出决算表!$A$1:$L$17</definedName>
    <definedName name="_xlnm.Print_Area" localSheetId="9">附表10财政拨款“三公”经费、行政参公单位机关运行经费情况表!$A$1:$E$31</definedName>
    <definedName name="_xlnm.Print_Area" localSheetId="6">附表7一般公共预算财政拨款项目支出决算表!$A$1:$L$40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<sst xmlns="http://schemas.openxmlformats.org/spreadsheetml/2006/main" count="2597" uniqueCount="663">
  <si>
    <t>收入支出决算表</t>
  </si>
  <si>
    <t>公开01表</t>
  </si>
  <si>
    <t>部门：</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</si>
  <si>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</si>
  <si>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</si>
  <si>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</si>
  <si>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</si>
  <si>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</si>
  <si>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</si>
  <si>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</si>
  <si>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</si>
  <si>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</si>
  <si>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</si>
  <si>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</si>
  <si>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</si>
  <si>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</si>
  <si>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</si>
  <si>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</si>
  <si>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</si>
  <si>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</si>
  <si>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</si>
  <si>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</si>
  <si>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</si>
  <si>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</si>
  <si>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</si>
  <si>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</si>
  <si>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</si>
  <si>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</si>
  <si>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</si>
  <si>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</si>
  <si>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</si>
  <si>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</si>
  <si>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</si>
  <si>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</si>
  <si>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</si>
  <si>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</si>
  <si>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</si>
  <si>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</si>
  <si>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</si>
  <si>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</si>
  <si>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</si>
  <si>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</si>
  <si>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</si>
  <si>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</si>
  <si>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</si>
  <si>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</si>
  <si>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</si>
  <si>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</si>
  <si>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</si>
  <si>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</si>
  <si>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</si>
  <si>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</si>
  <si>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</si>
  <si>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</si>
  <si>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</si>
  <si>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</si>
  <si>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</si>
  <si>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</si>
  <si>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</si>
  <si>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</si>
  <si>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</si>
  <si>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</si>
  <si>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</si>
  <si>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</si>
  <si>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</si>
  <si>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</si>
  <si>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</si>
  <si>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</si>
  <si>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</si>
  <si>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</si>
  <si>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</si>
  <si>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</si>
  <si>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</si>
  <si>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</si>
  <si>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</si>
  <si>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</si>
  <si>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</si>
  <si>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</si>
  <si>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</si>
  <si>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</si>
  <si>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</si>
  <si>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</si>
  <si>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</si>
  <si>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</si>
  <si>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</si>
  <si>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</si>
  <si>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昆明市东川区公安局</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</si>
  <si>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</si>
  <si>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</si>
  <si>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</si>
  <si>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</si>
  <si>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</si>
  <si>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</si>
  <si>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</si>
  <si>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</si>
  <si>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</si>
  <si>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</si>
  <si>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</si>
  <si>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</si>
  <si>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</si>
  <si>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</si>
  <si>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2011199</t>
  </si>
  <si>
    <t>其他纪检监察事务支出</t>
  </si>
  <si>
    <t>2040201</t>
  </si>
  <si>
    <t>行政运行</t>
  </si>
  <si>
    <t>2040202</t>
  </si>
  <si>
    <t>一般行政管理事务</t>
  </si>
  <si>
    <t>2040299</t>
  </si>
  <si>
    <t>其他公安支出</t>
  </si>
  <si>
    <t>2080199</t>
  </si>
  <si>
    <t>其他人力资源和社会保障管理事务支出</t>
  </si>
  <si>
    <t>2080501</t>
  </si>
  <si>
    <t>行政单位离退休</t>
  </si>
  <si>
    <t>2080505</t>
  </si>
  <si>
    <t>机关事业单位基本养老保险缴费支出</t>
  </si>
  <si>
    <t>2080506</t>
  </si>
  <si>
    <t>机关事业单位职业年金缴费支出</t>
  </si>
  <si>
    <t>2080799</t>
  </si>
  <si>
    <t>其他就业补助支出</t>
  </si>
  <si>
    <t>2080801</t>
  </si>
  <si>
    <t>死亡抚恤</t>
  </si>
  <si>
    <t>2101101</t>
  </si>
  <si>
    <t>行政单位医疗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</si>
  <si>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</si>
  <si>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</si>
  <si>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</si>
  <si>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</si>
  <si>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</si>
  <si>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</si>
  <si>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</si>
  <si>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</si>
  <si>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</si>
  <si>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</si>
  <si>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</si>
  <si>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</si>
  <si>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</si>
  <si>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</si>
  <si>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</si>
  <si>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</si>
  <si>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</si>
  <si>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部门：昆明市东川区公安局</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</si>
  <si>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</si>
  <si>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</si>
  <si>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</si>
  <si>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</si>
  <si>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</si>
  <si>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</si>
  <si>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</si>
  <si>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</si>
  <si>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</si>
  <si>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</si>
  <si>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</si>
  <si>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</si>
  <si>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</si>
  <si>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</si>
  <si>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</si>
  <si>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</si>
  <si>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</si>
  <si>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</si>
  <si>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</si>
  <si>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</si>
  <si>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</si>
  <si>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</si>
  <si>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</si>
  <si>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</si>
  <si>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</si>
  <si>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</si>
  <si>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</si>
  <si>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</si>
  <si>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</si>
  <si>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</si>
  <si>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</si>
  <si>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</si>
  <si>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</si>
  <si>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</si>
  <si>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</si>
  <si>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</si>
  <si>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</si>
  <si>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</si>
  <si>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</si>
  <si>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</si>
  <si>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</si>
  <si>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</si>
  <si>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</si>
  <si>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</si>
  <si>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</si>
  <si>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</si>
  <si>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</si>
  <si>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</si>
  <si>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</si>
  <si>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</si>
  <si>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</si>
  <si>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</si>
  <si>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</si>
  <si>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</si>
  <si>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</si>
  <si>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</si>
  <si>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</si>
  <si>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</si>
  <si>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</si>
  <si>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</si>
  <si>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</si>
  <si>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</si>
  <si>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</si>
  <si>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</si>
  <si>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</si>
  <si>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</si>
  <si>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</si>
  <si>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</si>
  <si>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</si>
  <si>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</si>
  <si>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</si>
  <si>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</si>
  <si>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</si>
  <si>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</si>
  <si>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</si>
  <si>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</si>
  <si>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</si>
  <si>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</si>
  <si>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</si>
  <si>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</si>
  <si>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</si>
  <si>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</si>
  <si>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</si>
  <si>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</si>
  <si>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</si>
  <si>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</si>
  <si>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</si>
  <si>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</si>
  <si>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</si>
  <si>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</si>
  <si>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</si>
  <si>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</si>
  <si>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</si>
  <si>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</si>
  <si>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</si>
  <si>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</si>
  <si>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</si>
  <si>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</si>
  <si>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</si>
  <si>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</si>
  <si>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</si>
  <si>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</si>
  <si>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</si>
  <si>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</si>
  <si>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</si>
  <si>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</si>
  <si>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</si>
  <si>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</si>
  <si>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</si>
  <si>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</si>
  <si>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</si>
  <si>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</si>
  <si>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</si>
  <si>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</si>
  <si>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</si>
  <si>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</si>
  <si>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</si>
  <si>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</si>
  <si>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</si>
  <si>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</si>
  <si>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</si>
  <si>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</si>
  <si>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</si>
  <si>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</si>
  <si>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</si>
  <si>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</si>
  <si>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</si>
  <si>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</si>
  <si>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</si>
  <si>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</si>
  <si>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</si>
  <si>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</si>
  <si>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</si>
  <si>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</si>
  <si>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</si>
  <si>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</si>
  <si>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</si>
  <si>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</si>
  <si>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</si>
  <si>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</si>
  <si>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</si>
  <si>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</si>
  <si>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</si>
  <si>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</si>
  <si>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</si>
  <si>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</si>
  <si>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</si>
  <si>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</si>
  <si>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</si>
  <si>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</si>
  <si>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</si>
  <si>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</si>
  <si>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</si>
  <si>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</si>
  <si>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</si>
  <si>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</si>
  <si>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</si>
  <si>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</si>
  <si>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</si>
  <si>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</si>
  <si>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</si>
  <si>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</si>
  <si>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</si>
  <si>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</si>
  <si>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</si>
  <si>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</si>
  <si>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</si>
  <si>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</si>
  <si>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</si>
  <si>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</si>
  <si>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</si>
  <si>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</si>
  <si>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</si>
  <si>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</si>
  <si>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</si>
  <si>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</si>
  <si>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</si>
  <si>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</si>
  <si>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</si>
  <si>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</si>
  <si>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</si>
  <si>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</si>
  <si>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</si>
  <si>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</si>
  <si>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</si>
  <si>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</si>
  <si>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</si>
  <si>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</si>
  <si>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</si>
  <si>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</si>
  <si>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</si>
  <si>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</si>
  <si>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</si>
  <si>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</si>
  <si>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</si>
  <si>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</si>
  <si>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</si>
  <si>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</si>
  <si>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</si>
  <si>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</si>
  <si>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</si>
  <si>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</si>
  <si>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</si>
  <si>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</si>
  <si>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</si>
  <si>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</si>
  <si>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</si>
  <si>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</si>
  <si>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</si>
  <si>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</si>
  <si>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</si>
  <si>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</si>
  <si>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</si>
  <si>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</si>
  <si>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</si>
  <si>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</si>
  <si>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</si>
  <si>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</si>
  <si>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</si>
  <si>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</si>
  <si>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</si>
  <si>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</si>
  <si>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</si>
  <si>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</si>
  <si>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</si>
  <si>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</si>
  <si>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</si>
  <si>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</si>
  <si>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</si>
  <si>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</si>
  <si>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</si>
  <si>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注：本表反映本年度政府性基金预算财政拨款的收支和年初、年末结转结余情况。</t>
  </si>
  <si>
    <t>昆明市东川区公安局2024年无政府性基金预算财政拨款收入支出情况，故本表无数据。</t>
  </si>
  <si>
    <t>国有资本经营预算财政拨款收入支出决算表</t>
  </si>
  <si>
    <t>公开09表</t>
  </si>
  <si>
    <t>结转</t>
  </si>
  <si>
    <t>结余</t>
  </si>
  <si>
    <t>注：本表反映本年度国有资本经营预算财政拨款的收支和年初、年末结转结余情况。</t>
  </si>
  <si>
    <t>昆明市东川区公安局2024年无国有资本经营预算财政拨款收入支出情况，故本表无数据。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</si>
  <si>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</si>
  <si>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</si>
  <si>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</si>
  <si>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</si>
  <si>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</si>
  <si>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</si>
  <si>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</si>
  <si>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</si>
  <si>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</si>
  <si>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</si>
  <si>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</si>
  <si>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</si>
  <si>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</si>
  <si>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</si>
  <si>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</si>
  <si>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</si>
  <si>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</si>
  <si>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</si>
  <si>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</si>
  <si>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</si>
  <si>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</si>
  <si>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</si>
  <si>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</si>
  <si>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</si>
  <si>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</si>
  <si>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</si>
  <si>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</si>
  <si>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</si>
  <si>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</si>
  <si>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</si>
  <si>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</si>
  <si>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</si>
  <si>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</si>
  <si>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</si>
  <si>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</si>
  <si>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</si>
  <si>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</si>
  <si>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</si>
  <si>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</si>
  <si>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</si>
  <si>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</si>
  <si>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</si>
  <si>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</si>
  <si>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</si>
  <si>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</si>
  <si>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</si>
  <si>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</si>
  <si>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</si>
  <si>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</si>
  <si>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</si>
  <si>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</si>
  <si>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</si>
  <si>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</si>
  <si>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</si>
  <si>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t>
  </si>
  <si>
    <t>2024年度部门整体支出绩效自评情况</t>
  </si>
  <si>
    <t>一、部门基本情况</t>
  </si>
  <si>
    <t>（一）部门概况</t>
  </si>
  <si>
    <t>昆明市东川区公安局主要职责有：预防，制止和侦察违法犯罪活动。维护社会治安秩序，制止危害社会治安秩序的行为。维护交通安全和交通秩序，处理交通事故。组织，实施消防监督。管理枪支弹药，管制刀具，易燃易爆，剧毒，放射性等危险物品。对法律法规规定的特种行业进行管理。警卫国家规定的特定人员，守卫重要的场所和设施。管理集会游行，示威活动。管理户政，国籍，入境出境事务和外国人在中国境内居留，旅行的相关事务。监督管理计算机信息系统的安全保卫工作。维护国境地区的治安秩序，对被判处管制，拘役，剥夺政治权利和监外执行的罪犯执行刑罚。法律，法规规定的其它职责等。</t>
  </si>
  <si>
    <t>（二）部门绩效目标的设立情况</t>
  </si>
  <si>
    <t>昆明市东川区公安局在区委区政府和市公安局党委的领导下，以习近平新时代中国特色社会主义思想为指导，全面贯彻党的历次会议精神，认真落实全国公安厅局长会议和省市公安局长会议精神，增强“四个意识”、坚定“四个自信”、忠诚拥护“两个确立”、坚决做到“两个维护”，坚持党对公安工作的绝对领导，深入贯彻区委区政府和市公安局党委决策部署，坚持稳中求进工作总基调，围绕全区经济社会发展“11133”总体思路和全市公安工作“11371”总体思路，按照“135565”（围绕一条主线，紧扣三个定位、坚持五个导向、聚焦五大建设、深化六项重点、当好五大角色）总体思路，圆满完成全年各项工作任务。在内控和预算绩效目标管理方面，成立了专门的内部控制工作领导小组和预算绩效管理工作领导小组，制定了《预算绩效目标管理实施方案》。</t>
  </si>
  <si>
    <t>（三）部门整体收支情况</t>
  </si>
  <si>
    <t>昆明市东川区公安局2024年度收入合计153165027.87元。其中：财政拨款收入150934576.59元，占总收入的98.54%；其他收入2230451.28元，占总收入的1.46%。昆明市东川区公安局2024年度支出合计155281702.16元。其中：基本支出143091007.71元，占总支出的92.15%；项目支出12190694.45元，占总支出的7.85%。</t>
  </si>
  <si>
    <t>（四）部门预算管理制度建设情况</t>
  </si>
  <si>
    <r>
      <t>东川区公安局财务管理制度健全完整，部门预算资金的使用符合相关财务管理制度规定，财务监控监督措施明确、执行有效。在内控和预算绩效目标管理方面，成立了专门的内部控制工作领导小组和预算绩效管理工作领导小组，制定了《预算绩效目标管理实施方案》。我局严格执行《中华人民共和国预算法》、《政府会计准则》、《政府会计制度》，</t>
    </r>
    <r>
      <rPr>
        <sz val="12"/>
        <color rgb="FF000000"/>
        <rFont val="Times New Roman"/>
        <family val="1"/>
        <charset val="0"/>
      </rPr>
      <t>2024</t>
    </r>
    <r>
      <rPr>
        <sz val="12"/>
        <color rgb="FF000000"/>
        <rFont val="宋体"/>
        <charset val="134"/>
      </rPr>
      <t>年部门预算管理严格按照东财预〔</t>
    </r>
    <r>
      <rPr>
        <sz val="12"/>
        <color rgb="FF000000"/>
        <rFont val="Times New Roman"/>
        <family val="1"/>
        <charset val="0"/>
      </rPr>
      <t>2024</t>
    </r>
    <r>
      <rPr>
        <sz val="12"/>
        <color rgb="FF000000"/>
        <rFont val="宋体"/>
        <charset val="134"/>
      </rPr>
      <t>〕8号昆明市东川区财政关于印发东川区</t>
    </r>
    <r>
      <rPr>
        <sz val="12"/>
        <color rgb="FF000000"/>
        <rFont val="Times New Roman"/>
        <family val="1"/>
        <charset val="0"/>
      </rPr>
      <t>2024—2026</t>
    </r>
    <r>
      <rPr>
        <sz val="12"/>
        <color rgb="FF000000"/>
        <rFont val="宋体"/>
        <charset val="134"/>
      </rPr>
      <t>年部门中期财政规划和</t>
    </r>
    <r>
      <rPr>
        <sz val="12"/>
        <color rgb="FF000000"/>
        <rFont val="Times New Roman"/>
        <family val="1"/>
        <charset val="0"/>
      </rPr>
      <t>2024</t>
    </r>
    <r>
      <rPr>
        <sz val="12"/>
        <color rgb="FF000000"/>
        <rFont val="宋体"/>
        <charset val="134"/>
      </rPr>
      <t>年部门预算编制方案的通知文件编报部门预算并执行，并结合绩效管理相关文件对预算执行进行把控，通过预算业务管理制度的建设，一是加强了财政资金的统筹协调，体现预算资金的公开透明度，更好地加强了</t>
    </r>
    <r>
      <rPr>
        <sz val="12"/>
        <color rgb="FF000000"/>
        <rFont val="Times New Roman"/>
        <family val="1"/>
        <charset val="0"/>
      </rPr>
      <t>"</t>
    </r>
    <r>
      <rPr>
        <sz val="12"/>
        <color rgb="FF000000"/>
        <rFont val="宋体"/>
        <charset val="134"/>
      </rPr>
      <t>三公</t>
    </r>
    <r>
      <rPr>
        <sz val="12"/>
        <color rgb="FF000000"/>
        <rFont val="Times New Roman"/>
        <family val="1"/>
        <charset val="0"/>
      </rPr>
      <t>"</t>
    </r>
    <r>
      <rPr>
        <sz val="12"/>
        <color rgb="FF000000"/>
        <rFont val="宋体"/>
        <charset val="134"/>
      </rPr>
      <t>经费的管理使用。二是提高了资金的使用效益，加强和规范了预算绩效管理工作。通过内部和外部的监督，规范资金的运用，提升预算绩效管理质量。</t>
    </r>
  </si>
  <si>
    <r>
      <rPr>
        <sz val="12"/>
        <color rgb="FF000000"/>
        <rFont val="Times New Roman"/>
        <family val="1"/>
        <charset val="0"/>
      </rPr>
      <t>（五）严控“</t>
    </r>
    <r>
      <rPr>
        <sz val="12"/>
        <color indexed="8"/>
        <rFont val="仿宋"/>
        <family val="3"/>
        <charset val="134"/>
      </rPr>
      <t>三公</t>
    </r>
    <r>
      <rPr>
        <sz val="12"/>
        <color rgb="FF000000"/>
        <rFont val="Times New Roman"/>
        <family val="1"/>
        <charset val="0"/>
      </rPr>
      <t>”</t>
    </r>
    <r>
      <rPr>
        <sz val="12"/>
        <color indexed="8"/>
        <rFont val="仿宋"/>
        <family val="3"/>
        <charset val="134"/>
      </rPr>
      <t>经费</t>
    </r>
    <r>
      <rPr>
        <sz val="12"/>
        <color rgb="FF000000"/>
        <rFont val="Times New Roman"/>
        <family val="1"/>
        <charset val="0"/>
      </rPr>
      <t>支出情况</t>
    </r>
  </si>
  <si>
    <t>昆明市东川区公安局2024年度一般公共预算财政拨款“三公”经费支出年初预算为2899000元，支出决算为2691648.43元，完成年初预算的92.85%。其中：因公出国（境）费支出年初预算为0万元，决算为0万元，完成年初预算的0%；公务用车购置费支出年初预算为1227400元，决算为1227400元,完成年初预算的100%；公务用车运行维护费支出年初预算为1592000元，决算为1464248.43元，完成年初预算的91.98%；公务接待费支出年初预算为79600元，决算为0万元，完成年初预算的0%。2024年度一般公共预算财政拨款“三公”经费支出决算数小于年初预算数的主要原因:根据上级文件，部分办案消耗不在此科目反映</t>
  </si>
  <si>
    <r>
      <rPr>
        <sz val="12"/>
        <color rgb="FF000000"/>
        <rFont val="Times New Roman"/>
        <family val="1"/>
        <charset val="0"/>
      </rPr>
      <t>二、绩效自评组织情况</t>
    </r>
  </si>
  <si>
    <t>（一）前期准备</t>
  </si>
  <si>
    <t>2024年我单位围绕城市管理精细化、重点项目推进、招商引资等中心工作；有效保障机构正常运转，人员工资正常发放，职工住房公积金、社会保险等正常缴纳等日常工作。以部门基本支出、以垃圾运营专项资金为重点项目作为评价重点，构建区城管局绩效评价指标体系，由东川区城市管理局绩效评价领导小组组织自评。</t>
  </si>
  <si>
    <t>（二）组织实施</t>
  </si>
  <si>
    <r>
      <t>进一步推进贯彻落实预算绩效管理工作的有关要求，开展预算绩效管理工作，不断提高预算绩效管理工作的质量的水平，提高财政资金使用效益。进一步加强制度建设，提升自评质量，预算绩效管理取得新成效。一</t>
    </r>
    <r>
      <rPr>
        <sz val="12"/>
        <color rgb="FF000000"/>
        <rFont val="Times New Roman"/>
        <family val="1"/>
        <charset val="0"/>
      </rPr>
      <t xml:space="preserve"> </t>
    </r>
    <r>
      <rPr>
        <sz val="12"/>
        <color rgb="FF000000"/>
        <rFont val="宋体"/>
        <charset val="134"/>
      </rPr>
      <t>是抓好绩效目标编制，及时报送绩效目标。二是绩效跟踪监控，定期采集预算绩效运行监控信息、汇总分析、及时上报监控信息，绩效目标如期实现。三是通过设定绩效目标，清楚地了解实施项目所要取得的成效。四是通过绩效评价，提高管理水平和资金使用效益。</t>
    </r>
  </si>
  <si>
    <t>三、评价情况分析及综合评价结论</t>
  </si>
  <si>
    <r>
      <t>2024</t>
    </r>
    <r>
      <rPr>
        <sz val="12"/>
        <color rgb="FF000000"/>
        <rFont val="宋体"/>
        <charset val="134"/>
      </rPr>
      <t>年昆明市东川区公安局部门整体绩效评价自评得分为</t>
    </r>
    <r>
      <rPr>
        <sz val="12"/>
        <color rgb="FF000000"/>
        <rFont val="Times New Roman"/>
        <family val="1"/>
        <charset val="0"/>
      </rPr>
      <t>100</t>
    </r>
    <r>
      <rPr>
        <sz val="12"/>
        <color rgb="FF000000"/>
        <rFont val="宋体"/>
        <charset val="134"/>
      </rPr>
      <t>分，评定等级为优。</t>
    </r>
  </si>
  <si>
    <t>四、存在的问题和整改情况</t>
  </si>
  <si>
    <r>
      <t>存在的问题：预算编制不够精准。</t>
    </r>
    <r>
      <rPr>
        <sz val="12"/>
        <color rgb="FF000000"/>
        <rFont val="Times New Roman"/>
        <family val="1"/>
        <charset val="0"/>
      </rPr>
      <t xml:space="preserve">                                                           </t>
    </r>
    <r>
      <rPr>
        <sz val="12"/>
        <color rgb="FF000000"/>
        <rFont val="宋体"/>
        <charset val="134"/>
      </rPr>
      <t>整改情况</t>
    </r>
    <r>
      <rPr>
        <sz val="12"/>
        <color rgb="FF000000"/>
        <rFont val="Times New Roman"/>
        <family val="1"/>
        <charset val="0"/>
      </rPr>
      <t>:1</t>
    </r>
    <r>
      <rPr>
        <sz val="12"/>
        <color rgb="FF000000"/>
        <rFont val="宋体"/>
        <charset val="134"/>
      </rPr>
      <t>、加强预算编报的精准性；</t>
    </r>
    <r>
      <rPr>
        <sz val="12"/>
        <color rgb="FF000000"/>
        <rFont val="Times New Roman"/>
        <family val="1"/>
        <charset val="0"/>
      </rPr>
      <t>2</t>
    </r>
    <r>
      <rPr>
        <sz val="12"/>
        <color rgb="FF000000"/>
        <rFont val="宋体"/>
        <charset val="134"/>
      </rPr>
      <t>、加强对于日常工作所需的各项业务的培训。</t>
    </r>
  </si>
  <si>
    <t>五、绩效自评结果应用情况</t>
  </si>
  <si>
    <t>通过绩效自评结果，总结经验做法，找出预算绩效管理中的薄弱环节，提出改进建议，提高财政资金的使用效益。</t>
  </si>
  <si>
    <t>六、主要经验及做法</t>
  </si>
  <si>
    <r>
      <t>（</t>
    </r>
    <r>
      <rPr>
        <sz val="12"/>
        <color rgb="FF000000"/>
        <rFont val="Times New Roman"/>
        <family val="1"/>
        <charset val="0"/>
      </rPr>
      <t>1</t>
    </r>
    <r>
      <rPr>
        <sz val="12"/>
        <color rgb="FF000000"/>
        <rFont val="宋体"/>
        <charset val="134"/>
      </rPr>
      <t>）制度建设更完善，建立健全了财务管理核算制度，规范资金使用范围；建立健全项目管理制度，各科室对分管的项目负责，并进行定期检查，对发现的问题及时纠正。（</t>
    </r>
    <r>
      <rPr>
        <sz val="12"/>
        <color rgb="FF000000"/>
        <rFont val="Times New Roman"/>
        <family val="1"/>
        <charset val="0"/>
      </rPr>
      <t>2</t>
    </r>
    <r>
      <rPr>
        <sz val="12"/>
        <color rgb="FF000000"/>
        <rFont val="宋体"/>
        <charset val="134"/>
      </rPr>
      <t>）提效能狠抓内部管理，服务水平明显提升（</t>
    </r>
    <r>
      <rPr>
        <sz val="12"/>
        <color rgb="FF000000"/>
        <rFont val="Times New Roman"/>
        <family val="1"/>
        <charset val="0"/>
      </rPr>
      <t>3</t>
    </r>
    <r>
      <rPr>
        <sz val="12"/>
        <color rgb="FF000000"/>
        <rFont val="宋体"/>
        <charset val="134"/>
      </rPr>
      <t>）加强学习培训，队伍素质整体提升。</t>
    </r>
  </si>
  <si>
    <t>七、其他需说明的情况</t>
  </si>
  <si>
    <t>无</t>
  </si>
  <si>
    <t>2024年度部门整体支出绩效自评表</t>
  </si>
  <si>
    <t>基本信息</t>
  </si>
  <si>
    <t>部门</t>
  </si>
  <si>
    <t>名称</t>
  </si>
  <si>
    <t>项目年度支出</t>
  </si>
  <si>
    <t>年初</t>
  </si>
  <si>
    <t>预算</t>
  </si>
  <si>
    <r>
      <rPr>
        <sz val="10.5"/>
        <color rgb="FF000000"/>
        <rFont val="仿宋"/>
        <family val="3"/>
        <charset val="134"/>
      </rPr>
      <t>执行数</t>
    </r>
    <r>
      <rPr>
        <sz val="5.5"/>
        <color indexed="8"/>
        <rFont val="仿宋"/>
        <family val="3"/>
        <charset val="134"/>
      </rPr>
      <t>（系统提取）</t>
    </r>
  </si>
  <si>
    <t>执行率（%）</t>
  </si>
  <si>
    <t>情况</t>
  </si>
  <si>
    <t>备注</t>
  </si>
  <si>
    <t>调整数</t>
  </si>
  <si>
    <t>确定数</t>
  </si>
  <si>
    <t>说明</t>
  </si>
  <si>
    <t>资金</t>
  </si>
  <si>
    <t>年度资金总额</t>
  </si>
  <si>
    <t>（元）</t>
  </si>
  <si>
    <t>其中：</t>
  </si>
  <si>
    <t>当年财政拨款</t>
  </si>
  <si>
    <t>上年结转资金</t>
  </si>
  <si>
    <t>非财政拨款</t>
  </si>
  <si>
    <t>2024年，东川区局在区委区政府和市公安局党委的领导下，以习近平新时代中国特色社会主义思想为指导，全面贯彻党的历次会议精神，认真落实全国公安厅局长会议和省市公安局长会议精神，增强“四个意识”、坚定“四个自信”、忠诚拥护“两个确立”、坚决做到“两个维护”，坚持党对公安工作的绝对领导，深入贯彻区委区政府和市公安局党委决策部署，坚持稳中求进工作总基调，围绕全区经济社会发展“11133”总体思路和全市公安工作“11371”总体思路，按照“135565”（围绕一条主线，紧扣三个定位、坚持五个导向、聚焦五大建设、深化六项重点、当好五大角色）总体思路，圆满完成全年各项工作任务。</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</si>
  <si>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</si>
  <si>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</si>
  <si>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</si>
  <si>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</si>
  <si>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</si>
  <si>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</si>
  <si>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</si>
  <si>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</si>
  <si>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</si>
  <si>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</si>
  <si>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</si>
  <si>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</si>
  <si>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</si>
  <si>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</si>
  <si>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</si>
  <si>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</si>
  <si>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</si>
  <si>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</si>
  <si>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保障全年机构正常运转</t>
  </si>
  <si>
    <t>=</t>
  </si>
  <si>
    <t>年</t>
  </si>
  <si>
    <t>打击辖区违法犯罪</t>
  </si>
  <si>
    <t>条</t>
  </si>
  <si>
    <t>&lt;</t>
  </si>
  <si>
    <t>≥</t>
  </si>
  <si>
    <t>效益</t>
  </si>
  <si>
    <t>经济效益</t>
  </si>
  <si>
    <t>≤</t>
  </si>
  <si>
    <t>社会效益</t>
  </si>
  <si>
    <t>社会治安提升</t>
  </si>
  <si>
    <t>%</t>
  </si>
  <si>
    <t>生态效益</t>
  </si>
  <si>
    <t>可持续</t>
  </si>
  <si>
    <t>影响指标</t>
  </si>
  <si>
    <t>满意度</t>
  </si>
  <si>
    <t>服务对象</t>
  </si>
  <si>
    <t>人民满意度提升</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</si>
  <si>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</si>
  <si>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</si>
  <si>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</si>
  <si>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</si>
  <si>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</si>
  <si>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</si>
  <si>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</si>
  <si>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</si>
  <si>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东财预〔2024〕1号留置机构运行专项资金</t>
  </si>
  <si>
    <t>主管部门</t>
  </si>
  <si>
    <t>实施</t>
  </si>
  <si>
    <t>项目资金</t>
  </si>
  <si>
    <t>全年</t>
  </si>
  <si>
    <t>分值</t>
  </si>
  <si>
    <t>执行率</t>
  </si>
  <si>
    <t>得分</t>
  </si>
  <si>
    <t>执行数</t>
  </si>
  <si>
    <t>766756.32元</t>
  </si>
  <si>
    <t xml:space="preserve"> 非财政拨款</t>
  </si>
  <si>
    <t>预期目标</t>
  </si>
  <si>
    <t>实际完成情况</t>
  </si>
  <si>
    <t>年度总体目标</t>
  </si>
  <si>
    <t>年度指标值</t>
  </si>
  <si>
    <t>指标完成情况</t>
  </si>
  <si>
    <t>一级指标</t>
  </si>
  <si>
    <t>三级</t>
  </si>
  <si>
    <t>偏差原因分析及改进措施</t>
  </si>
  <si>
    <t>产出指标</t>
  </si>
  <si>
    <t>保障留置看护队员人数</t>
  </si>
  <si>
    <t>＝</t>
  </si>
  <si>
    <t>人</t>
  </si>
  <si>
    <t>14人</t>
  </si>
  <si>
    <t>质量指标</t>
  </si>
  <si>
    <t>＞</t>
  </si>
  <si>
    <t>时效指标</t>
  </si>
  <si>
    <t>＜</t>
  </si>
  <si>
    <t>成本指标</t>
  </si>
  <si>
    <t>效益指标</t>
  </si>
  <si>
    <t>经济效益指标</t>
  </si>
  <si>
    <t>经济成本指标</t>
  </si>
  <si>
    <t>元</t>
  </si>
  <si>
    <t>社会效益指标</t>
  </si>
  <si>
    <t>生态效益指标</t>
  </si>
  <si>
    <t>可持续影响指标</t>
  </si>
  <si>
    <t>保障年度</t>
  </si>
  <si>
    <t>满意度指标</t>
  </si>
  <si>
    <t>留置队员满意度</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</si>
  <si>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</si>
  <si>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</si>
  <si>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</si>
  <si>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</si>
  <si>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</si>
  <si>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</si>
  <si>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</si>
  <si>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family val="1"/>
        <charset val="0"/>
      </rPr>
      <t>=</t>
    </r>
    <r>
      <rPr>
        <sz val="10"/>
        <color rgb="FF000000"/>
        <rFont val="宋体"/>
        <charset val="134"/>
      </rPr>
      <t>年初预算数</t>
    </r>
    <r>
      <rPr>
        <sz val="10"/>
        <color indexed="8"/>
        <rFont val="Times New Roman"/>
        <family val="1"/>
        <charset val="0"/>
      </rPr>
      <t>+</t>
    </r>
    <r>
      <rPr>
        <sz val="10"/>
        <color rgb="FF000000"/>
        <rFont val="宋体"/>
        <charset val="134"/>
      </rPr>
      <t>调整预算</t>
    </r>
    <r>
      <rPr>
        <sz val="10"/>
        <color rgb="FF000000"/>
        <rFont val="宋体"/>
        <charset val="134"/>
      </rPr>
      <t>（年度新增项目）</t>
    </r>
  </si>
  <si>
    <t>东财行〔2023〕158号2023年社区康复戒毒经费市级经费</t>
  </si>
  <si>
    <t>发放金额</t>
  </si>
  <si>
    <t>提升禁毒质量</t>
  </si>
  <si>
    <t>受益对象满意度</t>
  </si>
  <si>
    <t>95</t>
  </si>
  <si>
    <t>95%</t>
  </si>
  <si>
    <t>东财行〔2022〕175号打击涉烟违法犯罪工作经费</t>
  </si>
  <si>
    <t>3218970.19元</t>
  </si>
  <si>
    <t>4121070.05元</t>
  </si>
  <si>
    <t>办理涉烟草案件大要案</t>
  </si>
  <si>
    <t>件</t>
  </si>
  <si>
    <t>2件</t>
  </si>
  <si>
    <t>查获涉案卷烟、烟叶烟丝价值</t>
  </si>
  <si>
    <t>卷烟零售客户满意度</t>
  </si>
  <si>
    <t>东财行〔2023〕71号提前批次公安机关2023年中央和省级政法转移支付资金（涉密项目）</t>
  </si>
  <si>
    <t>东财预〔2024〕1号2023年省对下专项转移支付资金</t>
  </si>
  <si>
    <t>564081元</t>
  </si>
  <si>
    <t>311781元</t>
  </si>
  <si>
    <t>破涉毒案件</t>
  </si>
  <si>
    <t>收治戒毒人员</t>
  </si>
  <si>
    <t>秘密力量据点建设完成率</t>
  </si>
  <si>
    <t>重点人员管控率</t>
  </si>
  <si>
    <t>服务对象满意度指标</t>
  </si>
  <si>
    <t>督捕重特大逃犯奖励兑现满意度</t>
  </si>
  <si>
    <t>社会公众对禁毒宣传工作满意度</t>
  </si>
  <si>
    <t>85</t>
  </si>
  <si>
    <t>东财行〔2024〕16号2023年监管和环食药侦办案经费资金</t>
  </si>
  <si>
    <t>30000元</t>
  </si>
  <si>
    <t>用于购置监管电子脚铐</t>
  </si>
  <si>
    <t>维护经济秩序</t>
  </si>
  <si>
    <t>群众满意度</t>
  </si>
  <si>
    <t>东财行〔2024〕46号提前批次公安机关2024年中央和省级政法转移支付资金（涉密项目）</t>
  </si>
  <si>
    <t>东财预〔2024〕1号2023年第二批次公安机关中央政法纪检监察转移支付经费（涉密项目）</t>
  </si>
  <si>
    <t>东财行〔2023〕131号出入境证照签发制作成本补助资金</t>
  </si>
  <si>
    <t>28200元</t>
  </si>
  <si>
    <t>14980元</t>
  </si>
  <si>
    <t>证照窗口受理总量</t>
  </si>
  <si>
    <t>持续深化公安“放管服”改革</t>
  </si>
  <si>
    <t>持续深化</t>
  </si>
  <si>
    <t>东财社〔2023〕48号市级两参人员（2023年）就业补助资金</t>
  </si>
  <si>
    <t>4980元</t>
  </si>
  <si>
    <t>获补对象数</t>
  </si>
  <si>
    <t>4人</t>
  </si>
  <si>
    <t>获补对象准确率</t>
  </si>
  <si>
    <t>发放及时率</t>
  </si>
  <si>
    <t>生活状况改善</t>
  </si>
  <si>
    <t>受助对象生活状况得到改善</t>
  </si>
  <si>
    <t>是/否</t>
  </si>
  <si>
    <t>东财社〔2024〕34号2024年昆明市企业下岗失业参战退役人员就业补助资金</t>
  </si>
  <si>
    <t>57520元</t>
  </si>
  <si>
    <t>53680元</t>
  </si>
  <si>
    <t>下岗失业参战退役人员灵活就业社保补贴人数</t>
  </si>
  <si>
    <t>160人</t>
  </si>
  <si>
    <t>两参4050公岗补贴人数</t>
  </si>
  <si>
    <t>兑现准确率</t>
  </si>
  <si>
    <t>政策知晓率</t>
  </si>
  <si>
    <t>明显改善</t>
  </si>
  <si>
    <t>东财社〔2023〕48号2023年11月调增（减）各用人单位4050公岗经费</t>
  </si>
  <si>
    <t>810元</t>
  </si>
  <si>
    <t>拨付金额</t>
  </si>
  <si>
    <t>31120元</t>
  </si>
  <si>
    <t>保障工作人员工资</t>
  </si>
  <si>
    <t>是否</t>
  </si>
  <si>
    <t>东财社〔2024〕18号就业补助资金</t>
  </si>
  <si>
    <t>359450元</t>
  </si>
  <si>
    <t>339900元</t>
  </si>
  <si>
    <t>338330元</t>
  </si>
  <si>
    <t>1570元</t>
  </si>
  <si>
    <t>发放公岗人数</t>
  </si>
  <si>
    <t>13人</t>
  </si>
  <si>
    <t>招聘会开展次数</t>
  </si>
  <si>
    <t>次</t>
  </si>
  <si>
    <t>5次</t>
  </si>
  <si>
    <t>农村劳动力转移就业工作检查次数</t>
  </si>
  <si>
    <t>6次</t>
  </si>
  <si>
    <t>获补覆盖率</t>
  </si>
  <si>
    <t>有所改善</t>
  </si>
  <si>
    <t>东财社〔2024〕35号2024年第一批中央就业补助资金</t>
  </si>
  <si>
    <t>815120元</t>
  </si>
  <si>
    <t>803200元</t>
  </si>
  <si>
    <t>一般4050公岗补贴人数</t>
  </si>
  <si>
    <t>320人</t>
  </si>
  <si>
    <t>一般4050公岗工伤保险补贴人数</t>
  </si>
  <si>
    <t>农村脱贫劳动力到上海务工一次性交通补贴</t>
  </si>
  <si>
    <t>100人</t>
  </si>
  <si>
    <t>生产生活能力提高</t>
  </si>
  <si>
    <t>成效显著</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</si>
</sst>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_ * #,##0.00_ ;_ * \-#,##0.00_ ;_ * &quot;&quot;??_ ;_ @_ "/>
  </numFmts>
  <fonts count="55">
    <font>
      <sz val="12"/>
      <name val="宋体"/>
      <charset val="134"/>
    </font>
    <font>
      <sz val="11"/>
      <color theme="1"/>
      <name val="宋体"/>
      <charset val="134"/>
      <scheme val="minor"/>
    </font>
    <font>
      <sz val="19"/>
      <color theme="1"/>
      <name val="方正小标宋简体"/>
      <family val="4"/>
      <charset val="134"/>
    </font>
    <font>
      <sz val="10.5"/>
      <color rgb="FF000000"/>
      <name val="仿宋"/>
      <family val="3"/>
      <charset val="134"/>
    </font>
    <font>
      <sz val="9"/>
      <color rgb="FF000000"/>
      <name val="仿宋"/>
      <family val="3"/>
      <charset val="134"/>
    </font>
    <font>
      <sz val="10"/>
      <color rgb="FF000000"/>
      <name val="宋体"/>
      <charset val="134"/>
    </font>
    <font>
      <b/>
      <sz val="10.5"/>
      <color rgb="FF000000"/>
      <name val="仿宋"/>
      <family val="3"/>
      <charset val="134"/>
    </font>
    <font>
      <sz val="12"/>
      <color rgb="FFFF0000"/>
      <name val="仿宋"/>
      <family val="3"/>
      <charset val="134"/>
    </font>
    <font>
      <sz val="10"/>
      <color rgb="FF242B39"/>
      <name val="宋体"/>
      <charset val="134"/>
    </font>
    <font>
      <sz val="9.75"/>
      <color rgb="FF242B39"/>
      <name val="Helvetica"/>
      <family val="2"/>
      <charset val="0"/>
    </font>
    <font>
      <sz val="12"/>
      <color rgb="FF000000"/>
      <name val="Times New Roman"/>
      <family val="1"/>
      <charset val="0"/>
    </font>
    <font>
      <sz val="12"/>
      <color rgb="FF000000"/>
      <name val="宋体"/>
      <charset val="134"/>
    </font>
    <font>
      <sz val="22"/>
      <color indexed="8"/>
      <name val="宋体"/>
      <charset val="134"/>
    </font>
    <font>
      <sz val="10"/>
      <color indexed="8"/>
      <name val="Arial"/>
      <family val="2"/>
      <charset val="0"/>
    </font>
    <font>
      <sz val="10"/>
      <color indexed="8"/>
      <name val="宋体"/>
      <charset val="134"/>
    </font>
    <font>
      <sz val="11"/>
      <color indexed="8"/>
      <name val="宋体"/>
      <charset val="134"/>
    </font>
    <font>
      <sz val="10"/>
      <name val="宋体"/>
      <charset val="134"/>
    </font>
    <font>
      <sz val="10"/>
      <name val="Arial"/>
      <family val="2"/>
      <charset val="0"/>
    </font>
    <font>
      <sz val="12"/>
      <name val="Arial"/>
      <family val="2"/>
      <charset val="0"/>
    </font>
    <font>
      <sz val="18"/>
      <color indexed="8"/>
      <name val="宋体"/>
      <charset val="134"/>
    </font>
    <font>
      <sz val="10"/>
      <color indexed="8"/>
      <name val="宋体"/>
      <charset val="134"/>
      <scheme val="minor"/>
    </font>
    <font>
      <b/>
      <sz val="10"/>
      <color indexed="8"/>
      <name val="宋体"/>
      <charset val="134"/>
      <scheme val="minor"/>
    </font>
    <font>
      <sz val="11"/>
      <color rgb="FF000000"/>
      <name val="宋体"/>
      <charset val="134"/>
    </font>
    <font>
      <sz val="8"/>
      <color indexed="8"/>
      <name val="宋体"/>
      <charset val="134"/>
      <scheme val="minor"/>
    </font>
    <font>
      <sz val="10"/>
      <name val="宋体"/>
      <charset val="134"/>
      <scheme val="minor"/>
    </font>
    <font>
      <sz val="11"/>
      <color indexed="8"/>
      <name val="宋体"/>
      <charset val="134"/>
      <scheme val="minor"/>
    </font>
    <font>
      <sz val="11"/>
      <name val="宋体"/>
      <charset val="134"/>
    </font>
    <font>
      <sz val="8"/>
      <color indexed="8"/>
      <name val="Arial"/>
      <family val="2"/>
      <charset val="0"/>
    </font>
    <font>
      <sz val="9"/>
      <color indexed="8"/>
      <name val="Arial"/>
      <family val="2"/>
      <charset val="0"/>
    </font>
    <font>
      <b/>
      <sz val="10"/>
      <color indexed="8"/>
      <name val="宋体"/>
      <charset val="134"/>
    </font>
    <font>
      <sz val="10"/>
      <name val="仿宋_GB2312"/>
      <family val="3"/>
      <charset val="134"/>
    </font>
    <font>
      <sz val="9"/>
      <color indexed="8"/>
      <name val="宋体"/>
      <charset val="134"/>
      <scheme val="minor"/>
    </font>
    <font>
      <sz val="9"/>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5.5"/>
      <color indexed="8"/>
      <name val="仿宋"/>
      <family val="3"/>
      <charset val="134"/>
    </font>
    <font>
      <sz val="10"/>
      <color indexed="8"/>
      <name val="Times New Roman"/>
      <family val="1"/>
      <charset val="0"/>
    </font>
    <font>
      <sz val="12"/>
      <color indexed="8"/>
      <name val="仿宋"/>
      <family val="3"/>
      <charset val="134"/>
    </font>
    <font>
      <sz val="10"/>
      <color indexed="10"/>
      <name val="宋体"/>
      <charset val="134"/>
    </font>
  </fonts>
  <fills count="28">
    <fill>
      <patternFill patternType="none"/>
    </fill>
    <fill>
      <patternFill patternType="gray125"/>
    </fill>
    <fill>
      <patternFill patternType="solid">
        <fgColor rgb="FFFFFFFF"/>
        <bgColor indexed="64"/>
      </patternFill>
    </fill>
    <fill>
      <patternFill patternType="solid">
        <fgColor rgb="FFECF5FF"/>
        <bgColor indexed="64"/>
      </patternFill>
    </fill>
    <fill>
      <patternFill patternType="solid">
        <fgColor rgb="FFFFFF00"/>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73">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style="medium">
        <color indexed="8"/>
      </right>
      <top/>
      <bottom style="medium">
        <color indexed="8"/>
      </bottom>
      <diagonal/>
    </border>
    <border>
      <left style="medium">
        <color indexed="8"/>
      </left>
      <right style="medium">
        <color indexed="8"/>
      </right>
      <top/>
      <bottom/>
      <diagonal/>
    </border>
    <border>
      <left/>
      <right style="medium">
        <color indexed="8"/>
      </right>
      <top/>
      <bottom/>
      <diagonal/>
    </border>
    <border>
      <left/>
      <right style="medium">
        <color indexed="8"/>
      </right>
      <top/>
      <bottom style="medium">
        <color auto="1"/>
      </bottom>
      <diagonal/>
    </border>
    <border>
      <left style="medium">
        <color indexed="8"/>
      </left>
      <right style="medium">
        <color indexed="8"/>
      </right>
      <top/>
      <bottom style="medium">
        <color auto="1"/>
      </bottom>
      <diagonal/>
    </border>
    <border>
      <left style="medium">
        <color auto="1"/>
      </left>
      <right style="medium">
        <color rgb="FF000000"/>
      </right>
      <top style="medium">
        <color auto="1"/>
      </top>
      <bottom style="medium">
        <color auto="1"/>
      </bottom>
      <diagonal/>
    </border>
    <border>
      <left style="medium">
        <color rgb="FF000000"/>
      </left>
      <right style="medium">
        <color auto="1"/>
      </right>
      <top style="medium">
        <color auto="1"/>
      </top>
      <bottom style="medium">
        <color auto="1"/>
      </bottom>
      <diagonal/>
    </border>
    <border>
      <left style="medium">
        <color rgb="FF000000"/>
      </left>
      <right style="medium">
        <color rgb="FF000000"/>
      </right>
      <top/>
      <bottom/>
      <diagonal/>
    </border>
    <border>
      <left style="medium">
        <color auto="1"/>
      </left>
      <right style="medium">
        <color indexed="8"/>
      </right>
      <top style="medium">
        <color auto="1"/>
      </top>
      <bottom/>
      <diagonal/>
    </border>
    <border>
      <left/>
      <right style="medium">
        <color auto="1"/>
      </right>
      <top style="medium">
        <color auto="1"/>
      </top>
      <bottom/>
      <diagonal/>
    </border>
    <border>
      <left style="medium">
        <color auto="1"/>
      </left>
      <right style="medium">
        <color indexed="8"/>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rgb="FFE0E1E3"/>
      </right>
      <top/>
      <bottom style="medium">
        <color rgb="FFE0E1E3"/>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medium">
        <color indexed="8"/>
      </left>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6">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3"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0" fillId="6" borderId="64"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7" borderId="68" applyNumberFormat="0" applyAlignment="0" applyProtection="0">
      <alignment vertical="center"/>
    </xf>
    <xf numFmtId="0" fontId="42" fillId="8" borderId="69" applyNumberFormat="0" applyAlignment="0" applyProtection="0">
      <alignment vertical="center"/>
    </xf>
    <xf numFmtId="0" fontId="43" fillId="8" borderId="68" applyNumberFormat="0" applyAlignment="0" applyProtection="0">
      <alignment vertical="center"/>
    </xf>
    <xf numFmtId="0" fontId="44" fillId="9" borderId="70" applyNumberFormat="0" applyAlignment="0" applyProtection="0">
      <alignment vertical="center"/>
    </xf>
    <xf numFmtId="0" fontId="45" fillId="0" borderId="71" applyNumberFormat="0" applyFill="0" applyAlignment="0" applyProtection="0">
      <alignment vertical="center"/>
    </xf>
    <xf numFmtId="0" fontId="46" fillId="0" borderId="72" applyNumberFormat="0" applyFill="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50"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15" fillId="11" borderId="0" applyNumberFormat="0" applyBorder="0" applyAlignment="0" applyProtection="0">
      <alignment vertical="center"/>
    </xf>
    <xf numFmtId="0" fontId="15" fillId="18"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15" fillId="10" borderId="0" applyNumberFormat="0" applyBorder="0" applyAlignment="0" applyProtection="0">
      <alignment vertical="center"/>
    </xf>
    <xf numFmtId="0" fontId="15" fillId="20"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50" fillId="21" borderId="0" applyNumberFormat="0" applyBorder="0" applyAlignment="0" applyProtection="0">
      <alignment vertical="center"/>
    </xf>
    <xf numFmtId="0" fontId="50" fillId="23" borderId="0" applyNumberFormat="0" applyBorder="0" applyAlignment="0" applyProtection="0">
      <alignment vertical="center"/>
    </xf>
    <xf numFmtId="0" fontId="15" fillId="24" borderId="0" applyNumberFormat="0" applyBorder="0" applyAlignment="0" applyProtection="0">
      <alignment vertical="center"/>
    </xf>
    <xf numFmtId="0" fontId="15" fillId="15" borderId="0" applyNumberFormat="0" applyBorder="0" applyAlignment="0" applyProtection="0">
      <alignment vertical="center"/>
    </xf>
    <xf numFmtId="0" fontId="50" fillId="23" borderId="0" applyNumberFormat="0" applyBorder="0" applyAlignment="0" applyProtection="0">
      <alignment vertical="center"/>
    </xf>
    <xf numFmtId="0" fontId="50" fillId="25" borderId="0" applyNumberFormat="0" applyBorder="0" applyAlignment="0" applyProtection="0">
      <alignment vertical="center"/>
    </xf>
    <xf numFmtId="0" fontId="15" fillId="7" borderId="0" applyNumberFormat="0" applyBorder="0" applyAlignment="0" applyProtection="0">
      <alignment vertical="center"/>
    </xf>
    <xf numFmtId="0" fontId="15" fillId="26" borderId="0" applyNumberFormat="0" applyBorder="0" applyAlignment="0" applyProtection="0">
      <alignment vertical="center"/>
    </xf>
    <xf numFmtId="0" fontId="50" fillId="27" borderId="0" applyNumberFormat="0" applyBorder="0" applyAlignment="0" applyProtection="0">
      <alignment vertical="center"/>
    </xf>
    <xf numFmtId="0" fontId="0" fillId="0" borderId="0">
      <alignment vertical="center"/>
    </xf>
    <xf numFmtId="0" fontId="13" fillId="0" borderId="0"/>
    <xf numFmtId="0" fontId="0" fillId="0" borderId="0">
      <alignment vertical="center"/>
    </xf>
    <xf numFmtId="0" fontId="0" fillId="0" borderId="0">
      <alignment vertical="center"/>
    </xf>
    <xf numFmtId="0" fontId="0" fillId="0" borderId="0"/>
    <xf numFmtId="0" fontId="15" fillId="0" borderId="0">
      <alignment vertical="center"/>
    </xf>
    <xf numFmtId="0" fontId="15" fillId="0" borderId="0"/>
  </cellStyleXfs>
  <cellXfs count="359">
    <xf numFmtId="0" fontId="0" fillId="0" borderId="0" xfId="0"/>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6" xfId="0" applyFont="1"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horizontal="center" vertical="center" wrapText="1"/>
    </xf>
    <xf numFmtId="9" fontId="3" fillId="0" borderId="16" xfId="0" applyNumberFormat="1"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2" xfId="0" applyFont="1" applyFill="1" applyBorder="1" applyAlignment="1">
      <alignment horizontal="justify" vertical="center" wrapText="1"/>
    </xf>
    <xf numFmtId="0" fontId="5" fillId="0" borderId="0" xfId="0" applyFont="1" applyFill="1" applyBorder="1" applyAlignment="1">
      <alignment horizontal="left" vertical="center"/>
    </xf>
    <xf numFmtId="176" fontId="3" fillId="0" borderId="4" xfId="0" applyNumberFormat="1"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xf>
    <xf numFmtId="176" fontId="3" fillId="0" borderId="4" xfId="0" applyNumberFormat="1" applyFont="1" applyFill="1" applyBorder="1" applyAlignment="1">
      <alignment horizontal="right" vertical="center" wrapText="1"/>
    </xf>
    <xf numFmtId="0" fontId="3" fillId="0" borderId="4"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49" fontId="3" fillId="0" borderId="16" xfId="0" applyNumberFormat="1" applyFont="1" applyFill="1" applyBorder="1" applyAlignment="1">
      <alignment horizontal="center" vertical="center" wrapText="1"/>
    </xf>
    <xf numFmtId="177" fontId="3" fillId="0" borderId="16" xfId="0" applyNumberFormat="1"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3" fontId="3" fillId="0" borderId="4" xfId="0" applyNumberFormat="1" applyFont="1" applyFill="1" applyBorder="1" applyAlignment="1">
      <alignment horizontal="right" vertical="center" wrapText="1"/>
    </xf>
    <xf numFmtId="9" fontId="3" fillId="0" borderId="4" xfId="0" applyNumberFormat="1" applyFont="1" applyFill="1" applyBorder="1" applyAlignment="1" applyProtection="1">
      <alignment horizontal="center" vertical="center" wrapText="1"/>
    </xf>
    <xf numFmtId="0" fontId="3" fillId="0" borderId="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15" xfId="0" applyFont="1" applyFill="1" applyBorder="1" applyAlignment="1">
      <alignment horizontal="center" vertical="center" wrapText="1"/>
    </xf>
    <xf numFmtId="10" fontId="3" fillId="0" borderId="4" xfId="0" applyNumberFormat="1" applyFont="1" applyFill="1" applyBorder="1" applyAlignment="1" applyProtection="1">
      <alignment horizontal="center"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9" fontId="3" fillId="2" borderId="19" xfId="0" applyNumberFormat="1"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14" xfId="0"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1" fillId="0" borderId="0" xfId="0" applyFont="1" applyFill="1" applyBorder="1" applyAlignment="1">
      <alignment horizontal="left" vertical="center"/>
    </xf>
    <xf numFmtId="0" fontId="6" fillId="0" borderId="1"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9" fontId="3" fillId="0" borderId="4" xfId="0" applyNumberFormat="1" applyFont="1" applyFill="1" applyBorder="1" applyAlignment="1">
      <alignment horizontal="center" vertical="center"/>
    </xf>
    <xf numFmtId="0" fontId="7" fillId="0" borderId="4" xfId="0" applyFont="1" applyFill="1" applyBorder="1" applyAlignment="1">
      <alignment horizontal="center" vertical="center"/>
    </xf>
    <xf numFmtId="0" fontId="4" fillId="0" borderId="24" xfId="0" applyFont="1" applyFill="1" applyBorder="1" applyAlignment="1">
      <alignment horizontal="center" vertical="center" wrapText="1"/>
    </xf>
    <xf numFmtId="0" fontId="3" fillId="2" borderId="4" xfId="0" applyFont="1" applyFill="1" applyBorder="1" applyAlignment="1">
      <alignment horizontal="center" vertical="center"/>
    </xf>
    <xf numFmtId="9" fontId="3" fillId="2" borderId="4" xfId="0" applyNumberFormat="1" applyFont="1" applyFill="1" applyBorder="1" applyAlignment="1">
      <alignment horizontal="center" vertical="center"/>
    </xf>
    <xf numFmtId="0" fontId="1" fillId="0" borderId="24"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Border="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7" fillId="0" borderId="6" xfId="0" applyFont="1" applyFill="1" applyBorder="1" applyAlignment="1">
      <alignment horizontal="center" vertical="center"/>
    </xf>
    <xf numFmtId="0" fontId="3" fillId="0" borderId="31" xfId="0" applyFont="1" applyFill="1" applyBorder="1" applyAlignment="1">
      <alignment horizontal="center" vertical="center" wrapText="1"/>
    </xf>
    <xf numFmtId="0" fontId="1" fillId="0" borderId="32" xfId="0" applyFont="1" applyFill="1" applyBorder="1" applyAlignment="1">
      <alignment vertical="center" wrapText="1"/>
    </xf>
    <xf numFmtId="0" fontId="1" fillId="0" borderId="33" xfId="0" applyFont="1" applyFill="1" applyBorder="1" applyAlignment="1">
      <alignment vertical="center" wrapText="1"/>
    </xf>
    <xf numFmtId="0" fontId="1" fillId="0" borderId="34" xfId="0" applyFont="1" applyFill="1" applyBorder="1" applyAlignment="1">
      <alignment vertical="center" wrapText="1"/>
    </xf>
    <xf numFmtId="0" fontId="1" fillId="0" borderId="35" xfId="0" applyFont="1" applyFill="1" applyBorder="1" applyAlignment="1">
      <alignment vertical="center" wrapText="1"/>
    </xf>
    <xf numFmtId="0" fontId="1" fillId="0" borderId="4" xfId="0" applyFont="1" applyFill="1" applyBorder="1" applyAlignment="1">
      <alignment vertical="center" wrapText="1"/>
    </xf>
    <xf numFmtId="0" fontId="1" fillId="0" borderId="12" xfId="0" applyFont="1" applyFill="1" applyBorder="1" applyAlignment="1">
      <alignment vertical="center" wrapText="1"/>
    </xf>
    <xf numFmtId="0" fontId="1" fillId="0" borderId="36" xfId="0" applyFont="1" applyFill="1" applyBorder="1" applyAlignment="1">
      <alignment vertical="center" wrapText="1"/>
    </xf>
    <xf numFmtId="0" fontId="1" fillId="0" borderId="13" xfId="0" applyFont="1" applyFill="1" applyBorder="1" applyAlignment="1">
      <alignment vertical="center" wrapText="1"/>
    </xf>
    <xf numFmtId="0" fontId="1" fillId="0" borderId="16" xfId="0" applyFont="1" applyFill="1" applyBorder="1" applyAlignment="1">
      <alignment vertical="center" wrapText="1"/>
    </xf>
    <xf numFmtId="0" fontId="3" fillId="0" borderId="5" xfId="0" applyFont="1" applyFill="1" applyBorder="1" applyAlignment="1">
      <alignment horizontal="center" vertical="center"/>
    </xf>
    <xf numFmtId="9" fontId="3" fillId="0" borderId="2" xfId="0" applyNumberFormat="1" applyFont="1" applyFill="1" applyBorder="1" applyAlignment="1">
      <alignment horizontal="center" vertical="center" wrapText="1"/>
    </xf>
    <xf numFmtId="0" fontId="8" fillId="3" borderId="37" xfId="0" applyFont="1" applyFill="1" applyBorder="1" applyAlignment="1">
      <alignment horizontal="left" vertical="center"/>
    </xf>
    <xf numFmtId="0" fontId="9" fillId="3" borderId="37" xfId="0" applyFont="1" applyFill="1" applyBorder="1" applyAlignment="1">
      <alignment horizontal="left" vertical="center"/>
    </xf>
    <xf numFmtId="0" fontId="1" fillId="0" borderId="6" xfId="0" applyFont="1" applyFill="1" applyBorder="1" applyAlignment="1">
      <alignment horizontal="center" vertical="center"/>
    </xf>
    <xf numFmtId="0" fontId="10" fillId="0" borderId="38"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11" fillId="0" borderId="39" xfId="0" applyFont="1" applyFill="1" applyBorder="1" applyAlignment="1">
      <alignment horizontal="left" vertical="center" wrapText="1"/>
    </xf>
    <xf numFmtId="0" fontId="10" fillId="0" borderId="13" xfId="0" applyFont="1" applyFill="1" applyBorder="1" applyAlignment="1">
      <alignment horizontal="justify" vertical="center" wrapText="1"/>
    </xf>
    <xf numFmtId="0" fontId="11" fillId="0" borderId="16" xfId="0" applyFont="1" applyFill="1" applyBorder="1" applyAlignment="1">
      <alignment horizontal="left" vertical="center" wrapText="1"/>
    </xf>
    <xf numFmtId="0" fontId="10" fillId="0" borderId="40"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0" fillId="0" borderId="36" xfId="0" applyFont="1" applyFill="1" applyBorder="1" applyAlignment="1">
      <alignment horizontal="justify" vertical="center" wrapText="1"/>
    </xf>
    <xf numFmtId="0" fontId="10" fillId="0" borderId="16" xfId="0" applyFont="1" applyFill="1" applyBorder="1" applyAlignment="1">
      <alignment horizontal="left" vertical="center" wrapText="1"/>
    </xf>
    <xf numFmtId="0" fontId="0" fillId="0" borderId="0" xfId="0" applyFont="1" applyFill="1" applyBorder="1" applyAlignment="1"/>
    <xf numFmtId="0" fontId="0" fillId="0" borderId="0" xfId="0" applyFont="1" applyFill="1" applyBorder="1" applyAlignment="1">
      <alignment horizontal="center"/>
    </xf>
    <xf numFmtId="0" fontId="0" fillId="0" borderId="0" xfId="53" applyFill="1" applyBorder="1" applyAlignment="1">
      <alignment vertical="center"/>
    </xf>
    <xf numFmtId="0" fontId="0" fillId="0" borderId="0" xfId="53" applyFill="1" applyBorder="1" applyAlignment="1">
      <alignment vertical="center" wrapText="1"/>
    </xf>
    <xf numFmtId="0" fontId="12" fillId="0" borderId="0" xfId="0" applyFont="1" applyFill="1" applyBorder="1" applyAlignment="1">
      <alignment horizontal="center"/>
    </xf>
    <xf numFmtId="0" fontId="12" fillId="0" borderId="0" xfId="0" applyFont="1" applyFill="1" applyBorder="1" applyAlignment="1">
      <alignment horizontal="center" wrapText="1"/>
    </xf>
    <xf numFmtId="0" fontId="13" fillId="0" borderId="0" xfId="0" applyFont="1" applyFill="1" applyBorder="1" applyAlignment="1"/>
    <xf numFmtId="0" fontId="0" fillId="0" borderId="0" xfId="0" applyFont="1" applyFill="1" applyBorder="1" applyAlignment="1">
      <alignment wrapText="1"/>
    </xf>
    <xf numFmtId="0" fontId="14" fillId="0" borderId="0" xfId="0" applyFont="1" applyFill="1" applyBorder="1" applyAlignment="1">
      <alignment horizontal="right"/>
    </xf>
    <xf numFmtId="0" fontId="14" fillId="0" borderId="0" xfId="0" applyFont="1" applyFill="1" applyBorder="1" applyAlignment="1"/>
    <xf numFmtId="0" fontId="5" fillId="0" borderId="0" xfId="0" applyFont="1" applyFill="1" applyBorder="1" applyAlignment="1"/>
    <xf numFmtId="0" fontId="14" fillId="0" borderId="0" xfId="0" applyFont="1" applyFill="1" applyBorder="1" applyAlignment="1">
      <alignment horizontal="center"/>
    </xf>
    <xf numFmtId="0" fontId="15" fillId="0" borderId="41" xfId="0" applyFont="1" applyFill="1" applyBorder="1" applyAlignment="1">
      <alignment horizontal="center" vertical="center" shrinkToFit="1"/>
    </xf>
    <xf numFmtId="0" fontId="15" fillId="0" borderId="42" xfId="0" applyFont="1" applyFill="1" applyBorder="1" applyAlignment="1">
      <alignment horizontal="center" vertical="center" shrinkToFit="1"/>
    </xf>
    <xf numFmtId="0" fontId="15" fillId="0" borderId="41" xfId="0" applyFont="1" applyFill="1" applyBorder="1" applyAlignment="1">
      <alignment horizontal="center" vertical="center" wrapText="1"/>
    </xf>
    <xf numFmtId="4" fontId="15" fillId="0" borderId="42" xfId="0" applyNumberFormat="1" applyFont="1" applyFill="1" applyBorder="1" applyAlignment="1">
      <alignment horizontal="center" vertical="center" shrinkToFit="1"/>
    </xf>
    <xf numFmtId="4" fontId="15" fillId="0" borderId="43" xfId="0" applyNumberFormat="1" applyFont="1" applyFill="1" applyBorder="1" applyAlignment="1">
      <alignment horizontal="center" vertical="center" shrinkToFit="1"/>
    </xf>
    <xf numFmtId="4" fontId="15" fillId="0" borderId="43" xfId="0" applyNumberFormat="1" applyFont="1" applyFill="1" applyBorder="1" applyAlignment="1">
      <alignment horizontal="center" vertical="center" wrapText="1" shrinkToFit="1"/>
    </xf>
    <xf numFmtId="4" fontId="15" fillId="0" borderId="44" xfId="0" applyNumberFormat="1" applyFont="1" applyFill="1" applyBorder="1" applyAlignment="1">
      <alignment horizontal="center" vertical="center" shrinkToFit="1"/>
    </xf>
    <xf numFmtId="0" fontId="15" fillId="0" borderId="41" xfId="0" applyFont="1" applyFill="1" applyBorder="1" applyAlignment="1">
      <alignment horizontal="center" vertical="center" wrapText="1" shrinkToFit="1"/>
    </xf>
    <xf numFmtId="0" fontId="15" fillId="0" borderId="44" xfId="0" applyFont="1" applyFill="1" applyBorder="1" applyAlignment="1">
      <alignment horizontal="center" vertical="center" shrinkToFit="1"/>
    </xf>
    <xf numFmtId="0" fontId="15" fillId="0" borderId="43" xfId="0" applyFont="1" applyFill="1" applyBorder="1" applyAlignment="1">
      <alignment horizontal="center" vertical="center" shrinkToFit="1"/>
    </xf>
    <xf numFmtId="0" fontId="15" fillId="0" borderId="45" xfId="0" applyFont="1" applyFill="1" applyBorder="1" applyAlignment="1">
      <alignment horizontal="center" vertical="center" shrinkToFit="1"/>
    </xf>
    <xf numFmtId="4" fontId="15" fillId="0" borderId="41" xfId="0" applyNumberFormat="1" applyFont="1" applyFill="1" applyBorder="1" applyAlignment="1">
      <alignment horizontal="center" vertical="center" shrinkToFit="1"/>
    </xf>
    <xf numFmtId="4" fontId="15" fillId="0" borderId="46" xfId="0" applyNumberFormat="1" applyFont="1" applyFill="1" applyBorder="1" applyAlignment="1">
      <alignment horizontal="center" vertical="center" shrinkToFit="1"/>
    </xf>
    <xf numFmtId="4" fontId="15" fillId="0" borderId="47" xfId="0" applyNumberFormat="1" applyFont="1" applyFill="1" applyBorder="1" applyAlignment="1">
      <alignment horizontal="center" vertical="center" shrinkToFit="1"/>
    </xf>
    <xf numFmtId="4" fontId="15" fillId="0" borderId="41" xfId="0" applyNumberFormat="1" applyFont="1" applyFill="1" applyBorder="1" applyAlignment="1">
      <alignment horizontal="center" vertical="center" wrapText="1" shrinkToFit="1"/>
    </xf>
    <xf numFmtId="0" fontId="0" fillId="0" borderId="41" xfId="0" applyFont="1" applyFill="1" applyBorder="1" applyAlignment="1">
      <alignment horizontal="center" vertical="center"/>
    </xf>
    <xf numFmtId="0" fontId="15" fillId="0" borderId="48" xfId="0" applyFont="1" applyFill="1" applyBorder="1" applyAlignment="1">
      <alignment horizontal="center" vertical="center" shrinkToFit="1"/>
    </xf>
    <xf numFmtId="0" fontId="15" fillId="0" borderId="49" xfId="0" applyFont="1" applyFill="1" applyBorder="1" applyAlignment="1">
      <alignment horizontal="center" vertical="center" shrinkToFit="1"/>
    </xf>
    <xf numFmtId="0" fontId="15" fillId="0" borderId="50" xfId="0" applyFont="1" applyFill="1" applyBorder="1" applyAlignment="1">
      <alignment horizontal="center" vertical="center" shrinkToFit="1"/>
    </xf>
    <xf numFmtId="49" fontId="15" fillId="0" borderId="41" xfId="0" applyNumberFormat="1" applyFont="1" applyFill="1" applyBorder="1" applyAlignment="1">
      <alignment horizontal="center" vertical="center" shrinkToFit="1"/>
    </xf>
    <xf numFmtId="49" fontId="15" fillId="0" borderId="46" xfId="0" applyNumberFormat="1" applyFont="1" applyFill="1" applyBorder="1" applyAlignment="1">
      <alignment horizontal="center" vertical="center" shrinkToFit="1"/>
    </xf>
    <xf numFmtId="0" fontId="15" fillId="0" borderId="41" xfId="0" applyFont="1" applyFill="1" applyBorder="1" applyAlignment="1">
      <alignment horizontal="left" vertical="center" shrinkToFit="1"/>
    </xf>
    <xf numFmtId="4" fontId="15" fillId="0" borderId="41" xfId="0" applyNumberFormat="1" applyFont="1" applyFill="1" applyBorder="1" applyAlignment="1">
      <alignment horizontal="right" vertical="center" shrinkToFit="1"/>
    </xf>
    <xf numFmtId="0" fontId="16" fillId="0" borderId="0" xfId="0" applyFont="1" applyFill="1" applyBorder="1" applyAlignment="1">
      <alignment horizontal="left" vertical="top" wrapText="1"/>
    </xf>
    <xf numFmtId="0" fontId="0" fillId="0" borderId="0" xfId="53" applyNumberFormat="1" applyFill="1" applyBorder="1" applyAlignment="1">
      <alignment vertical="center"/>
    </xf>
    <xf numFmtId="0" fontId="17" fillId="0" borderId="0" xfId="0" applyFont="1" applyFill="1"/>
    <xf numFmtId="0" fontId="18" fillId="0" borderId="0" xfId="0" applyFont="1" applyFill="1"/>
    <xf numFmtId="0" fontId="18" fillId="0" borderId="0" xfId="0" applyFont="1" applyFill="1" applyAlignment="1">
      <alignment horizontal="center"/>
    </xf>
    <xf numFmtId="0" fontId="0" fillId="0" borderId="0" xfId="0" applyFill="1"/>
    <xf numFmtId="0" fontId="19" fillId="0" borderId="0" xfId="0" applyFont="1" applyFill="1" applyAlignment="1">
      <alignment horizontal="center" vertical="center"/>
    </xf>
    <xf numFmtId="0" fontId="20" fillId="0" borderId="0" xfId="0" applyFont="1" applyFill="1" applyAlignment="1">
      <alignment vertical="center"/>
    </xf>
    <xf numFmtId="0" fontId="20" fillId="0" borderId="0" xfId="0" applyNumberFormat="1" applyFont="1" applyFill="1" applyBorder="1" applyAlignment="1" applyProtection="1">
      <alignment horizontal="right" vertical="center"/>
    </xf>
    <xf numFmtId="0" fontId="20" fillId="0" borderId="41" xfId="0" applyFont="1" applyFill="1" applyBorder="1" applyAlignment="1">
      <alignment horizontal="center" vertical="center" shrinkToFit="1"/>
    </xf>
    <xf numFmtId="0" fontId="21" fillId="0" borderId="41" xfId="0" applyFont="1" applyFill="1" applyBorder="1" applyAlignment="1">
      <alignment horizontal="left" vertical="center" shrinkToFit="1"/>
    </xf>
    <xf numFmtId="0" fontId="20" fillId="0" borderId="41" xfId="0" applyFont="1" applyFill="1" applyBorder="1" applyAlignment="1">
      <alignment horizontal="left" vertical="center" shrinkToFit="1"/>
    </xf>
    <xf numFmtId="4" fontId="22" fillId="2" borderId="41" xfId="0" applyNumberFormat="1" applyFont="1" applyFill="1" applyBorder="1" applyAlignment="1">
      <alignment horizontal="right" vertical="center"/>
    </xf>
    <xf numFmtId="0" fontId="23" fillId="0" borderId="41" xfId="0" applyFont="1" applyFill="1" applyBorder="1" applyAlignment="1">
      <alignment horizontal="center" vertical="center" wrapText="1" shrinkToFit="1"/>
    </xf>
    <xf numFmtId="0" fontId="20" fillId="0" borderId="0" xfId="0" applyFont="1" applyFill="1" applyBorder="1" applyAlignment="1">
      <alignment horizontal="left" vertical="center" shrinkToFit="1"/>
    </xf>
    <xf numFmtId="0" fontId="20" fillId="0" borderId="0" xfId="0" applyFont="1" applyFill="1" applyBorder="1" applyAlignment="1">
      <alignment horizontal="center" vertical="center" shrinkToFit="1"/>
    </xf>
    <xf numFmtId="0" fontId="23" fillId="0" borderId="0" xfId="0" applyFont="1" applyFill="1" applyBorder="1" applyAlignment="1">
      <alignment horizontal="center" vertical="center" wrapText="1" shrinkToFit="1"/>
    </xf>
    <xf numFmtId="0" fontId="24" fillId="0" borderId="0" xfId="0" applyFont="1" applyFill="1" applyBorder="1" applyAlignment="1">
      <alignment horizontal="left" vertical="center" wrapText="1" shrinkToFit="1"/>
    </xf>
    <xf numFmtId="0" fontId="25" fillId="0" borderId="0" xfId="0" applyFont="1" applyFill="1"/>
    <xf numFmtId="4" fontId="18" fillId="0" borderId="0" xfId="0" applyNumberFormat="1" applyFont="1" applyFill="1" applyAlignment="1">
      <alignment horizontal="center"/>
    </xf>
    <xf numFmtId="4" fontId="20" fillId="0" borderId="41" xfId="0" applyNumberFormat="1" applyFont="1" applyFill="1" applyBorder="1" applyAlignment="1">
      <alignment horizontal="center" vertical="center" shrinkToFit="1"/>
    </xf>
    <xf numFmtId="0" fontId="20" fillId="0" borderId="0" xfId="0" applyFont="1" applyFill="1" applyBorder="1" applyAlignment="1">
      <alignment horizontal="left" vertical="center" wrapText="1" shrinkToFit="1"/>
    </xf>
    <xf numFmtId="0" fontId="18" fillId="0" borderId="0" xfId="0" applyFont="1" applyFill="1" applyAlignment="1">
      <alignment horizontal="center" vertical="center" wrapText="1"/>
    </xf>
    <xf numFmtId="0" fontId="17" fillId="0" borderId="0" xfId="0" applyFont="1" applyFill="1" applyAlignment="1">
      <alignment horizontal="center" vertical="center" wrapText="1"/>
    </xf>
    <xf numFmtId="0" fontId="16" fillId="0" borderId="0" xfId="0" applyFont="1" applyFill="1" applyAlignment="1">
      <alignment vertical="center"/>
    </xf>
    <xf numFmtId="0" fontId="14" fillId="0" borderId="0" xfId="0" applyFont="1" applyFill="1" applyAlignment="1">
      <alignment horizontal="right" vertical="center"/>
    </xf>
    <xf numFmtId="0" fontId="14" fillId="0" borderId="0" xfId="0" applyFont="1" applyFill="1" applyBorder="1" applyAlignment="1">
      <alignment horizontal="left" vertical="center"/>
    </xf>
    <xf numFmtId="0" fontId="14" fillId="0" borderId="0" xfId="0" applyFont="1" applyFill="1" applyAlignment="1">
      <alignment horizontal="left" vertical="center"/>
    </xf>
    <xf numFmtId="0" fontId="16" fillId="0" borderId="0" xfId="0" applyFont="1" applyFill="1" applyAlignment="1">
      <alignment vertical="center"/>
    </xf>
    <xf numFmtId="0" fontId="14" fillId="0" borderId="0" xfId="0" applyFont="1" applyFill="1" applyBorder="1" applyAlignment="1">
      <alignment horizontal="right" vertical="center"/>
    </xf>
    <xf numFmtId="0" fontId="15" fillId="0" borderId="42" xfId="0" applyFont="1" applyFill="1" applyBorder="1" applyAlignment="1">
      <alignment horizontal="center" vertical="center" wrapText="1" shrinkToFit="1"/>
    </xf>
    <xf numFmtId="0" fontId="15" fillId="0" borderId="43" xfId="0" applyFont="1" applyFill="1" applyBorder="1" applyAlignment="1">
      <alignment horizontal="center" vertical="center" wrapText="1" shrinkToFit="1"/>
    </xf>
    <xf numFmtId="0" fontId="15" fillId="0" borderId="44" xfId="0" applyFont="1" applyFill="1" applyBorder="1" applyAlignment="1">
      <alignment horizontal="center" vertical="center" wrapText="1" shrinkToFit="1"/>
    </xf>
    <xf numFmtId="0" fontId="15" fillId="0" borderId="41" xfId="0" applyFont="1" applyFill="1" applyBorder="1" applyAlignment="1">
      <alignment horizontal="center" vertical="center" wrapText="1" shrinkToFit="1"/>
    </xf>
    <xf numFmtId="0" fontId="15" fillId="0" borderId="48" xfId="0" applyFont="1" applyFill="1" applyBorder="1" applyAlignment="1">
      <alignment horizontal="center" vertical="center" wrapText="1" shrinkToFit="1"/>
    </xf>
    <xf numFmtId="0" fontId="15" fillId="0" borderId="50" xfId="0" applyFont="1" applyFill="1" applyBorder="1" applyAlignment="1">
      <alignment horizontal="center" vertical="center" wrapText="1" shrinkToFit="1"/>
    </xf>
    <xf numFmtId="0" fontId="15" fillId="0" borderId="49" xfId="0" applyFont="1" applyFill="1" applyBorder="1" applyAlignment="1">
      <alignment horizontal="center" vertical="center" wrapText="1" shrinkToFit="1"/>
    </xf>
    <xf numFmtId="0" fontId="15" fillId="0" borderId="51" xfId="0" applyFont="1" applyFill="1" applyBorder="1" applyAlignment="1">
      <alignment horizontal="center" vertical="center" wrapText="1" shrinkToFit="1"/>
    </xf>
    <xf numFmtId="0" fontId="15" fillId="0" borderId="52" xfId="0" applyFont="1" applyFill="1" applyBorder="1" applyAlignment="1">
      <alignment horizontal="center" vertical="center" wrapText="1" shrinkToFit="1"/>
    </xf>
    <xf numFmtId="0" fontId="15" fillId="0" borderId="41" xfId="0" applyFont="1" applyFill="1" applyBorder="1" applyAlignment="1">
      <alignment horizontal="center" vertical="center" shrinkToFit="1"/>
    </xf>
    <xf numFmtId="0" fontId="15" fillId="0" borderId="41" xfId="0" applyFont="1" applyFill="1" applyBorder="1" applyAlignment="1">
      <alignment horizontal="left" vertical="center" shrinkToFit="1"/>
    </xf>
    <xf numFmtId="4" fontId="15" fillId="0" borderId="41" xfId="0" applyNumberFormat="1" applyFont="1" applyFill="1" applyBorder="1" applyAlignment="1">
      <alignment horizontal="right" vertical="center" shrinkToFit="1"/>
    </xf>
    <xf numFmtId="0" fontId="16" fillId="0" borderId="0" xfId="0" applyFont="1" applyFill="1" applyBorder="1" applyAlignment="1">
      <alignment horizontal="left" vertical="center"/>
    </xf>
    <xf numFmtId="0" fontId="16" fillId="0" borderId="0" xfId="0" applyFont="1" applyFill="1" applyBorder="1" applyAlignment="1">
      <alignment horizontal="left" vertical="center"/>
    </xf>
    <xf numFmtId="0" fontId="16" fillId="0" borderId="0" xfId="0" applyFont="1" applyFill="1"/>
    <xf numFmtId="0" fontId="0" fillId="0" borderId="0" xfId="0" applyFill="1" applyAlignment="1"/>
    <xf numFmtId="0" fontId="14" fillId="0" borderId="0" xfId="0" applyFont="1" applyFill="1" applyAlignment="1">
      <alignment vertical="center"/>
    </xf>
    <xf numFmtId="0" fontId="14" fillId="0" borderId="0" xfId="0" applyFont="1" applyFill="1" applyBorder="1" applyAlignment="1">
      <alignment vertical="center"/>
    </xf>
    <xf numFmtId="0" fontId="15" fillId="0" borderId="46" xfId="0" applyFont="1" applyFill="1" applyBorder="1" applyAlignment="1">
      <alignment horizontal="center" vertical="center" wrapText="1" shrinkToFit="1"/>
    </xf>
    <xf numFmtId="0" fontId="15" fillId="0" borderId="53" xfId="0" applyFont="1" applyFill="1" applyBorder="1" applyAlignment="1">
      <alignment horizontal="center" vertical="center" wrapText="1" shrinkToFit="1"/>
    </xf>
    <xf numFmtId="0" fontId="15" fillId="0" borderId="47" xfId="0" applyFont="1" applyFill="1" applyBorder="1" applyAlignment="1">
      <alignment horizontal="center" vertical="center" wrapText="1" shrinkToFit="1"/>
    </xf>
    <xf numFmtId="0" fontId="16" fillId="0" borderId="52" xfId="0" applyFont="1" applyBorder="1" applyAlignment="1">
      <alignment horizontal="center" vertical="center" wrapText="1"/>
    </xf>
    <xf numFmtId="0" fontId="0" fillId="0" borderId="0" xfId="0" applyFill="1" applyAlignment="1">
      <alignment horizontal="center"/>
    </xf>
    <xf numFmtId="0" fontId="13" fillId="0" borderId="0" xfId="0" applyFont="1" applyFill="1" applyAlignment="1"/>
    <xf numFmtId="0" fontId="12" fillId="0" borderId="0" xfId="0" applyFont="1" applyFill="1" applyAlignment="1">
      <alignment horizontal="center"/>
    </xf>
    <xf numFmtId="0" fontId="14" fillId="0" borderId="0" xfId="0" applyFont="1" applyFill="1" applyAlignment="1">
      <alignment horizontal="right"/>
    </xf>
    <xf numFmtId="0" fontId="14" fillId="0" borderId="0" xfId="0" applyFont="1" applyFill="1" applyAlignment="1"/>
    <xf numFmtId="0" fontId="14" fillId="0" borderId="0" xfId="0" applyFont="1" applyFill="1" applyAlignment="1">
      <alignment horizontal="center"/>
    </xf>
    <xf numFmtId="0" fontId="15" fillId="0" borderId="54" xfId="0" applyFont="1" applyFill="1" applyBorder="1" applyAlignment="1">
      <alignment horizontal="center" vertical="center" wrapText="1" shrinkToFit="1"/>
    </xf>
    <xf numFmtId="0" fontId="15" fillId="0" borderId="55" xfId="0" applyFont="1" applyFill="1" applyBorder="1" applyAlignment="1">
      <alignment horizontal="center" vertical="center" wrapText="1" shrinkToFit="1"/>
    </xf>
    <xf numFmtId="0" fontId="15" fillId="0" borderId="56" xfId="0" applyFont="1" applyFill="1" applyBorder="1" applyAlignment="1">
      <alignment horizontal="center" vertical="center" wrapText="1" shrinkToFit="1"/>
    </xf>
    <xf numFmtId="0" fontId="15" fillId="0" borderId="57" xfId="0" applyFont="1" applyFill="1" applyBorder="1" applyAlignment="1">
      <alignment horizontal="center" vertical="center" wrapText="1" shrinkToFit="1"/>
    </xf>
    <xf numFmtId="0" fontId="15" fillId="0" borderId="58" xfId="0" applyFont="1" applyFill="1" applyBorder="1" applyAlignment="1">
      <alignment horizontal="center" vertical="center" wrapText="1" shrinkToFit="1"/>
    </xf>
    <xf numFmtId="0" fontId="15" fillId="0" borderId="59" xfId="0" applyFont="1" applyFill="1" applyBorder="1" applyAlignment="1">
      <alignment horizontal="center" vertical="center" wrapText="1" shrinkToFit="1"/>
    </xf>
    <xf numFmtId="0" fontId="15" fillId="0" borderId="57" xfId="0" applyFont="1" applyFill="1" applyBorder="1" applyAlignment="1">
      <alignment horizontal="left" vertical="center" shrinkToFit="1"/>
    </xf>
    <xf numFmtId="0" fontId="15" fillId="0" borderId="60" xfId="0" applyFont="1" applyFill="1" applyBorder="1" applyAlignment="1">
      <alignment horizontal="left" vertical="center" shrinkToFit="1"/>
    </xf>
    <xf numFmtId="0" fontId="15" fillId="0" borderId="58" xfId="0" applyFont="1" applyFill="1" applyBorder="1" applyAlignment="1">
      <alignment horizontal="left" vertical="center" shrinkToFit="1"/>
    </xf>
    <xf numFmtId="0" fontId="15" fillId="4" borderId="47" xfId="0" applyFont="1" applyFill="1" applyBorder="1" applyAlignment="1">
      <alignment horizontal="left" vertical="center" shrinkToFit="1"/>
    </xf>
    <xf numFmtId="0" fontId="15" fillId="4" borderId="46" xfId="0" applyFont="1" applyFill="1" applyBorder="1" applyAlignment="1">
      <alignment horizontal="left" vertical="center" shrinkToFit="1"/>
    </xf>
    <xf numFmtId="0" fontId="15" fillId="4" borderId="58" xfId="0" applyFont="1" applyFill="1" applyBorder="1" applyAlignment="1">
      <alignment horizontal="left" vertical="center" shrinkToFit="1"/>
    </xf>
    <xf numFmtId="0" fontId="15" fillId="4" borderId="60" xfId="0" applyFont="1" applyFill="1" applyBorder="1" applyAlignment="1">
      <alignment horizontal="left" vertical="center" shrinkToFit="1"/>
    </xf>
    <xf numFmtId="0" fontId="26" fillId="0" borderId="58" xfId="0" applyFont="1" applyFill="1" applyBorder="1" applyAlignment="1">
      <alignment horizontal="left" vertical="center"/>
    </xf>
    <xf numFmtId="0" fontId="26" fillId="0" borderId="60" xfId="0" applyFont="1" applyFill="1" applyBorder="1" applyAlignment="1">
      <alignment horizontal="left" vertical="center"/>
    </xf>
    <xf numFmtId="4" fontId="15" fillId="0" borderId="58" xfId="0" applyNumberFormat="1" applyFont="1" applyFill="1" applyBorder="1" applyAlignment="1">
      <alignment horizontal="right" vertical="center" shrinkToFit="1"/>
    </xf>
    <xf numFmtId="0" fontId="15" fillId="0" borderId="58" xfId="0" applyFont="1" applyFill="1" applyBorder="1" applyAlignment="1">
      <alignment horizontal="right" vertical="center" shrinkToFit="1"/>
    </xf>
    <xf numFmtId="14" fontId="15" fillId="0" borderId="0" xfId="0" applyNumberFormat="1" applyFont="1" applyFill="1" applyAlignment="1">
      <alignment horizontal="left" vertical="center" wrapText="1" shrinkToFit="1"/>
    </xf>
    <xf numFmtId="0" fontId="15" fillId="0" borderId="0" xfId="0" applyFont="1" applyFill="1" applyAlignment="1">
      <alignment horizontal="left" vertical="center" wrapText="1" shrinkToFit="1"/>
    </xf>
    <xf numFmtId="0" fontId="13" fillId="0" borderId="0" xfId="50" applyFill="1"/>
    <xf numFmtId="0" fontId="16" fillId="0" borderId="0" xfId="52" applyFont="1" applyFill="1" applyAlignment="1">
      <alignment vertical="center" wrapText="1"/>
    </xf>
    <xf numFmtId="0" fontId="14" fillId="0" borderId="0" xfId="50" applyFont="1" applyFill="1" applyAlignment="1">
      <alignment vertical="center"/>
    </xf>
    <xf numFmtId="0" fontId="27" fillId="0" borderId="0" xfId="50" applyFont="1" applyFill="1" applyAlignment="1">
      <alignment vertical="center"/>
    </xf>
    <xf numFmtId="0" fontId="28" fillId="0" borderId="0" xfId="50" applyFont="1" applyFill="1" applyAlignment="1">
      <alignment vertical="center"/>
    </xf>
    <xf numFmtId="0" fontId="28" fillId="0" borderId="0" xfId="50" applyFont="1" applyFill="1"/>
    <xf numFmtId="0" fontId="19" fillId="0" borderId="0" xfId="0" applyFont="1" applyFill="1" applyAlignment="1">
      <alignment horizontal="center"/>
    </xf>
    <xf numFmtId="0" fontId="14" fillId="0" borderId="0" xfId="0" applyFont="1" applyFill="1" applyAlignment="1"/>
    <xf numFmtId="0" fontId="5" fillId="0" borderId="0" xfId="0" applyFont="1" applyFill="1" applyAlignment="1"/>
    <xf numFmtId="0" fontId="20" fillId="0" borderId="50" xfId="0" applyNumberFormat="1" applyFont="1" applyFill="1" applyBorder="1" applyAlignment="1" applyProtection="1">
      <alignment horizontal="right" vertical="center" wrapText="1"/>
    </xf>
    <xf numFmtId="0" fontId="15" fillId="0" borderId="61" xfId="0" applyFont="1" applyFill="1" applyBorder="1" applyAlignment="1">
      <alignment horizontal="center" vertical="center" wrapText="1" shrinkToFit="1"/>
    </xf>
    <xf numFmtId="0" fontId="15" fillId="0" borderId="56" xfId="0" applyFont="1" applyFill="1" applyBorder="1" applyAlignment="1">
      <alignment horizontal="center" vertical="center" wrapText="1" shrinkToFit="1"/>
    </xf>
    <xf numFmtId="0" fontId="15" fillId="0" borderId="62" xfId="0" applyFont="1" applyFill="1" applyBorder="1" applyAlignment="1">
      <alignment horizontal="left" vertical="center" shrinkToFit="1"/>
    </xf>
    <xf numFmtId="0" fontId="15" fillId="0" borderId="59" xfId="0" applyFont="1" applyFill="1" applyBorder="1" applyAlignment="1">
      <alignment horizontal="left" vertical="center" shrinkToFit="1"/>
    </xf>
    <xf numFmtId="0" fontId="15" fillId="0" borderId="59" xfId="0" applyFont="1" applyFill="1" applyBorder="1" applyAlignment="1">
      <alignment horizontal="right" vertical="center" shrinkToFit="1"/>
    </xf>
    <xf numFmtId="0" fontId="15" fillId="0" borderId="0" xfId="0" applyFont="1" applyFill="1" applyBorder="1" applyAlignment="1">
      <alignment horizontal="left" vertical="center" shrinkToFit="1"/>
    </xf>
    <xf numFmtId="0" fontId="15" fillId="0" borderId="41" xfId="0" applyFont="1" applyFill="1" applyBorder="1" applyAlignment="1">
      <alignment horizontal="right" vertical="center" shrinkToFit="1"/>
    </xf>
    <xf numFmtId="0" fontId="15" fillId="0" borderId="46" xfId="0" applyFont="1" applyFill="1" applyBorder="1" applyAlignment="1">
      <alignment horizontal="left" vertical="center" shrinkToFit="1"/>
    </xf>
    <xf numFmtId="0" fontId="15" fillId="0" borderId="47" xfId="0" applyFont="1" applyFill="1" applyBorder="1" applyAlignment="1">
      <alignment horizontal="left" vertical="center" shrinkToFit="1"/>
    </xf>
    <xf numFmtId="0" fontId="15" fillId="0" borderId="46" xfId="0" applyFont="1" applyFill="1" applyBorder="1" applyAlignment="1">
      <alignment horizontal="center" vertical="center" shrinkToFit="1"/>
    </xf>
    <xf numFmtId="0" fontId="15" fillId="0" borderId="53" xfId="0" applyFont="1" applyFill="1" applyBorder="1" applyAlignment="1">
      <alignment horizontal="center" vertical="center" shrinkToFit="1"/>
    </xf>
    <xf numFmtId="0" fontId="15" fillId="0" borderId="47" xfId="0" applyFont="1" applyFill="1" applyBorder="1" applyAlignment="1">
      <alignment horizontal="center" vertical="center" shrinkToFit="1"/>
    </xf>
    <xf numFmtId="0" fontId="15" fillId="0" borderId="0" xfId="0" applyFont="1" applyFill="1" applyBorder="1" applyAlignment="1">
      <alignment horizontal="left" vertical="center" wrapText="1" shrinkToFit="1"/>
    </xf>
    <xf numFmtId="0" fontId="15" fillId="0" borderId="0" xfId="0" applyFont="1" applyFill="1" applyBorder="1" applyAlignment="1">
      <alignment horizontal="left" vertical="center" wrapText="1" shrinkToFit="1"/>
    </xf>
    <xf numFmtId="0" fontId="14" fillId="0" borderId="0" xfId="0" applyFont="1" applyFill="1" applyBorder="1" applyAlignment="1">
      <alignment horizontal="left" vertical="center" wrapText="1" shrinkToFit="1"/>
    </xf>
    <xf numFmtId="0" fontId="0" fillId="0" borderId="0" xfId="0" applyFill="1" applyBorder="1"/>
    <xf numFmtId="0" fontId="18" fillId="0" borderId="0" xfId="0" applyFont="1" applyAlignment="1">
      <alignment wrapText="1"/>
    </xf>
    <xf numFmtId="0" fontId="18" fillId="0" borderId="0" xfId="0" applyFont="1" applyAlignment="1">
      <alignment horizontal="center" vertical="center" wrapText="1"/>
    </xf>
    <xf numFmtId="0" fontId="17" fillId="0" borderId="0" xfId="0" applyFont="1" applyAlignment="1">
      <alignment horizontal="center" vertical="center" wrapText="1"/>
    </xf>
    <xf numFmtId="0" fontId="17" fillId="0" borderId="0" xfId="0" applyFont="1" applyAlignment="1">
      <alignment wrapText="1"/>
    </xf>
    <xf numFmtId="0" fontId="17" fillId="0" borderId="0" xfId="0" applyFont="1"/>
    <xf numFmtId="0" fontId="19" fillId="0" borderId="0" xfId="0" applyNumberFormat="1" applyFont="1" applyFill="1" applyBorder="1" applyAlignment="1" applyProtection="1">
      <alignment horizontal="center" vertical="center"/>
    </xf>
    <xf numFmtId="0" fontId="29"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center" vertical="center"/>
    </xf>
    <xf numFmtId="0" fontId="24" fillId="0" borderId="0" xfId="0" applyFont="1"/>
    <xf numFmtId="0" fontId="14" fillId="0" borderId="50" xfId="0" applyNumberFormat="1" applyFont="1" applyFill="1" applyBorder="1" applyAlignment="1" applyProtection="1">
      <alignment horizontal="left" vertical="center" wrapText="1"/>
    </xf>
    <xf numFmtId="0" fontId="14" fillId="0" borderId="50" xfId="0" applyNumberFormat="1" applyFont="1" applyFill="1" applyBorder="1" applyAlignment="1" applyProtection="1">
      <alignment vertical="center" wrapText="1"/>
    </xf>
    <xf numFmtId="0" fontId="14" fillId="0" borderId="0" xfId="0" applyNumberFormat="1" applyFont="1" applyFill="1" applyBorder="1" applyAlignment="1" applyProtection="1">
      <alignment vertical="center" wrapText="1"/>
    </xf>
    <xf numFmtId="0" fontId="14" fillId="0" borderId="0" xfId="0" applyNumberFormat="1" applyFont="1" applyFill="1" applyBorder="1" applyAlignment="1" applyProtection="1">
      <alignment vertical="center" wrapText="1"/>
    </xf>
    <xf numFmtId="0" fontId="17" fillId="0" borderId="0" xfId="0" applyFont="1" applyAlignment="1">
      <alignment vertical="center" wrapText="1"/>
    </xf>
    <xf numFmtId="0" fontId="14" fillId="0" borderId="0" xfId="0" applyNumberFormat="1" applyFont="1" applyFill="1" applyBorder="1" applyAlignment="1" applyProtection="1">
      <alignment horizontal="center" vertical="center" wrapText="1"/>
    </xf>
    <xf numFmtId="0" fontId="24" fillId="0" borderId="0" xfId="0" applyFont="1" applyAlignment="1">
      <alignment vertical="center" wrapText="1"/>
    </xf>
    <xf numFmtId="0" fontId="24" fillId="0" borderId="0" xfId="0" applyFont="1" applyAlignment="1">
      <alignment wrapText="1"/>
    </xf>
    <xf numFmtId="0" fontId="14" fillId="0" borderId="41" xfId="0" applyNumberFormat="1" applyFont="1" applyFill="1" applyBorder="1" applyAlignment="1" applyProtection="1">
      <alignment horizontal="center" vertical="center" wrapText="1"/>
    </xf>
    <xf numFmtId="0" fontId="14" fillId="0" borderId="46" xfId="0" applyNumberFormat="1" applyFont="1" applyFill="1" applyBorder="1" applyAlignment="1" applyProtection="1">
      <alignment horizontal="center" vertical="center" wrapText="1"/>
    </xf>
    <xf numFmtId="0" fontId="14" fillId="0" borderId="53" xfId="0" applyNumberFormat="1" applyFont="1" applyFill="1" applyBorder="1" applyAlignment="1" applyProtection="1">
      <alignment horizontal="center" vertical="center" wrapText="1"/>
    </xf>
    <xf numFmtId="0" fontId="14" fillId="0" borderId="47" xfId="0" applyNumberFormat="1" applyFont="1" applyFill="1" applyBorder="1" applyAlignment="1" applyProtection="1">
      <alignment horizontal="center" vertical="center" wrapText="1"/>
    </xf>
    <xf numFmtId="0" fontId="20" fillId="0" borderId="41" xfId="0" applyNumberFormat="1" applyFont="1" applyFill="1" applyBorder="1" applyAlignment="1" applyProtection="1">
      <alignment horizontal="center" vertical="center" wrapText="1"/>
    </xf>
    <xf numFmtId="0" fontId="14" fillId="0" borderId="42" xfId="0" applyNumberFormat="1" applyFont="1" applyFill="1" applyBorder="1" applyAlignment="1" applyProtection="1">
      <alignment horizontal="center" vertical="center" wrapText="1"/>
    </xf>
    <xf numFmtId="0" fontId="14" fillId="0" borderId="43" xfId="0" applyNumberFormat="1" applyFont="1" applyFill="1" applyBorder="1" applyAlignment="1" applyProtection="1">
      <alignment horizontal="center" vertical="center" wrapText="1"/>
    </xf>
    <xf numFmtId="0" fontId="14" fillId="0" borderId="44" xfId="0" applyNumberFormat="1" applyFont="1" applyFill="1" applyBorder="1" applyAlignment="1" applyProtection="1">
      <alignment horizontal="center" vertical="center" wrapText="1"/>
    </xf>
    <xf numFmtId="0" fontId="14" fillId="0" borderId="51" xfId="0" applyNumberFormat="1" applyFont="1" applyFill="1" applyBorder="1" applyAlignment="1" applyProtection="1">
      <alignment horizontal="center" vertical="center" wrapText="1"/>
    </xf>
    <xf numFmtId="0" fontId="16" fillId="0" borderId="51"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41" xfId="0" applyFont="1" applyBorder="1" applyAlignment="1">
      <alignment horizontal="center" vertical="center" wrapText="1"/>
    </xf>
    <xf numFmtId="0" fontId="14" fillId="0" borderId="46" xfId="0" applyNumberFormat="1" applyFont="1" applyFill="1" applyBorder="1" applyAlignment="1" applyProtection="1">
      <alignment horizontal="center" vertical="center" wrapText="1"/>
    </xf>
    <xf numFmtId="0" fontId="14" fillId="0" borderId="53" xfId="0" applyNumberFormat="1" applyFont="1" applyFill="1" applyBorder="1" applyAlignment="1" applyProtection="1">
      <alignment horizontal="center" vertical="center" wrapText="1"/>
    </xf>
    <xf numFmtId="0" fontId="14" fillId="0" borderId="47" xfId="0" applyNumberFormat="1" applyFont="1" applyFill="1" applyBorder="1" applyAlignment="1" applyProtection="1">
      <alignment vertical="center" wrapText="1"/>
    </xf>
    <xf numFmtId="0" fontId="24" fillId="0" borderId="41" xfId="0" applyFont="1" applyBorder="1" applyAlignment="1">
      <alignment horizontal="center" vertical="center" wrapText="1"/>
    </xf>
    <xf numFmtId="0" fontId="20" fillId="0" borderId="46" xfId="0" applyNumberFormat="1" applyFont="1" applyFill="1" applyBorder="1" applyAlignment="1" applyProtection="1">
      <alignment horizontal="center" vertical="center" wrapText="1"/>
    </xf>
    <xf numFmtId="0" fontId="20" fillId="0" borderId="53" xfId="0" applyNumberFormat="1" applyFont="1" applyFill="1" applyBorder="1" applyAlignment="1" applyProtection="1">
      <alignment horizontal="center" vertical="center" wrapText="1"/>
    </xf>
    <xf numFmtId="0" fontId="20" fillId="0" borderId="47" xfId="0" applyNumberFormat="1" applyFont="1" applyFill="1" applyBorder="1" applyAlignment="1" applyProtection="1">
      <alignment horizontal="center" vertical="center" wrapText="1"/>
    </xf>
    <xf numFmtId="0" fontId="14" fillId="0" borderId="48" xfId="0" applyNumberFormat="1" applyFont="1" applyFill="1" applyBorder="1" applyAlignment="1" applyProtection="1">
      <alignment horizontal="center" vertical="center" wrapText="1"/>
    </xf>
    <xf numFmtId="0" fontId="14" fillId="0" borderId="50" xfId="0" applyNumberFormat="1" applyFont="1" applyFill="1" applyBorder="1" applyAlignment="1" applyProtection="1">
      <alignment horizontal="center" vertical="center" wrapText="1"/>
    </xf>
    <xf numFmtId="0" fontId="14" fillId="0" borderId="49" xfId="0" applyNumberFormat="1" applyFont="1" applyFill="1" applyBorder="1" applyAlignment="1" applyProtection="1">
      <alignment horizontal="center" vertical="center" wrapText="1"/>
    </xf>
    <xf numFmtId="0" fontId="14" fillId="0" borderId="52" xfId="0" applyNumberFormat="1" applyFont="1" applyFill="1" applyBorder="1" applyAlignment="1" applyProtection="1">
      <alignment horizontal="center" vertical="center" wrapText="1"/>
    </xf>
    <xf numFmtId="0" fontId="16" fillId="0" borderId="52" xfId="0" applyFont="1" applyBorder="1" applyAlignment="1">
      <alignment horizontal="center" vertical="center" wrapText="1"/>
    </xf>
    <xf numFmtId="0" fontId="24" fillId="0" borderId="41" xfId="0" applyFont="1" applyFill="1" applyBorder="1" applyAlignment="1">
      <alignment horizontal="center" vertical="center" wrapText="1"/>
    </xf>
    <xf numFmtId="0" fontId="24" fillId="0" borderId="41" xfId="0" applyFont="1" applyFill="1" applyBorder="1" applyAlignment="1">
      <alignment horizontal="centerContinuous" vertical="center" wrapText="1"/>
    </xf>
    <xf numFmtId="0" fontId="22" fillId="2" borderId="41" xfId="0" applyNumberFormat="1" applyFont="1" applyFill="1" applyBorder="1" applyAlignment="1">
      <alignment horizontal="left" vertical="center"/>
    </xf>
    <xf numFmtId="0" fontId="16" fillId="0" borderId="43" xfId="0" applyFont="1" applyBorder="1" applyAlignment="1">
      <alignment horizontal="left" vertical="center" wrapText="1"/>
    </xf>
    <xf numFmtId="0" fontId="17" fillId="0" borderId="43" xfId="0" applyFont="1" applyBorder="1" applyAlignment="1">
      <alignment horizontal="left" vertical="center" wrapText="1"/>
    </xf>
    <xf numFmtId="0" fontId="17" fillId="0" borderId="0" xfId="0" applyFont="1" applyBorder="1" applyAlignment="1">
      <alignment horizontal="left" vertical="center" wrapText="1"/>
    </xf>
    <xf numFmtId="0" fontId="17" fillId="0" borderId="0" xfId="0" applyFont="1" applyBorder="1" applyAlignment="1">
      <alignment horizontal="left" vertical="center" wrapText="1"/>
    </xf>
    <xf numFmtId="0" fontId="30" fillId="0" borderId="0" xfId="0" applyFont="1"/>
    <xf numFmtId="0" fontId="16" fillId="0" borderId="0" xfId="0" applyFont="1" applyFill="1"/>
    <xf numFmtId="0" fontId="15" fillId="0" borderId="61" xfId="0" applyFont="1" applyFill="1" applyBorder="1" applyAlignment="1">
      <alignment horizontal="center" vertical="center"/>
    </xf>
    <xf numFmtId="0" fontId="15" fillId="0" borderId="56" xfId="0" applyFont="1" applyFill="1" applyBorder="1" applyAlignment="1">
      <alignment horizontal="center" vertical="center"/>
    </xf>
    <xf numFmtId="0" fontId="15" fillId="0" borderId="57" xfId="0" applyFont="1" applyFill="1" applyBorder="1" applyAlignment="1">
      <alignment horizontal="center" vertical="center" wrapText="1"/>
    </xf>
    <xf numFmtId="0" fontId="15" fillId="0" borderId="58" xfId="0" applyFont="1" applyFill="1" applyBorder="1" applyAlignment="1">
      <alignment horizontal="center" vertical="center" wrapText="1"/>
    </xf>
    <xf numFmtId="0" fontId="15" fillId="0" borderId="58" xfId="0" applyFont="1" applyFill="1" applyBorder="1" applyAlignment="1">
      <alignment horizontal="center" vertical="center"/>
    </xf>
    <xf numFmtId="0" fontId="15" fillId="0" borderId="41" xfId="0" applyFont="1" applyFill="1" applyBorder="1" applyAlignment="1">
      <alignment horizontal="center" vertical="center" wrapText="1"/>
    </xf>
    <xf numFmtId="0" fontId="15" fillId="0" borderId="57" xfId="0" applyFont="1" applyFill="1" applyBorder="1" applyAlignment="1">
      <alignment horizontal="center" vertical="center"/>
    </xf>
    <xf numFmtId="0" fontId="15" fillId="0" borderId="59" xfId="0" applyFont="1" applyFill="1" applyBorder="1" applyAlignment="1">
      <alignment horizontal="center" vertical="center"/>
    </xf>
    <xf numFmtId="0" fontId="15" fillId="0" borderId="57" xfId="0" applyFont="1" applyFill="1" applyBorder="1" applyAlignment="1">
      <alignment horizontal="left" vertical="center"/>
    </xf>
    <xf numFmtId="0" fontId="15" fillId="0" borderId="60" xfId="0" applyFont="1" applyFill="1" applyBorder="1" applyAlignment="1">
      <alignment horizontal="center" vertical="center"/>
    </xf>
    <xf numFmtId="0" fontId="22" fillId="2" borderId="41" xfId="0" applyNumberFormat="1" applyFont="1" applyFill="1" applyBorder="1" applyAlignment="1">
      <alignment horizontal="right" vertical="center"/>
    </xf>
    <xf numFmtId="0" fontId="15" fillId="0" borderId="58" xfId="0" applyFont="1" applyFill="1" applyBorder="1" applyAlignment="1">
      <alignment horizontal="left" vertical="center"/>
    </xf>
    <xf numFmtId="0" fontId="31" fillId="0" borderId="63" xfId="0" applyFont="1" applyFill="1" applyBorder="1" applyAlignment="1">
      <alignment horizontal="left" vertical="center"/>
    </xf>
    <xf numFmtId="0" fontId="31" fillId="0" borderId="0" xfId="0" applyFont="1" applyFill="1" applyBorder="1" applyAlignment="1">
      <alignment horizontal="left" vertical="center"/>
    </xf>
    <xf numFmtId="0" fontId="0" fillId="0" borderId="0" xfId="53" applyFill="1" applyAlignment="1">
      <alignment vertical="center"/>
    </xf>
    <xf numFmtId="0" fontId="15" fillId="0" borderId="61" xfId="0" applyFont="1" applyFill="1" applyBorder="1" applyAlignment="1">
      <alignment horizontal="center" vertical="center" shrinkToFit="1"/>
    </xf>
    <xf numFmtId="0" fontId="15" fillId="0" borderId="56" xfId="0" applyFont="1" applyFill="1" applyBorder="1" applyAlignment="1">
      <alignment horizontal="center" vertical="center" shrinkToFit="1"/>
    </xf>
    <xf numFmtId="0" fontId="15" fillId="0" borderId="58" xfId="0" applyFont="1" applyFill="1" applyBorder="1" applyAlignment="1">
      <alignment horizontal="center" vertical="center" shrinkToFit="1"/>
    </xf>
    <xf numFmtId="0" fontId="15" fillId="0" borderId="57" xfId="0" applyFont="1" applyFill="1" applyBorder="1" applyAlignment="1">
      <alignment horizontal="center" vertical="center" shrinkToFit="1"/>
    </xf>
    <xf numFmtId="0" fontId="15" fillId="0" borderId="62" xfId="0" applyFont="1" applyFill="1" applyBorder="1" applyAlignment="1">
      <alignment horizontal="center" vertical="center" shrinkToFit="1"/>
    </xf>
    <xf numFmtId="0" fontId="15" fillId="0" borderId="59"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4" fontId="15" fillId="0" borderId="59" xfId="0" applyNumberFormat="1" applyFont="1" applyFill="1" applyBorder="1" applyAlignment="1">
      <alignment horizontal="right" vertical="center" shrinkToFit="1"/>
    </xf>
    <xf numFmtId="0" fontId="16" fillId="0" borderId="43" xfId="0" applyFont="1" applyFill="1" applyBorder="1" applyAlignment="1">
      <alignment horizontal="left" vertical="center"/>
    </xf>
    <xf numFmtId="0" fontId="15" fillId="0" borderId="41" xfId="0" applyFont="1" applyFill="1" applyBorder="1" applyAlignment="1">
      <alignment horizontal="left" vertical="center" wrapText="1" shrinkToFit="1"/>
    </xf>
    <xf numFmtId="0" fontId="16" fillId="0" borderId="0" xfId="53" applyFont="1" applyFill="1" applyBorder="1" applyAlignment="1">
      <alignment horizontal="left" vertical="center"/>
    </xf>
    <xf numFmtId="0" fontId="16" fillId="5" borderId="0" xfId="53" applyFont="1" applyFill="1" applyAlignment="1">
      <alignment vertical="center"/>
    </xf>
    <xf numFmtId="0" fontId="16" fillId="5" borderId="0" xfId="49" applyFont="1" applyFill="1" applyAlignment="1">
      <alignment horizontal="right" vertical="center"/>
    </xf>
    <xf numFmtId="0" fontId="0" fillId="5" borderId="0" xfId="53" applyFont="1" applyFill="1" applyAlignment="1">
      <alignment vertical="center"/>
    </xf>
    <xf numFmtId="0" fontId="12" fillId="5" borderId="0" xfId="0" applyFont="1" applyFill="1" applyAlignment="1">
      <alignment horizontal="center"/>
    </xf>
    <xf numFmtId="0" fontId="13" fillId="5" borderId="0" xfId="0" applyFont="1" applyFill="1" applyAlignment="1"/>
    <xf numFmtId="0" fontId="14" fillId="5" borderId="0" xfId="0" applyFont="1" applyFill="1" applyAlignment="1">
      <alignment horizontal="right"/>
    </xf>
    <xf numFmtId="0" fontId="14" fillId="5" borderId="0" xfId="0" applyFont="1" applyFill="1" applyAlignment="1"/>
    <xf numFmtId="0" fontId="14" fillId="5" borderId="0" xfId="0" applyFont="1" applyFill="1" applyAlignment="1">
      <alignment horizontal="center"/>
    </xf>
    <xf numFmtId="0" fontId="15" fillId="5" borderId="61" xfId="0" applyFont="1" applyFill="1" applyBorder="1" applyAlignment="1">
      <alignment horizontal="center" vertical="center" shrinkToFit="1"/>
    </xf>
    <xf numFmtId="0" fontId="15" fillId="5" borderId="56" xfId="0" applyFont="1" applyFill="1" applyBorder="1" applyAlignment="1">
      <alignment horizontal="center" vertical="center" shrinkToFit="1"/>
    </xf>
    <xf numFmtId="0" fontId="16" fillId="5" borderId="0" xfId="49" applyFont="1" applyFill="1" applyBorder="1" applyAlignment="1">
      <alignment horizontal="right" vertical="center"/>
    </xf>
    <xf numFmtId="0" fontId="15" fillId="5" borderId="57" xfId="0" applyFont="1" applyFill="1" applyBorder="1" applyAlignment="1">
      <alignment horizontal="center" vertical="center" shrinkToFit="1"/>
    </xf>
    <xf numFmtId="0" fontId="15" fillId="5" borderId="58" xfId="0" applyFont="1" applyFill="1" applyBorder="1" applyAlignment="1">
      <alignment horizontal="center" vertical="center" shrinkToFit="1"/>
    </xf>
    <xf numFmtId="0" fontId="15" fillId="5" borderId="59" xfId="0" applyFont="1" applyFill="1" applyBorder="1" applyAlignment="1">
      <alignment horizontal="center" vertical="center" shrinkToFit="1"/>
    </xf>
    <xf numFmtId="0" fontId="15" fillId="5" borderId="57" xfId="0" applyFont="1" applyFill="1" applyBorder="1" applyAlignment="1">
      <alignment horizontal="left" vertical="center" shrinkToFit="1"/>
    </xf>
    <xf numFmtId="0" fontId="15" fillId="5" borderId="60" xfId="0" applyFont="1" applyFill="1" applyBorder="1" applyAlignment="1">
      <alignment horizontal="center" vertical="center" shrinkToFit="1"/>
    </xf>
    <xf numFmtId="0" fontId="15" fillId="5" borderId="58" xfId="0" applyFont="1" applyFill="1" applyBorder="1" applyAlignment="1">
      <alignment horizontal="left" vertical="center" shrinkToFit="1"/>
    </xf>
    <xf numFmtId="0" fontId="15" fillId="5" borderId="41" xfId="0" applyFont="1" applyFill="1" applyBorder="1" applyAlignment="1">
      <alignment horizontal="right" vertical="center" shrinkToFit="1"/>
    </xf>
    <xf numFmtId="0" fontId="15" fillId="5" borderId="57" xfId="0" applyFont="1" applyFill="1" applyBorder="1" applyAlignment="1">
      <alignment horizontal="left" vertical="center"/>
    </xf>
    <xf numFmtId="0" fontId="15" fillId="5" borderId="62" xfId="0" applyFont="1" applyFill="1" applyBorder="1" applyAlignment="1">
      <alignment horizontal="left" vertical="center" shrinkToFit="1"/>
    </xf>
    <xf numFmtId="0" fontId="15" fillId="5" borderId="0" xfId="0" applyFont="1" applyFill="1" applyBorder="1" applyAlignment="1">
      <alignment horizontal="center" vertical="center" shrinkToFit="1"/>
    </xf>
    <xf numFmtId="0" fontId="15" fillId="5" borderId="59" xfId="0" applyFont="1" applyFill="1" applyBorder="1" applyAlignment="1">
      <alignment horizontal="left" vertical="center" shrinkToFit="1"/>
    </xf>
    <xf numFmtId="4" fontId="15" fillId="5" borderId="41" xfId="0" applyNumberFormat="1" applyFont="1" applyFill="1" applyBorder="1" applyAlignment="1">
      <alignment horizontal="right" vertical="center" shrinkToFit="1"/>
    </xf>
    <xf numFmtId="0" fontId="15" fillId="5" borderId="41" xfId="0" applyFont="1" applyFill="1" applyBorder="1" applyAlignment="1">
      <alignment horizontal="left" vertical="center" shrinkToFit="1"/>
    </xf>
    <xf numFmtId="0" fontId="15" fillId="5" borderId="46" xfId="0" applyFont="1" applyFill="1" applyBorder="1" applyAlignment="1">
      <alignment horizontal="center" vertical="center" shrinkToFit="1"/>
    </xf>
    <xf numFmtId="0" fontId="15" fillId="5" borderId="47" xfId="0" applyFont="1" applyFill="1" applyBorder="1" applyAlignment="1">
      <alignment horizontal="left" vertical="center" shrinkToFit="1"/>
    </xf>
    <xf numFmtId="0" fontId="15" fillId="5" borderId="41" xfId="0" applyFont="1" applyFill="1" applyBorder="1" applyAlignment="1">
      <alignment horizontal="center" vertical="center" shrinkToFit="1"/>
    </xf>
    <xf numFmtId="0" fontId="15" fillId="5" borderId="47" xfId="0" applyFont="1" applyFill="1" applyBorder="1" applyAlignment="1">
      <alignment horizontal="center" vertical="center" shrinkToFit="1"/>
    </xf>
    <xf numFmtId="0" fontId="32" fillId="5" borderId="0" xfId="53" applyFont="1" applyFill="1" applyBorder="1" applyAlignment="1">
      <alignment horizontal="left" vertical="center"/>
    </xf>
    <xf numFmtId="49" fontId="3" fillId="0" borderId="17" xfId="0" applyNumberFormat="1" applyFont="1" applyFill="1" applyBorder="1" applyAlignment="1" quotePrefix="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 9" xfId="50"/>
    <cellStyle name="常规_2007年行政单位基层表样表 2" xfId="51"/>
    <cellStyle name="常规_事业单位部门决算报表（讨论稿） 2" xfId="52"/>
    <cellStyle name="常规_04-分类改革-预算表" xfId="53"/>
    <cellStyle name="常规 3" xfId="54"/>
    <cellStyle name="常规 2" xfId="55"/>
  </cellStyles>
  <tableStyles count="0" defaultTableStyle="TableStyleMedium2" defaultPivotStyle="PivotStyleLight16"/>
  <colors>
    <mruColors>
      <color rgb="00ECF5FF"/>
      <color rgb="00242B39"/>
      <color rgb="00FFFF00"/>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zoomScaleSheetLayoutView="60" topLeftCell="A7" workbookViewId="0">
      <selection activeCell="C14" sqref="C14"/>
    </sheetView>
  </sheetViews>
  <sheetFormatPr defaultColWidth="9" defaultRowHeight="14.25" outlineLevelCol="6"/>
  <cols>
    <col min="1" max="1" width="38.5" style="332" customWidth="1"/>
    <col min="2" max="2" width="6.5" style="332" customWidth="1"/>
    <col min="3" max="3" width="15.875" style="332" customWidth="1"/>
    <col min="4" max="4" width="31.625" style="332" customWidth="1"/>
    <col min="5" max="5" width="7.625" style="332" customWidth="1"/>
    <col min="6" max="6" width="16.25" style="332" customWidth="1"/>
    <col min="7" max="16384" width="9" style="332"/>
  </cols>
  <sheetData>
    <row r="1" ht="22.5" customHeight="1" spans="1:7">
      <c r="A1" s="333" t="s">
        <v>0</v>
      </c>
      <c r="B1" s="333"/>
      <c r="C1" s="333"/>
      <c r="D1" s="333"/>
      <c r="E1" s="333"/>
      <c r="F1" s="333"/>
    </row>
    <row r="2" s="330" customFormat="1" ht="21" customHeight="1" spans="1:7">
      <c r="A2" s="334"/>
      <c r="B2" s="334"/>
      <c r="C2" s="334"/>
      <c r="D2" s="334"/>
      <c r="E2" s="334"/>
      <c r="F2" s="335" t="s">
        <v>1</v>
      </c>
    </row>
    <row r="3" s="330" customFormat="1" ht="21" customHeight="1" spans="1:7">
      <c r="A3" s="336" t="s">
        <v>2</v>
      </c>
      <c r="B3" s="334"/>
      <c r="C3" s="337"/>
      <c r="D3" s="334"/>
      <c r="E3" s="334"/>
      <c r="F3" s="335" t="s">
        <v>3</v>
      </c>
    </row>
    <row r="4" s="331" customFormat="1" ht="18" customHeight="1" spans="1:7">
      <c r="A4" s="338" t="s">
        <v>4</v>
      </c>
      <c r="B4" s="339"/>
      <c r="C4" s="339"/>
      <c r="D4" s="339" t="s">
        <v>5</v>
      </c>
      <c r="E4" s="339"/>
      <c r="F4" s="339"/>
      <c r="G4" s="340"/>
    </row>
    <row r="5" s="331" customFormat="1" ht="18" customHeight="1" spans="1:7">
      <c r="A5" s="341" t="s">
        <v>6</v>
      </c>
      <c r="B5" s="342" t="s">
        <v>7</v>
      </c>
      <c r="C5" s="342" t="s">
        <v>8</v>
      </c>
      <c r="D5" s="342" t="s">
        <v>9</v>
      </c>
      <c r="E5" s="342" t="s">
        <v>7</v>
      </c>
      <c r="F5" s="342" t="s">
        <v>8</v>
      </c>
      <c r="G5" s="340"/>
    </row>
    <row r="6" s="331" customFormat="1" ht="18" customHeight="1" spans="1:7">
      <c r="A6" s="341" t="s">
        <v>10</v>
      </c>
      <c r="B6" s="342" t="s">
        <v>11</v>
      </c>
      <c r="C6" s="343" t="s">
        <v>12</v>
      </c>
      <c r="D6" s="342" t="s">
        <v>10</v>
      </c>
      <c r="E6" s="342" t="s">
        <v>11</v>
      </c>
      <c r="F6" s="343" t="s">
        <v>13</v>
      </c>
      <c r="G6" s="340"/>
    </row>
    <row r="7" s="331" customFormat="1" ht="18" customHeight="1" spans="1:7">
      <c r="A7" s="344" t="s">
        <v>14</v>
      </c>
      <c r="B7" s="345" t="s">
        <v>12</v>
      </c>
      <c r="C7" s="163">
        <v>150934576.59</v>
      </c>
      <c r="D7" s="346" t="s">
        <v>15</v>
      </c>
      <c r="E7" s="345">
        <v>31</v>
      </c>
      <c r="F7" s="163">
        <v>766756.32</v>
      </c>
      <c r="G7" s="340"/>
    </row>
    <row r="8" s="331" customFormat="1" ht="20" customHeight="1" spans="1:7">
      <c r="A8" s="344" t="s">
        <v>16</v>
      </c>
      <c r="B8" s="345" t="s">
        <v>13</v>
      </c>
      <c r="C8" s="347"/>
      <c r="D8" s="346" t="s">
        <v>17</v>
      </c>
      <c r="E8" s="345">
        <v>32</v>
      </c>
      <c r="F8" s="163"/>
      <c r="G8" s="340"/>
    </row>
    <row r="9" s="331" customFormat="1" ht="18" customHeight="1" spans="1:7">
      <c r="A9" s="344" t="s">
        <v>18</v>
      </c>
      <c r="B9" s="345" t="s">
        <v>19</v>
      </c>
      <c r="C9" s="347"/>
      <c r="D9" s="346" t="s">
        <v>20</v>
      </c>
      <c r="E9" s="345">
        <v>33</v>
      </c>
      <c r="F9" s="163"/>
      <c r="G9" s="340"/>
    </row>
    <row r="10" s="331" customFormat="1" ht="18" customHeight="1" spans="1:7">
      <c r="A10" s="344" t="s">
        <v>21</v>
      </c>
      <c r="B10" s="345" t="s">
        <v>22</v>
      </c>
      <c r="C10" s="163">
        <v>0</v>
      </c>
      <c r="D10" s="346" t="s">
        <v>23</v>
      </c>
      <c r="E10" s="345">
        <v>34</v>
      </c>
      <c r="F10" s="163">
        <v>121999922.24</v>
      </c>
      <c r="G10" s="340"/>
    </row>
    <row r="11" s="331" customFormat="1" ht="18" customHeight="1" spans="1:7">
      <c r="A11" s="344" t="s">
        <v>24</v>
      </c>
      <c r="B11" s="345" t="s">
        <v>25</v>
      </c>
      <c r="C11" s="163">
        <v>0</v>
      </c>
      <c r="D11" s="346" t="s">
        <v>26</v>
      </c>
      <c r="E11" s="345">
        <v>35</v>
      </c>
      <c r="F11" s="163"/>
      <c r="G11" s="340"/>
    </row>
    <row r="12" s="331" customFormat="1" ht="18" customHeight="1" spans="1:7">
      <c r="A12" s="344" t="s">
        <v>27</v>
      </c>
      <c r="B12" s="345" t="s">
        <v>28</v>
      </c>
      <c r="C12" s="163">
        <v>0</v>
      </c>
      <c r="D12" s="346" t="s">
        <v>29</v>
      </c>
      <c r="E12" s="345">
        <v>36</v>
      </c>
      <c r="F12" s="163"/>
      <c r="G12" s="340"/>
    </row>
    <row r="13" s="331" customFormat="1" ht="18" customHeight="1" spans="1:7">
      <c r="A13" s="344" t="s">
        <v>30</v>
      </c>
      <c r="B13" s="345" t="s">
        <v>31</v>
      </c>
      <c r="C13" s="163">
        <v>0</v>
      </c>
      <c r="D13" s="346" t="s">
        <v>32</v>
      </c>
      <c r="E13" s="345">
        <v>37</v>
      </c>
      <c r="F13" s="163"/>
      <c r="G13" s="340"/>
    </row>
    <row r="14" s="331" customFormat="1" ht="18" customHeight="1" spans="1:7">
      <c r="A14" s="348" t="s">
        <v>33</v>
      </c>
      <c r="B14" s="345" t="s">
        <v>34</v>
      </c>
      <c r="C14" s="163">
        <v>2230451.28</v>
      </c>
      <c r="D14" s="346" t="s">
        <v>35</v>
      </c>
      <c r="E14" s="345">
        <v>38</v>
      </c>
      <c r="F14" s="163">
        <v>16104155.16</v>
      </c>
      <c r="G14" s="340"/>
    </row>
    <row r="15" s="331" customFormat="1" ht="18" customHeight="1" spans="1:7">
      <c r="A15" s="344" t="s">
        <v>11</v>
      </c>
      <c r="B15" s="345" t="s">
        <v>36</v>
      </c>
      <c r="C15" s="163"/>
      <c r="D15" s="346" t="s">
        <v>37</v>
      </c>
      <c r="E15" s="345">
        <v>39</v>
      </c>
      <c r="F15" s="163">
        <v>8769290.52</v>
      </c>
      <c r="G15" s="340"/>
    </row>
    <row r="16" s="331" customFormat="1" ht="18" customHeight="1" spans="1:7">
      <c r="A16" s="344" t="s">
        <v>11</v>
      </c>
      <c r="B16" s="345" t="s">
        <v>38</v>
      </c>
      <c r="C16" s="163"/>
      <c r="D16" s="346" t="s">
        <v>39</v>
      </c>
      <c r="E16" s="345">
        <v>40</v>
      </c>
      <c r="F16" s="163"/>
      <c r="G16" s="340"/>
    </row>
    <row r="17" s="331" customFormat="1" ht="18" customHeight="1" spans="1:7">
      <c r="A17" s="344" t="s">
        <v>11</v>
      </c>
      <c r="B17" s="345" t="s">
        <v>40</v>
      </c>
      <c r="C17" s="163"/>
      <c r="D17" s="346" t="s">
        <v>41</v>
      </c>
      <c r="E17" s="345">
        <v>41</v>
      </c>
      <c r="F17" s="163"/>
      <c r="G17" s="340"/>
    </row>
    <row r="18" s="331" customFormat="1" ht="18" customHeight="1" spans="1:7">
      <c r="A18" s="344" t="s">
        <v>11</v>
      </c>
      <c r="B18" s="345" t="s">
        <v>42</v>
      </c>
      <c r="C18" s="163"/>
      <c r="D18" s="346" t="s">
        <v>43</v>
      </c>
      <c r="E18" s="345">
        <v>42</v>
      </c>
      <c r="F18" s="163"/>
      <c r="G18" s="340"/>
    </row>
    <row r="19" s="331" customFormat="1" ht="18" customHeight="1" spans="1:7">
      <c r="A19" s="344" t="s">
        <v>11</v>
      </c>
      <c r="B19" s="345" t="s">
        <v>44</v>
      </c>
      <c r="C19" s="163"/>
      <c r="D19" s="346" t="s">
        <v>45</v>
      </c>
      <c r="E19" s="345">
        <v>43</v>
      </c>
      <c r="F19" s="163"/>
      <c r="G19" s="340"/>
    </row>
    <row r="20" s="331" customFormat="1" ht="18" customHeight="1" spans="1:7">
      <c r="A20" s="344" t="s">
        <v>11</v>
      </c>
      <c r="B20" s="345" t="s">
        <v>46</v>
      </c>
      <c r="C20" s="163"/>
      <c r="D20" s="346" t="s">
        <v>47</v>
      </c>
      <c r="E20" s="345">
        <v>44</v>
      </c>
      <c r="F20" s="163"/>
      <c r="G20" s="340"/>
    </row>
    <row r="21" s="331" customFormat="1" ht="18" customHeight="1" spans="1:7">
      <c r="A21" s="344" t="s">
        <v>11</v>
      </c>
      <c r="B21" s="345" t="s">
        <v>48</v>
      </c>
      <c r="C21" s="163"/>
      <c r="D21" s="346" t="s">
        <v>49</v>
      </c>
      <c r="E21" s="345">
        <v>45</v>
      </c>
      <c r="F21" s="163"/>
      <c r="G21" s="340"/>
    </row>
    <row r="22" s="331" customFormat="1" ht="18" customHeight="1" spans="1:7">
      <c r="A22" s="344" t="s">
        <v>11</v>
      </c>
      <c r="B22" s="345" t="s">
        <v>50</v>
      </c>
      <c r="C22" s="163"/>
      <c r="D22" s="346" t="s">
        <v>51</v>
      </c>
      <c r="E22" s="345">
        <v>46</v>
      </c>
      <c r="F22" s="163"/>
      <c r="G22" s="340"/>
    </row>
    <row r="23" s="331" customFormat="1" ht="18" customHeight="1" spans="1:7">
      <c r="A23" s="344" t="s">
        <v>11</v>
      </c>
      <c r="B23" s="345" t="s">
        <v>52</v>
      </c>
      <c r="C23" s="163"/>
      <c r="D23" s="346" t="s">
        <v>53</v>
      </c>
      <c r="E23" s="345">
        <v>47</v>
      </c>
      <c r="F23" s="163"/>
      <c r="G23" s="340"/>
    </row>
    <row r="24" s="331" customFormat="1" ht="18" customHeight="1" spans="1:7">
      <c r="A24" s="344" t="s">
        <v>11</v>
      </c>
      <c r="B24" s="345" t="s">
        <v>54</v>
      </c>
      <c r="C24" s="163"/>
      <c r="D24" s="346" t="s">
        <v>55</v>
      </c>
      <c r="E24" s="345">
        <v>48</v>
      </c>
      <c r="F24" s="163"/>
      <c r="G24" s="340"/>
    </row>
    <row r="25" s="331" customFormat="1" ht="18" customHeight="1" spans="1:7">
      <c r="A25" s="344" t="s">
        <v>11</v>
      </c>
      <c r="B25" s="345" t="s">
        <v>56</v>
      </c>
      <c r="C25" s="163"/>
      <c r="D25" s="346" t="s">
        <v>57</v>
      </c>
      <c r="E25" s="345">
        <v>49</v>
      </c>
      <c r="F25" s="163">
        <v>7641577.92</v>
      </c>
      <c r="G25" s="340"/>
    </row>
    <row r="26" s="331" customFormat="1" ht="18" customHeight="1" spans="1:7">
      <c r="A26" s="344" t="s">
        <v>11</v>
      </c>
      <c r="B26" s="345" t="s">
        <v>58</v>
      </c>
      <c r="C26" s="163"/>
      <c r="D26" s="346" t="s">
        <v>59</v>
      </c>
      <c r="E26" s="345">
        <v>50</v>
      </c>
      <c r="F26" s="163"/>
      <c r="G26" s="340"/>
    </row>
    <row r="27" s="331" customFormat="1" ht="18" customHeight="1" spans="1:7">
      <c r="A27" s="344"/>
      <c r="B27" s="345" t="s">
        <v>60</v>
      </c>
      <c r="C27" s="163"/>
      <c r="D27" s="346" t="s">
        <v>61</v>
      </c>
      <c r="E27" s="345">
        <v>51</v>
      </c>
      <c r="F27" s="163"/>
      <c r="G27" s="340"/>
    </row>
    <row r="28" s="331" customFormat="1" ht="18" customHeight="1" spans="1:7">
      <c r="A28" s="344" t="s">
        <v>11</v>
      </c>
      <c r="B28" s="345" t="s">
        <v>62</v>
      </c>
      <c r="C28" s="163"/>
      <c r="D28" s="346" t="s">
        <v>63</v>
      </c>
      <c r="E28" s="345">
        <v>52</v>
      </c>
      <c r="F28" s="163"/>
      <c r="G28" s="340"/>
    </row>
    <row r="29" s="331" customFormat="1" ht="18" customHeight="1" spans="1:7">
      <c r="A29" s="344" t="s">
        <v>11</v>
      </c>
      <c r="B29" s="345" t="s">
        <v>64</v>
      </c>
      <c r="C29" s="163"/>
      <c r="D29" s="346" t="s">
        <v>65</v>
      </c>
      <c r="E29" s="345">
        <v>53</v>
      </c>
      <c r="F29" s="163"/>
      <c r="G29" s="340"/>
    </row>
    <row r="30" s="331" customFormat="1" ht="18" customHeight="1" spans="1:7">
      <c r="A30" s="344" t="s">
        <v>11</v>
      </c>
      <c r="B30" s="345" t="s">
        <v>66</v>
      </c>
      <c r="C30" s="163"/>
      <c r="D30" s="346" t="s">
        <v>67</v>
      </c>
      <c r="E30" s="345">
        <v>54</v>
      </c>
      <c r="F30" s="163"/>
      <c r="G30" s="340"/>
    </row>
    <row r="31" s="331" customFormat="1" ht="18" customHeight="1" spans="1:7">
      <c r="A31" s="344"/>
      <c r="B31" s="345" t="s">
        <v>68</v>
      </c>
      <c r="C31" s="163"/>
      <c r="D31" s="346" t="s">
        <v>69</v>
      </c>
      <c r="E31" s="345">
        <v>55</v>
      </c>
      <c r="F31" s="163"/>
      <c r="G31" s="340"/>
    </row>
    <row r="32" s="331" customFormat="1" ht="18" customHeight="1" spans="1:7">
      <c r="A32" s="344"/>
      <c r="B32" s="345" t="s">
        <v>70</v>
      </c>
      <c r="C32" s="163"/>
      <c r="D32" s="346" t="s">
        <v>71</v>
      </c>
      <c r="E32" s="345">
        <v>56</v>
      </c>
      <c r="F32" s="163"/>
      <c r="G32" s="340"/>
    </row>
    <row r="33" s="331" customFormat="1" ht="18" customHeight="1" spans="1:7">
      <c r="A33" s="341" t="s">
        <v>72</v>
      </c>
      <c r="B33" s="345" t="s">
        <v>73</v>
      </c>
      <c r="C33" s="163">
        <v>153165027.87</v>
      </c>
      <c r="D33" s="342" t="s">
        <v>74</v>
      </c>
      <c r="E33" s="342">
        <v>57</v>
      </c>
      <c r="F33" s="163">
        <f>SUM(F7:F32)</f>
        <v>155281702.16</v>
      </c>
      <c r="G33" s="340"/>
    </row>
    <row r="34" s="331" customFormat="1" ht="18" customHeight="1" spans="1:7">
      <c r="A34" s="349" t="s">
        <v>75</v>
      </c>
      <c r="B34" s="350" t="s">
        <v>76</v>
      </c>
      <c r="C34" s="163">
        <v>0</v>
      </c>
      <c r="D34" s="351" t="s">
        <v>77</v>
      </c>
      <c r="E34" s="350">
        <v>58</v>
      </c>
      <c r="F34" s="352">
        <v>0</v>
      </c>
      <c r="G34" s="340"/>
    </row>
    <row r="35" s="331" customFormat="1" ht="18" customHeight="1" spans="1:7">
      <c r="A35" s="353" t="s">
        <v>78</v>
      </c>
      <c r="B35" s="354" t="s">
        <v>79</v>
      </c>
      <c r="C35" s="163">
        <v>3018774.15</v>
      </c>
      <c r="D35" s="355" t="s">
        <v>80</v>
      </c>
      <c r="E35" s="354">
        <v>59</v>
      </c>
      <c r="F35" s="163">
        <v>902099.86</v>
      </c>
      <c r="G35" s="340"/>
    </row>
    <row r="36" s="331" customFormat="1" ht="18" customHeight="1" spans="1:7">
      <c r="A36" s="356" t="s">
        <v>81</v>
      </c>
      <c r="B36" s="354" t="s">
        <v>82</v>
      </c>
      <c r="C36" s="163">
        <v>156183802.02</v>
      </c>
      <c r="D36" s="357" t="s">
        <v>81</v>
      </c>
      <c r="E36" s="356">
        <v>60</v>
      </c>
      <c r="F36" s="352">
        <f>SUM(F33:F35)</f>
        <v>156183802.02</v>
      </c>
      <c r="G36" s="340"/>
    </row>
    <row r="37" ht="22" customHeight="1" spans="1:7">
      <c r="A37" s="358" t="s">
        <v>83</v>
      </c>
      <c r="B37" s="358"/>
      <c r="C37" s="358"/>
      <c r="D37" s="358"/>
      <c r="E37" s="358"/>
      <c r="F37" s="358"/>
    </row>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19.9" customHeight="1"/>
    <row r="256" ht="19.9" customHeight="1"/>
    <row r="257" ht="19.9" customHeight="1"/>
    <row r="258" ht="19.9" customHeight="1"/>
  </sheetData>
  <mergeCells count="4">
    <mergeCell ref="A1:F1"/>
    <mergeCell ref="A4:C4"/>
    <mergeCell ref="D4:F4"/>
    <mergeCell ref="A37:F37"/>
  </mergeCells>
  <pageMargins left="0.275" right="0.236111111111111" top="0.67" bottom="0.2" header="0.75" footer="0.2"/>
  <pageSetup paperSize="9" scale="88"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zoomScaleSheetLayoutView="60" workbookViewId="0">
      <selection activeCell="C7" sqref="C7:E12"/>
    </sheetView>
  </sheetViews>
  <sheetFormatPr defaultColWidth="9" defaultRowHeight="14.25" customHeight="1" outlineLevelCol="7"/>
  <cols>
    <col min="1" max="1" width="33.875" style="156" customWidth="1"/>
    <col min="2" max="2" width="10.625" style="156" customWidth="1"/>
    <col min="3" max="5" width="19.5" style="156" customWidth="1"/>
    <col min="6" max="7" width="9" style="153"/>
    <col min="8" max="8" width="18.875" style="153" customWidth="1"/>
    <col min="9" max="16384" width="9" style="153"/>
  </cols>
  <sheetData>
    <row r="1" ht="26.25" customHeight="1" spans="1:5">
      <c r="A1" s="157" t="s">
        <v>380</v>
      </c>
      <c r="B1" s="157"/>
      <c r="C1" s="157"/>
      <c r="D1" s="157"/>
      <c r="E1" s="157"/>
    </row>
    <row r="2" ht="18.95" customHeight="1" spans="1:5">
      <c r="A2" s="158"/>
      <c r="B2" s="158"/>
      <c r="C2" s="158"/>
      <c r="D2" s="158"/>
      <c r="E2" s="159" t="s">
        <v>381</v>
      </c>
    </row>
    <row r="3" s="154" customFormat="1" ht="18.95" customHeight="1" spans="1:5">
      <c r="A3" s="158" t="s">
        <v>140</v>
      </c>
      <c r="B3" s="158"/>
      <c r="C3" s="158"/>
      <c r="D3" s="158"/>
      <c r="E3" s="159" t="s">
        <v>160</v>
      </c>
    </row>
    <row r="4" s="154" customFormat="1" ht="18.95" customHeight="1" spans="1:5">
      <c r="A4" s="160" t="s">
        <v>382</v>
      </c>
      <c r="B4" s="160" t="s">
        <v>7</v>
      </c>
      <c r="C4" s="160" t="s">
        <v>383</v>
      </c>
      <c r="D4" s="160" t="s">
        <v>384</v>
      </c>
      <c r="E4" s="160" t="s">
        <v>385</v>
      </c>
    </row>
    <row r="5" s="155" customFormat="1" ht="18.95" customHeight="1" spans="1:5">
      <c r="A5" s="160" t="s">
        <v>386</v>
      </c>
      <c r="B5" s="160" t="s">
        <v>11</v>
      </c>
      <c r="C5" s="160" t="s">
        <v>12</v>
      </c>
      <c r="D5" s="160">
        <v>2</v>
      </c>
      <c r="E5" s="160">
        <v>3</v>
      </c>
    </row>
    <row r="6" s="155" customFormat="1" ht="18.95" customHeight="1" spans="1:5">
      <c r="A6" s="161" t="s">
        <v>387</v>
      </c>
      <c r="B6" s="160">
        <v>1</v>
      </c>
      <c r="C6" s="160" t="s">
        <v>388</v>
      </c>
      <c r="D6" s="160" t="s">
        <v>388</v>
      </c>
      <c r="E6" s="160" t="s">
        <v>388</v>
      </c>
    </row>
    <row r="7" s="155" customFormat="1" ht="26.25" customHeight="1" spans="1:5">
      <c r="A7" s="162" t="s">
        <v>389</v>
      </c>
      <c r="B7" s="160">
        <v>2</v>
      </c>
      <c r="C7" s="163">
        <v>2899000</v>
      </c>
      <c r="D7" s="163">
        <v>2691648.43</v>
      </c>
      <c r="E7" s="163">
        <v>2691648.43</v>
      </c>
    </row>
    <row r="8" s="155" customFormat="1" ht="26.25" customHeight="1" spans="1:5">
      <c r="A8" s="162" t="s">
        <v>390</v>
      </c>
      <c r="B8" s="160">
        <v>3</v>
      </c>
      <c r="C8" s="163"/>
      <c r="D8" s="163"/>
      <c r="E8" s="163"/>
    </row>
    <row r="9" s="155" customFormat="1" ht="26.25" customHeight="1" spans="1:5">
      <c r="A9" s="162" t="s">
        <v>391</v>
      </c>
      <c r="B9" s="160">
        <v>4</v>
      </c>
      <c r="C9" s="163">
        <v>2819400</v>
      </c>
      <c r="D9" s="163">
        <v>2691648.43</v>
      </c>
      <c r="E9" s="163">
        <v>2691648.43</v>
      </c>
    </row>
    <row r="10" s="155" customFormat="1" ht="26.25" customHeight="1" spans="1:5">
      <c r="A10" s="162" t="s">
        <v>392</v>
      </c>
      <c r="B10" s="160">
        <v>5</v>
      </c>
      <c r="C10" s="163">
        <v>1227400</v>
      </c>
      <c r="D10" s="163">
        <v>1227400</v>
      </c>
      <c r="E10" s="163">
        <v>1227400</v>
      </c>
    </row>
    <row r="11" s="155" customFormat="1" ht="26.25" customHeight="1" spans="1:5">
      <c r="A11" s="162" t="s">
        <v>393</v>
      </c>
      <c r="B11" s="160">
        <v>6</v>
      </c>
      <c r="C11" s="163">
        <v>1592000</v>
      </c>
      <c r="D11" s="163">
        <v>1464248.43</v>
      </c>
      <c r="E11" s="163">
        <v>1464248.43</v>
      </c>
    </row>
    <row r="12" s="155" customFormat="1" ht="26.25" customHeight="1" spans="1:5">
      <c r="A12" s="162" t="s">
        <v>394</v>
      </c>
      <c r="B12" s="160">
        <v>7</v>
      </c>
      <c r="C12" s="163">
        <v>79600</v>
      </c>
      <c r="D12" s="163"/>
      <c r="E12" s="163"/>
    </row>
    <row r="13" s="155" customFormat="1" ht="15" spans="1:5">
      <c r="A13" s="162" t="s">
        <v>395</v>
      </c>
      <c r="B13" s="160">
        <v>8</v>
      </c>
      <c r="C13" s="160" t="s">
        <v>388</v>
      </c>
      <c r="D13" s="160" t="s">
        <v>388</v>
      </c>
      <c r="E13" s="164"/>
    </row>
    <row r="14" s="155" customFormat="1" ht="15" spans="1:5">
      <c r="A14" s="162" t="s">
        <v>396</v>
      </c>
      <c r="B14" s="160">
        <v>9</v>
      </c>
      <c r="C14" s="160" t="s">
        <v>388</v>
      </c>
      <c r="D14" s="160" t="s">
        <v>388</v>
      </c>
      <c r="E14" s="164"/>
    </row>
    <row r="15" s="155" customFormat="1" ht="15" spans="1:5">
      <c r="A15" s="162" t="s">
        <v>397</v>
      </c>
      <c r="B15" s="160">
        <v>10</v>
      </c>
      <c r="C15" s="160" t="s">
        <v>388</v>
      </c>
      <c r="D15" s="160" t="s">
        <v>388</v>
      </c>
      <c r="E15" s="164"/>
    </row>
    <row r="16" s="155" customFormat="1" ht="15" spans="1:5">
      <c r="A16" s="162" t="s">
        <v>398</v>
      </c>
      <c r="B16" s="160">
        <v>11</v>
      </c>
      <c r="C16" s="160" t="s">
        <v>388</v>
      </c>
      <c r="D16" s="160" t="s">
        <v>388</v>
      </c>
      <c r="E16" s="160"/>
    </row>
    <row r="17" s="155" customFormat="1" ht="15" spans="1:8">
      <c r="A17" s="162" t="s">
        <v>399</v>
      </c>
      <c r="B17" s="160">
        <v>12</v>
      </c>
      <c r="C17" s="160" t="s">
        <v>388</v>
      </c>
      <c r="D17" s="160" t="s">
        <v>388</v>
      </c>
      <c r="E17" s="164"/>
    </row>
    <row r="18" s="155" customFormat="1" ht="15" spans="1:8">
      <c r="A18" s="162" t="s">
        <v>400</v>
      </c>
      <c r="B18" s="160">
        <v>13</v>
      </c>
      <c r="C18" s="160" t="s">
        <v>388</v>
      </c>
      <c r="D18" s="160" t="s">
        <v>388</v>
      </c>
      <c r="E18" s="164"/>
    </row>
    <row r="19" s="155" customFormat="1" ht="15" spans="1:8">
      <c r="A19" s="162" t="s">
        <v>401</v>
      </c>
      <c r="B19" s="160">
        <v>14</v>
      </c>
      <c r="C19" s="160" t="s">
        <v>388</v>
      </c>
      <c r="D19" s="160" t="s">
        <v>388</v>
      </c>
      <c r="E19" s="164"/>
    </row>
    <row r="20" s="155" customFormat="1" ht="15" spans="1:8">
      <c r="A20" s="162" t="s">
        <v>402</v>
      </c>
      <c r="B20" s="160">
        <v>15</v>
      </c>
      <c r="C20" s="160" t="s">
        <v>388</v>
      </c>
      <c r="D20" s="160" t="s">
        <v>388</v>
      </c>
      <c r="E20" s="164"/>
    </row>
    <row r="21" s="155" customFormat="1" ht="15" spans="1:8">
      <c r="A21" s="162" t="s">
        <v>403</v>
      </c>
      <c r="B21" s="160">
        <v>16</v>
      </c>
      <c r="C21" s="160" t="s">
        <v>388</v>
      </c>
      <c r="D21" s="160" t="s">
        <v>388</v>
      </c>
      <c r="E21" s="164"/>
    </row>
    <row r="22" s="155" customFormat="1" ht="15" spans="1:8">
      <c r="A22" s="162" t="s">
        <v>404</v>
      </c>
      <c r="B22" s="160">
        <v>17</v>
      </c>
      <c r="C22" s="160" t="s">
        <v>388</v>
      </c>
      <c r="D22" s="160" t="s">
        <v>388</v>
      </c>
      <c r="E22" s="164"/>
    </row>
    <row r="23" s="155" customFormat="1" ht="15" spans="1:8">
      <c r="A23" s="162" t="s">
        <v>405</v>
      </c>
      <c r="B23" s="160">
        <v>18</v>
      </c>
      <c r="C23" s="160" t="s">
        <v>388</v>
      </c>
      <c r="D23" s="160" t="s">
        <v>388</v>
      </c>
      <c r="E23" s="164"/>
      <c r="H23" s="170"/>
    </row>
    <row r="24" s="155" customFormat="1" ht="15" spans="1:8">
      <c r="A24" s="162" t="s">
        <v>406</v>
      </c>
      <c r="B24" s="160">
        <v>19</v>
      </c>
      <c r="C24" s="160" t="s">
        <v>388</v>
      </c>
      <c r="D24" s="160" t="s">
        <v>388</v>
      </c>
      <c r="E24" s="164"/>
    </row>
    <row r="25" s="155" customFormat="1" ht="15" spans="1:8">
      <c r="A25" s="162" t="s">
        <v>407</v>
      </c>
      <c r="B25" s="160">
        <v>20</v>
      </c>
      <c r="C25" s="160" t="s">
        <v>388</v>
      </c>
      <c r="D25" s="160" t="s">
        <v>388</v>
      </c>
      <c r="E25" s="164"/>
    </row>
    <row r="26" s="155" customFormat="1" ht="15" spans="1:8">
      <c r="A26" s="162" t="s">
        <v>408</v>
      </c>
      <c r="B26" s="160">
        <v>21</v>
      </c>
      <c r="C26" s="160" t="s">
        <v>388</v>
      </c>
      <c r="D26" s="160" t="s">
        <v>388</v>
      </c>
      <c r="E26" s="164"/>
    </row>
    <row r="27" ht="18.95" customHeight="1" spans="1:8">
      <c r="A27" s="161" t="s">
        <v>409</v>
      </c>
      <c r="B27" s="160">
        <v>22</v>
      </c>
      <c r="C27" s="160" t="s">
        <v>388</v>
      </c>
      <c r="D27" s="160" t="s">
        <v>388</v>
      </c>
      <c r="E27" s="171"/>
    </row>
    <row r="28" ht="18.95" customHeight="1" spans="1:8">
      <c r="A28" s="162" t="s">
        <v>410</v>
      </c>
      <c r="B28" s="160">
        <v>23</v>
      </c>
      <c r="C28" s="160" t="s">
        <v>388</v>
      </c>
      <c r="D28" s="160" t="s">
        <v>388</v>
      </c>
      <c r="E28" s="171"/>
    </row>
    <row r="29" ht="18.95" customHeight="1" spans="1:8">
      <c r="A29" s="162" t="s">
        <v>411</v>
      </c>
      <c r="B29" s="160">
        <v>24</v>
      </c>
      <c r="C29" s="160" t="s">
        <v>388</v>
      </c>
      <c r="D29" s="160" t="s">
        <v>388</v>
      </c>
      <c r="E29" s="171"/>
    </row>
    <row r="30" ht="41.25" customHeight="1" spans="1:8">
      <c r="A30" s="168" t="s">
        <v>412</v>
      </c>
      <c r="B30" s="168" t="s">
        <v>11</v>
      </c>
      <c r="C30" s="168" t="s">
        <v>11</v>
      </c>
      <c r="D30" s="168"/>
      <c r="E30" s="168"/>
    </row>
    <row r="31" ht="27.75" customHeight="1" spans="1:8">
      <c r="A31" s="172" t="s">
        <v>413</v>
      </c>
      <c r="B31" s="172" t="s">
        <v>11</v>
      </c>
      <c r="C31" s="172" t="s">
        <v>11</v>
      </c>
      <c r="D31" s="172"/>
      <c r="E31" s="172"/>
    </row>
    <row r="32" customHeight="1" spans="1:8">
      <c r="A32" s="169"/>
      <c r="B32" s="169"/>
      <c r="C32" s="169"/>
      <c r="D32" s="169"/>
      <c r="E32" s="169"/>
    </row>
  </sheetData>
  <mergeCells count="4">
    <mergeCell ref="A1:E1"/>
    <mergeCell ref="A30:E30"/>
    <mergeCell ref="A31:E31"/>
    <mergeCell ref="B4:B5"/>
  </mergeCells>
  <pageMargins left="0.747916666666667" right="0.39" top="0.98" bottom="0.75" header="0.51" footer="0.51"/>
  <pageSetup paperSize="9" scale="82"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workbookViewId="0">
      <selection activeCell="C12" sqref="C12"/>
    </sheetView>
  </sheetViews>
  <sheetFormatPr defaultColWidth="9" defaultRowHeight="14.25" customHeight="1" outlineLevelCol="4"/>
  <cols>
    <col min="1" max="1" width="33.875" style="156" customWidth="1"/>
    <col min="2" max="2" width="10.625" style="156" customWidth="1"/>
    <col min="3" max="5" width="19.5" style="156" customWidth="1"/>
    <col min="6" max="7" width="9" style="153"/>
    <col min="8" max="8" width="18.875" style="153" customWidth="1"/>
    <col min="9" max="16384" width="9" style="153"/>
  </cols>
  <sheetData>
    <row r="1" s="153" customFormat="1" ht="26.25" customHeight="1" spans="1:5">
      <c r="A1" s="157" t="s">
        <v>414</v>
      </c>
      <c r="B1" s="157"/>
      <c r="C1" s="157"/>
      <c r="D1" s="157"/>
      <c r="E1" s="157"/>
    </row>
    <row r="2" s="153" customFormat="1" ht="18.95" customHeight="1" spans="1:5">
      <c r="A2" s="158"/>
      <c r="B2" s="158"/>
      <c r="C2" s="158"/>
      <c r="D2" s="158"/>
      <c r="E2" s="159" t="s">
        <v>415</v>
      </c>
    </row>
    <row r="3" s="154" customFormat="1" ht="18.95" customHeight="1" spans="1:5">
      <c r="A3" s="158" t="s">
        <v>140</v>
      </c>
      <c r="B3" s="158"/>
      <c r="C3" s="158"/>
      <c r="D3" s="158"/>
      <c r="E3" s="159" t="s">
        <v>160</v>
      </c>
    </row>
    <row r="4" s="154" customFormat="1" ht="18.95" customHeight="1" spans="1:5">
      <c r="A4" s="160" t="s">
        <v>382</v>
      </c>
      <c r="B4" s="160" t="s">
        <v>7</v>
      </c>
      <c r="C4" s="160" t="s">
        <v>383</v>
      </c>
      <c r="D4" s="160" t="s">
        <v>384</v>
      </c>
      <c r="E4" s="160" t="s">
        <v>385</v>
      </c>
    </row>
    <row r="5" s="155" customFormat="1" ht="18.95" customHeight="1" spans="1:5">
      <c r="A5" s="160" t="s">
        <v>386</v>
      </c>
      <c r="B5" s="160"/>
      <c r="C5" s="160" t="s">
        <v>12</v>
      </c>
      <c r="D5" s="160">
        <v>2</v>
      </c>
      <c r="E5" s="160">
        <v>3</v>
      </c>
    </row>
    <row r="6" s="155" customFormat="1" ht="18.95" customHeight="1" spans="1:5">
      <c r="A6" s="161" t="s">
        <v>416</v>
      </c>
      <c r="B6" s="160">
        <v>1</v>
      </c>
      <c r="C6" s="160" t="s">
        <v>388</v>
      </c>
      <c r="D6" s="160" t="s">
        <v>388</v>
      </c>
      <c r="E6" s="160" t="s">
        <v>388</v>
      </c>
    </row>
    <row r="7" s="155" customFormat="1" ht="26.25" customHeight="1" spans="1:5">
      <c r="A7" s="162" t="s">
        <v>389</v>
      </c>
      <c r="B7" s="160">
        <v>2</v>
      </c>
      <c r="C7" s="163">
        <v>2899000</v>
      </c>
      <c r="D7" s="163">
        <v>2691648.43</v>
      </c>
      <c r="E7" s="163">
        <v>2691648.43</v>
      </c>
    </row>
    <row r="8" s="155" customFormat="1" ht="26.25" customHeight="1" spans="1:5">
      <c r="A8" s="162" t="s">
        <v>390</v>
      </c>
      <c r="B8" s="160">
        <v>3</v>
      </c>
      <c r="C8" s="163"/>
      <c r="D8" s="163"/>
      <c r="E8" s="163"/>
    </row>
    <row r="9" s="155" customFormat="1" ht="26.25" customHeight="1" spans="1:5">
      <c r="A9" s="162" t="s">
        <v>391</v>
      </c>
      <c r="B9" s="160">
        <v>4</v>
      </c>
      <c r="C9" s="163">
        <v>2819400</v>
      </c>
      <c r="D9" s="163">
        <v>2691648.43</v>
      </c>
      <c r="E9" s="163">
        <v>2691648.43</v>
      </c>
    </row>
    <row r="10" s="155" customFormat="1" ht="26.25" customHeight="1" spans="1:5">
      <c r="A10" s="162" t="s">
        <v>392</v>
      </c>
      <c r="B10" s="160">
        <v>5</v>
      </c>
      <c r="C10" s="163">
        <v>1227400</v>
      </c>
      <c r="D10" s="163">
        <v>1227400</v>
      </c>
      <c r="E10" s="163">
        <v>1227400</v>
      </c>
    </row>
    <row r="11" s="155" customFormat="1" ht="26.25" customHeight="1" spans="1:5">
      <c r="A11" s="162" t="s">
        <v>393</v>
      </c>
      <c r="B11" s="160">
        <v>6</v>
      </c>
      <c r="C11" s="163">
        <v>1592000</v>
      </c>
      <c r="D11" s="163">
        <v>1464248.43</v>
      </c>
      <c r="E11" s="163">
        <v>1464248.43</v>
      </c>
    </row>
    <row r="12" s="155" customFormat="1" ht="26.25" customHeight="1" spans="1:5">
      <c r="A12" s="162" t="s">
        <v>394</v>
      </c>
      <c r="B12" s="160">
        <v>7</v>
      </c>
      <c r="C12" s="163">
        <v>79600</v>
      </c>
      <c r="D12" s="163"/>
      <c r="E12" s="163"/>
    </row>
    <row r="13" s="155" customFormat="1" ht="15" spans="1:5">
      <c r="A13" s="162" t="s">
        <v>395</v>
      </c>
      <c r="B13" s="160">
        <v>8</v>
      </c>
      <c r="C13" s="160" t="s">
        <v>388</v>
      </c>
      <c r="D13" s="160" t="s">
        <v>388</v>
      </c>
      <c r="E13" s="164"/>
    </row>
    <row r="14" s="155" customFormat="1" ht="15" spans="1:5">
      <c r="A14" s="162" t="s">
        <v>396</v>
      </c>
      <c r="B14" s="160">
        <v>9</v>
      </c>
      <c r="C14" s="160" t="s">
        <v>388</v>
      </c>
      <c r="D14" s="160" t="s">
        <v>388</v>
      </c>
      <c r="E14" s="164"/>
    </row>
    <row r="15" s="155" customFormat="1" ht="22" customHeight="1" spans="1:5">
      <c r="A15" s="162" t="s">
        <v>397</v>
      </c>
      <c r="B15" s="160">
        <v>10</v>
      </c>
      <c r="C15" s="160" t="s">
        <v>388</v>
      </c>
      <c r="D15" s="160" t="s">
        <v>388</v>
      </c>
      <c r="E15" s="164"/>
    </row>
    <row r="16" s="155" customFormat="1" ht="22" customHeight="1" spans="1:5">
      <c r="A16" s="162" t="s">
        <v>398</v>
      </c>
      <c r="B16" s="160">
        <v>11</v>
      </c>
      <c r="C16" s="160" t="s">
        <v>388</v>
      </c>
      <c r="D16" s="160" t="s">
        <v>388</v>
      </c>
      <c r="E16" s="164"/>
    </row>
    <row r="17" s="155" customFormat="1" ht="22" customHeight="1" spans="1:5">
      <c r="A17" s="162" t="s">
        <v>399</v>
      </c>
      <c r="B17" s="160">
        <v>12</v>
      </c>
      <c r="C17" s="160" t="s">
        <v>388</v>
      </c>
      <c r="D17" s="160" t="s">
        <v>388</v>
      </c>
      <c r="E17" s="164"/>
    </row>
    <row r="18" s="155" customFormat="1" ht="22" customHeight="1" spans="1:5">
      <c r="A18" s="162" t="s">
        <v>400</v>
      </c>
      <c r="B18" s="160">
        <v>13</v>
      </c>
      <c r="C18" s="160" t="s">
        <v>388</v>
      </c>
      <c r="D18" s="160" t="s">
        <v>388</v>
      </c>
      <c r="E18" s="164"/>
    </row>
    <row r="19" s="155" customFormat="1" ht="22" customHeight="1" spans="1:5">
      <c r="A19" s="162" t="s">
        <v>401</v>
      </c>
      <c r="B19" s="160">
        <v>14</v>
      </c>
      <c r="C19" s="160" t="s">
        <v>388</v>
      </c>
      <c r="D19" s="160" t="s">
        <v>388</v>
      </c>
      <c r="E19" s="164"/>
    </row>
    <row r="20" s="155" customFormat="1" ht="22" customHeight="1" spans="1:5">
      <c r="A20" s="162" t="s">
        <v>402</v>
      </c>
      <c r="B20" s="160">
        <v>15</v>
      </c>
      <c r="C20" s="160" t="s">
        <v>388</v>
      </c>
      <c r="D20" s="160" t="s">
        <v>388</v>
      </c>
      <c r="E20" s="164"/>
    </row>
    <row r="21" s="155" customFormat="1" ht="22" customHeight="1" spans="1:5">
      <c r="A21" s="162" t="s">
        <v>403</v>
      </c>
      <c r="B21" s="160">
        <v>16</v>
      </c>
      <c r="C21" s="160" t="s">
        <v>388</v>
      </c>
      <c r="D21" s="160" t="s">
        <v>388</v>
      </c>
      <c r="E21" s="164"/>
    </row>
    <row r="22" s="155" customFormat="1" ht="22" customHeight="1" spans="1:5">
      <c r="A22" s="162" t="s">
        <v>404</v>
      </c>
      <c r="B22" s="160">
        <v>17</v>
      </c>
      <c r="C22" s="160" t="s">
        <v>388</v>
      </c>
      <c r="D22" s="160" t="s">
        <v>388</v>
      </c>
      <c r="E22" s="164"/>
    </row>
    <row r="23" s="155" customFormat="1" ht="22" customHeight="1" spans="1:5">
      <c r="A23" s="162" t="s">
        <v>405</v>
      </c>
      <c r="B23" s="160">
        <v>18</v>
      </c>
      <c r="C23" s="160" t="s">
        <v>388</v>
      </c>
      <c r="D23" s="160" t="s">
        <v>388</v>
      </c>
      <c r="E23" s="164"/>
    </row>
    <row r="24" s="155" customFormat="1" ht="22" customHeight="1" spans="1:5">
      <c r="A24" s="162" t="s">
        <v>406</v>
      </c>
      <c r="B24" s="160">
        <v>19</v>
      </c>
      <c r="C24" s="160" t="s">
        <v>388</v>
      </c>
      <c r="D24" s="160" t="s">
        <v>388</v>
      </c>
      <c r="E24" s="164"/>
    </row>
    <row r="25" s="155" customFormat="1" ht="22" customHeight="1" spans="1:5">
      <c r="A25" s="162" t="s">
        <v>407</v>
      </c>
      <c r="B25" s="160">
        <v>20</v>
      </c>
      <c r="C25" s="160" t="s">
        <v>388</v>
      </c>
      <c r="D25" s="160" t="s">
        <v>388</v>
      </c>
      <c r="E25" s="164"/>
    </row>
    <row r="26" s="155" customFormat="1" ht="22" customHeight="1" spans="1:5">
      <c r="A26" s="162" t="s">
        <v>408</v>
      </c>
      <c r="B26" s="160">
        <v>21</v>
      </c>
      <c r="C26" s="160" t="s">
        <v>388</v>
      </c>
      <c r="D26" s="160" t="s">
        <v>388</v>
      </c>
      <c r="E26" s="164"/>
    </row>
    <row r="27" s="155" customFormat="1" ht="15" spans="1:5">
      <c r="A27" s="165"/>
      <c r="B27" s="166"/>
      <c r="C27" s="166"/>
      <c r="D27" s="166"/>
      <c r="E27" s="167"/>
    </row>
    <row r="28" s="153" customFormat="1" ht="41.25" customHeight="1" spans="1:5">
      <c r="A28" s="168" t="s">
        <v>417</v>
      </c>
      <c r="B28" s="168"/>
      <c r="C28" s="168"/>
      <c r="D28" s="168"/>
      <c r="E28" s="168"/>
    </row>
    <row r="29" s="153" customFormat="1" customHeight="1" spans="1:5">
      <c r="A29" s="169"/>
      <c r="B29" s="169"/>
      <c r="C29" s="169"/>
      <c r="D29" s="169"/>
      <c r="E29" s="169"/>
    </row>
  </sheetData>
  <mergeCells count="3">
    <mergeCell ref="A1:E1"/>
    <mergeCell ref="A28:E28"/>
    <mergeCell ref="B4:B5"/>
  </mergeCells>
  <pageMargins left="0.75" right="0.75" top="1" bottom="1" header="0.5" footer="0.5"/>
  <pageSetup paperSize="9" scale="7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R2" workbookViewId="0">
      <selection activeCell="Z9" sqref="Z9"/>
    </sheetView>
  </sheetViews>
  <sheetFormatPr defaultColWidth="9" defaultRowHeight="14.25"/>
  <cols>
    <col min="1" max="1" width="6.26666666666667" style="118" customWidth="1"/>
    <col min="2" max="2" width="5.09166666666667" style="118" customWidth="1"/>
    <col min="3" max="3" width="7.875" style="118" customWidth="1"/>
    <col min="4" max="4" width="11.125" style="118" customWidth="1"/>
    <col min="5" max="5" width="9.375" style="118" customWidth="1"/>
    <col min="6" max="6" width="8.375" style="118" customWidth="1"/>
    <col min="7" max="11" width="6.725" style="118" customWidth="1"/>
    <col min="12" max="12" width="8.45" style="118" customWidth="1"/>
    <col min="13" max="13" width="7.90833333333333" style="118" customWidth="1"/>
    <col min="14" max="14" width="7.26666666666667" style="119" customWidth="1"/>
    <col min="15" max="15" width="7.625" style="118" customWidth="1"/>
    <col min="16" max="16" width="6.5" style="118" customWidth="1"/>
    <col min="17" max="17" width="9.375" style="118"/>
    <col min="18" max="19" width="7.36666666666667" style="118" customWidth="1"/>
    <col min="20" max="20" width="8.875" style="118" customWidth="1"/>
    <col min="21" max="21" width="6.75" style="118" customWidth="1"/>
    <col min="22" max="16384" width="9" style="118"/>
  </cols>
  <sheetData>
    <row r="1" s="116" customFormat="1" ht="36" customHeight="1" spans="1:21">
      <c r="A1" s="120" t="s">
        <v>418</v>
      </c>
      <c r="B1" s="120"/>
      <c r="C1" s="120"/>
      <c r="D1" s="120"/>
      <c r="E1" s="120"/>
      <c r="F1" s="120"/>
      <c r="G1" s="120"/>
      <c r="H1" s="120"/>
      <c r="I1" s="120"/>
      <c r="J1" s="120"/>
      <c r="K1" s="120"/>
      <c r="L1" s="120"/>
      <c r="M1" s="120"/>
      <c r="N1" s="121"/>
      <c r="O1" s="120"/>
      <c r="P1" s="120"/>
      <c r="Q1" s="120"/>
      <c r="R1" s="120"/>
      <c r="S1" s="120"/>
      <c r="T1" s="120"/>
      <c r="U1" s="120"/>
    </row>
    <row r="2" s="116" customFormat="1" ht="18" customHeight="1" spans="1:21">
      <c r="A2" s="122"/>
      <c r="B2" s="122"/>
      <c r="C2" s="122"/>
      <c r="D2" s="122"/>
      <c r="E2" s="122"/>
      <c r="F2" s="122"/>
      <c r="G2" s="122"/>
      <c r="H2" s="122"/>
      <c r="I2" s="122"/>
      <c r="J2" s="122"/>
      <c r="K2" s="122"/>
      <c r="L2" s="122"/>
      <c r="M2" s="122"/>
      <c r="N2" s="123"/>
      <c r="U2" s="124" t="s">
        <v>419</v>
      </c>
    </row>
    <row r="3" s="116" customFormat="1" ht="18" customHeight="1" spans="1:21">
      <c r="A3" s="125" t="s">
        <v>2</v>
      </c>
      <c r="B3" s="126" t="s">
        <v>86</v>
      </c>
      <c r="C3" s="122"/>
      <c r="D3" s="122"/>
      <c r="E3" s="127"/>
      <c r="F3" s="127"/>
      <c r="G3" s="122"/>
      <c r="H3" s="122"/>
      <c r="I3" s="122"/>
      <c r="J3" s="122"/>
      <c r="K3" s="122"/>
      <c r="L3" s="122"/>
      <c r="M3" s="122"/>
      <c r="N3" s="123"/>
      <c r="U3" s="124" t="s">
        <v>3</v>
      </c>
    </row>
    <row r="4" s="116" customFormat="1" ht="24" customHeight="1" spans="1:21">
      <c r="A4" s="128" t="s">
        <v>6</v>
      </c>
      <c r="B4" s="128" t="s">
        <v>7</v>
      </c>
      <c r="C4" s="129" t="s">
        <v>420</v>
      </c>
      <c r="D4" s="130" t="s">
        <v>421</v>
      </c>
      <c r="E4" s="128" t="s">
        <v>422</v>
      </c>
      <c r="F4" s="131" t="s">
        <v>423</v>
      </c>
      <c r="G4" s="132"/>
      <c r="H4" s="132"/>
      <c r="I4" s="132"/>
      <c r="J4" s="132"/>
      <c r="K4" s="132"/>
      <c r="L4" s="132"/>
      <c r="M4" s="132"/>
      <c r="N4" s="133"/>
      <c r="O4" s="134"/>
      <c r="P4" s="135" t="s">
        <v>424</v>
      </c>
      <c r="Q4" s="128" t="s">
        <v>425</v>
      </c>
      <c r="R4" s="129" t="s">
        <v>426</v>
      </c>
      <c r="S4" s="136"/>
      <c r="T4" s="137" t="s">
        <v>427</v>
      </c>
      <c r="U4" s="136"/>
    </row>
    <row r="5" s="116" customFormat="1" ht="36" customHeight="1" spans="1:21">
      <c r="A5" s="128"/>
      <c r="B5" s="128"/>
      <c r="C5" s="138"/>
      <c r="D5" s="130"/>
      <c r="E5" s="128"/>
      <c r="F5" s="139" t="s">
        <v>95</v>
      </c>
      <c r="G5" s="139"/>
      <c r="H5" s="139" t="s">
        <v>428</v>
      </c>
      <c r="I5" s="139"/>
      <c r="J5" s="140" t="s">
        <v>429</v>
      </c>
      <c r="K5" s="141"/>
      <c r="L5" s="142" t="s">
        <v>430</v>
      </c>
      <c r="M5" s="142"/>
      <c r="N5" s="143" t="s">
        <v>431</v>
      </c>
      <c r="O5" s="143"/>
      <c r="P5" s="135"/>
      <c r="Q5" s="128"/>
      <c r="R5" s="144"/>
      <c r="S5" s="145"/>
      <c r="T5" s="146"/>
      <c r="U5" s="145"/>
    </row>
    <row r="6" s="116" customFormat="1" ht="24" customHeight="1" spans="1:21">
      <c r="A6" s="128"/>
      <c r="B6" s="128"/>
      <c r="C6" s="144"/>
      <c r="D6" s="130"/>
      <c r="E6" s="128"/>
      <c r="F6" s="139" t="s">
        <v>432</v>
      </c>
      <c r="G6" s="147" t="s">
        <v>433</v>
      </c>
      <c r="H6" s="139" t="s">
        <v>432</v>
      </c>
      <c r="I6" s="147" t="s">
        <v>433</v>
      </c>
      <c r="J6" s="139" t="s">
        <v>432</v>
      </c>
      <c r="K6" s="147" t="s">
        <v>433</v>
      </c>
      <c r="L6" s="139" t="s">
        <v>432</v>
      </c>
      <c r="M6" s="147" t="s">
        <v>433</v>
      </c>
      <c r="N6" s="139" t="s">
        <v>432</v>
      </c>
      <c r="O6" s="147" t="s">
        <v>433</v>
      </c>
      <c r="P6" s="135"/>
      <c r="Q6" s="128"/>
      <c r="R6" s="139" t="s">
        <v>432</v>
      </c>
      <c r="S6" s="148" t="s">
        <v>433</v>
      </c>
      <c r="T6" s="139" t="s">
        <v>432</v>
      </c>
      <c r="U6" s="147" t="s">
        <v>433</v>
      </c>
    </row>
    <row r="7" s="117" customFormat="1" ht="24" customHeight="1" spans="1:21">
      <c r="A7" s="128" t="s">
        <v>10</v>
      </c>
      <c r="B7" s="128"/>
      <c r="C7" s="128">
        <v>1</v>
      </c>
      <c r="D7" s="147" t="s">
        <v>13</v>
      </c>
      <c r="E7" s="128">
        <v>3</v>
      </c>
      <c r="F7" s="128">
        <v>4</v>
      </c>
      <c r="G7" s="147" t="s">
        <v>25</v>
      </c>
      <c r="H7" s="128">
        <v>6</v>
      </c>
      <c r="I7" s="128">
        <v>7</v>
      </c>
      <c r="J7" s="147" t="s">
        <v>34</v>
      </c>
      <c r="K7" s="128">
        <v>9</v>
      </c>
      <c r="L7" s="128">
        <v>10</v>
      </c>
      <c r="M7" s="147" t="s">
        <v>40</v>
      </c>
      <c r="N7" s="128">
        <v>12</v>
      </c>
      <c r="O7" s="128">
        <v>13</v>
      </c>
      <c r="P7" s="147" t="s">
        <v>46</v>
      </c>
      <c r="Q7" s="128">
        <v>15</v>
      </c>
      <c r="R7" s="128">
        <v>16</v>
      </c>
      <c r="S7" s="147" t="s">
        <v>52</v>
      </c>
      <c r="T7" s="128">
        <v>18</v>
      </c>
      <c r="U7" s="128">
        <v>19</v>
      </c>
    </row>
    <row r="8" s="116" customFormat="1" ht="24" customHeight="1" spans="1:21">
      <c r="A8" s="149" t="s">
        <v>100</v>
      </c>
      <c r="B8" s="128">
        <v>1</v>
      </c>
      <c r="C8" s="150">
        <v>141742942.18</v>
      </c>
      <c r="D8" s="150">
        <v>209264654.57</v>
      </c>
      <c r="E8" s="150">
        <v>43780074.63</v>
      </c>
      <c r="F8" s="150">
        <v>150378264.94</v>
      </c>
      <c r="G8" s="150">
        <v>84482456.28</v>
      </c>
      <c r="H8" s="150">
        <v>97056762.97</v>
      </c>
      <c r="I8" s="150">
        <v>74161798.9</v>
      </c>
      <c r="J8" s="150">
        <v>14238769.33</v>
      </c>
      <c r="K8" s="150">
        <v>3116685.02</v>
      </c>
      <c r="L8" s="150">
        <v>2243801.45</v>
      </c>
      <c r="M8" s="150">
        <v>2056817.99</v>
      </c>
      <c r="N8" s="150">
        <f>F8-H8-J8-L8</f>
        <v>36838931.19</v>
      </c>
      <c r="O8" s="150">
        <f>G8-I8-K8-M8</f>
        <v>5147154.37</v>
      </c>
      <c r="P8" s="150">
        <v>0</v>
      </c>
      <c r="Q8" s="150">
        <v>12971114</v>
      </c>
      <c r="R8" s="150">
        <v>2135201</v>
      </c>
      <c r="S8" s="150">
        <v>509297.27</v>
      </c>
      <c r="T8" s="150">
        <f>D8-E8-F8-P8-Q8-R8</f>
        <v>0</v>
      </c>
      <c r="U8" s="150">
        <v>0</v>
      </c>
    </row>
    <row r="9" s="116" customFormat="1" ht="49" customHeight="1" spans="1:21">
      <c r="A9" s="151" t="s">
        <v>434</v>
      </c>
      <c r="B9" s="151"/>
      <c r="C9" s="151"/>
      <c r="D9" s="151"/>
      <c r="E9" s="151"/>
      <c r="F9" s="151"/>
      <c r="G9" s="151"/>
      <c r="H9" s="151"/>
      <c r="I9" s="151"/>
      <c r="J9" s="151"/>
      <c r="K9" s="151"/>
      <c r="L9" s="151"/>
      <c r="M9" s="151"/>
      <c r="N9" s="151"/>
      <c r="O9" s="151"/>
      <c r="P9" s="151"/>
      <c r="Q9" s="151"/>
      <c r="R9" s="151"/>
      <c r="S9" s="151"/>
      <c r="T9" s="151"/>
      <c r="U9" s="151"/>
    </row>
    <row r="10" ht="26.25" customHeight="1" spans="1:21">
      <c r="C10" s="152"/>
    </row>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7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4" sqref="C4"/>
    </sheetView>
  </sheetViews>
  <sheetFormatPr defaultColWidth="9" defaultRowHeight="13.5" outlineLevelCol="2"/>
  <cols>
    <col min="1" max="1" width="56.875" style="1" customWidth="1"/>
    <col min="2" max="2" width="24.375" style="1" customWidth="1"/>
    <col min="3" max="3" width="26.125" style="1" customWidth="1"/>
    <col min="4" max="16384" width="9" style="1"/>
  </cols>
  <sheetData>
    <row r="1" s="1" customFormat="1" ht="24" spans="1:3">
      <c r="A1" s="2" t="s">
        <v>435</v>
      </c>
      <c r="B1" s="2"/>
      <c r="C1" s="2"/>
    </row>
    <row r="2" s="1" customFormat="1" ht="24.75" spans="1:3">
      <c r="A2" s="2"/>
      <c r="B2" s="2"/>
      <c r="C2" s="2"/>
    </row>
    <row r="3" s="1" customFormat="1" ht="30" customHeight="1" spans="1:3">
      <c r="A3" s="107" t="s">
        <v>436</v>
      </c>
      <c r="B3" s="108" t="s">
        <v>437</v>
      </c>
      <c r="C3" s="109" t="s">
        <v>438</v>
      </c>
    </row>
    <row r="4" s="1" customFormat="1" ht="409.5" spans="1:3">
      <c r="A4" s="107"/>
      <c r="B4" s="110" t="s">
        <v>439</v>
      </c>
      <c r="C4" s="111" t="s">
        <v>440</v>
      </c>
    </row>
    <row r="5" s="1" customFormat="1" ht="186" spans="1:3">
      <c r="A5" s="107"/>
      <c r="B5" s="110" t="s">
        <v>441</v>
      </c>
      <c r="C5" s="111" t="s">
        <v>442</v>
      </c>
    </row>
    <row r="6" s="1" customFormat="1" ht="409.5" spans="1:3">
      <c r="A6" s="107"/>
      <c r="B6" s="110" t="s">
        <v>443</v>
      </c>
      <c r="C6" s="111" t="s">
        <v>444</v>
      </c>
    </row>
    <row r="7" s="1" customFormat="1" ht="328.5" spans="1:3">
      <c r="A7" s="107"/>
      <c r="B7" s="110" t="s">
        <v>445</v>
      </c>
      <c r="C7" s="111" t="s">
        <v>446</v>
      </c>
    </row>
    <row r="8" s="1" customFormat="1" ht="30" customHeight="1" spans="1:3">
      <c r="A8" s="112" t="s">
        <v>447</v>
      </c>
      <c r="B8" s="110" t="s">
        <v>448</v>
      </c>
      <c r="C8" s="111" t="s">
        <v>449</v>
      </c>
    </row>
    <row r="9" s="1" customFormat="1" ht="258.75" spans="1:3">
      <c r="A9" s="112"/>
      <c r="B9" s="113" t="s">
        <v>450</v>
      </c>
      <c r="C9" s="111" t="s">
        <v>451</v>
      </c>
    </row>
    <row r="10" s="1" customFormat="1" ht="57" customHeight="1" spans="1:3">
      <c r="A10" s="114" t="s">
        <v>452</v>
      </c>
      <c r="B10" s="114"/>
      <c r="C10" s="115" t="s">
        <v>453</v>
      </c>
    </row>
    <row r="11" s="1" customFormat="1" ht="57" customHeight="1" spans="1:3">
      <c r="A11" s="114" t="s">
        <v>454</v>
      </c>
      <c r="B11" s="114"/>
      <c r="C11" s="111" t="s">
        <v>455</v>
      </c>
    </row>
    <row r="12" s="1" customFormat="1" ht="57" customHeight="1" spans="1:3">
      <c r="A12" s="114" t="s">
        <v>456</v>
      </c>
      <c r="B12" s="114"/>
      <c r="C12" s="111" t="s">
        <v>457</v>
      </c>
    </row>
    <row r="13" s="1" customFormat="1" ht="57" customHeight="1" spans="1:3">
      <c r="A13" s="114" t="s">
        <v>458</v>
      </c>
      <c r="B13" s="114"/>
      <c r="C13" s="111" t="s">
        <v>459</v>
      </c>
    </row>
    <row r="14" s="1" customFormat="1" ht="57" customHeight="1" spans="1:3">
      <c r="A14" s="114" t="s">
        <v>460</v>
      </c>
      <c r="B14" s="114"/>
      <c r="C14" s="111" t="s">
        <v>461</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4"/>
  <sheetViews>
    <sheetView tabSelected="1" zoomScale="90" zoomScaleNormal="90" workbookViewId="0">
      <selection activeCell="B17" sqref="B17:J19"/>
    </sheetView>
  </sheetViews>
  <sheetFormatPr defaultColWidth="9" defaultRowHeight="13.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s="1" customFormat="1" ht="26.25" customHeight="1" spans="1:10">
      <c r="A1" s="2" t="s">
        <v>462</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73" t="s">
        <v>463</v>
      </c>
      <c r="B3" s="73"/>
      <c r="C3" s="73"/>
      <c r="D3" s="73"/>
      <c r="E3" s="73"/>
      <c r="F3" s="73"/>
      <c r="G3" s="73"/>
      <c r="H3" s="73"/>
      <c r="I3" s="73"/>
      <c r="J3" s="73"/>
    </row>
    <row r="4" s="1" customFormat="1" ht="15.75" customHeight="1" spans="1:10">
      <c r="A4" s="74" t="s">
        <v>464</v>
      </c>
      <c r="B4" s="4" t="s">
        <v>86</v>
      </c>
      <c r="C4" s="4"/>
      <c r="D4" s="4"/>
      <c r="E4" s="4"/>
      <c r="F4" s="4"/>
      <c r="G4" s="4"/>
      <c r="H4" s="4"/>
      <c r="I4" s="4"/>
      <c r="J4" s="4"/>
    </row>
    <row r="5" s="1" customFormat="1" ht="14.25" spans="1:10">
      <c r="A5" s="75" t="s">
        <v>465</v>
      </c>
      <c r="B5" s="4"/>
      <c r="C5" s="4"/>
      <c r="D5" s="4"/>
      <c r="E5" s="4"/>
      <c r="F5" s="4"/>
      <c r="G5" s="4"/>
      <c r="H5" s="4"/>
      <c r="I5" s="4"/>
      <c r="J5" s="4"/>
    </row>
    <row r="6" s="1" customFormat="1" ht="15" customHeight="1" spans="1:10">
      <c r="A6" s="59" t="s">
        <v>464</v>
      </c>
      <c r="B6" s="76" t="s">
        <v>466</v>
      </c>
      <c r="C6" s="76"/>
      <c r="D6" s="7" t="s">
        <v>467</v>
      </c>
      <c r="E6" s="7" t="s">
        <v>468</v>
      </c>
      <c r="F6" s="7" t="s">
        <v>468</v>
      </c>
      <c r="G6" s="4" t="s">
        <v>469</v>
      </c>
      <c r="H6" s="4" t="s">
        <v>470</v>
      </c>
      <c r="I6" s="7" t="s">
        <v>471</v>
      </c>
      <c r="J6" s="77" t="s">
        <v>472</v>
      </c>
    </row>
    <row r="7" s="1" customFormat="1" ht="14.25" spans="1:10">
      <c r="A7" s="59" t="s">
        <v>468</v>
      </c>
      <c r="B7" s="76"/>
      <c r="C7" s="76"/>
      <c r="D7" s="8" t="s">
        <v>383</v>
      </c>
      <c r="E7" s="8" t="s">
        <v>473</v>
      </c>
      <c r="F7" s="8" t="s">
        <v>474</v>
      </c>
      <c r="G7" s="4"/>
      <c r="H7" s="4"/>
      <c r="I7" s="8" t="s">
        <v>475</v>
      </c>
      <c r="J7" s="77"/>
    </row>
    <row r="8" s="1" customFormat="1" ht="15" customHeight="1" spans="1:10">
      <c r="A8" s="59" t="s">
        <v>476</v>
      </c>
      <c r="B8" s="76" t="s">
        <v>477</v>
      </c>
      <c r="C8" s="76"/>
      <c r="D8" s="8">
        <v>148756981.02</v>
      </c>
      <c r="E8" s="8">
        <f>F8-D8</f>
        <v>2177595.56999999</v>
      </c>
      <c r="F8" s="8">
        <v>150934576.59</v>
      </c>
      <c r="G8" s="8">
        <v>150934576.59</v>
      </c>
      <c r="H8" s="78">
        <v>1</v>
      </c>
      <c r="I8" s="76"/>
      <c r="J8" s="79"/>
    </row>
    <row r="9" s="1" customFormat="1" ht="14.25" spans="1:10">
      <c r="A9" s="80" t="s">
        <v>478</v>
      </c>
      <c r="B9" s="8" t="s">
        <v>132</v>
      </c>
      <c r="C9" s="76" t="s">
        <v>477</v>
      </c>
      <c r="D9" s="76">
        <v>136648849.2</v>
      </c>
      <c r="E9" s="76">
        <f>F9-D9</f>
        <v>6442158.51000002</v>
      </c>
      <c r="F9" s="76">
        <v>143091007.71</v>
      </c>
      <c r="G9" s="81">
        <v>143091007.71</v>
      </c>
      <c r="H9" s="82">
        <v>1</v>
      </c>
      <c r="I9" s="81"/>
      <c r="J9" s="79"/>
    </row>
    <row r="10" s="1" customFormat="1" ht="15.75" customHeight="1" spans="1:10">
      <c r="A10" s="83"/>
      <c r="B10" s="8" t="s">
        <v>133</v>
      </c>
      <c r="C10" s="76" t="s">
        <v>477</v>
      </c>
      <c r="D10" s="76">
        <v>12108131.82</v>
      </c>
      <c r="E10" s="76">
        <f>F10-D10</f>
        <v>82562.629999999</v>
      </c>
      <c r="F10" s="76">
        <v>12190694.45</v>
      </c>
      <c r="G10" s="81">
        <v>12190694.45</v>
      </c>
      <c r="H10" s="82">
        <v>1</v>
      </c>
      <c r="I10" s="81"/>
      <c r="J10" s="79"/>
    </row>
    <row r="11" s="1" customFormat="1" ht="15" customHeight="1" spans="1:10">
      <c r="A11" s="83"/>
      <c r="B11" s="8"/>
      <c r="C11" s="84" t="s">
        <v>479</v>
      </c>
      <c r="D11" s="76">
        <v>12108131.82</v>
      </c>
      <c r="E11" s="76">
        <f>F11-D11</f>
        <v>-3136407.56</v>
      </c>
      <c r="F11" s="76">
        <v>8971724.26</v>
      </c>
      <c r="G11" s="76">
        <v>8971724.26</v>
      </c>
      <c r="H11" s="82">
        <v>1</v>
      </c>
      <c r="I11" s="81"/>
      <c r="J11" s="79"/>
    </row>
    <row r="12" s="1" customFormat="1" ht="15" customHeight="1" spans="1:10">
      <c r="A12" s="83"/>
      <c r="B12" s="8"/>
      <c r="C12" s="85" t="s">
        <v>480</v>
      </c>
      <c r="D12" s="76"/>
      <c r="E12" s="76"/>
      <c r="F12" s="76"/>
      <c r="G12" s="76"/>
      <c r="H12" s="81"/>
      <c r="I12" s="81"/>
      <c r="J12" s="79"/>
    </row>
    <row r="13" s="1" customFormat="1" ht="15" customHeight="1" spans="1:10">
      <c r="A13" s="83"/>
      <c r="B13" s="8"/>
      <c r="C13" s="86"/>
      <c r="D13" s="76">
        <v>0</v>
      </c>
      <c r="E13" s="76">
        <v>0</v>
      </c>
      <c r="F13" s="76">
        <v>0</v>
      </c>
      <c r="G13" s="76">
        <v>0</v>
      </c>
      <c r="H13" s="81">
        <v>0</v>
      </c>
      <c r="I13" s="81"/>
      <c r="J13" s="79"/>
    </row>
    <row r="14" s="1" customFormat="1" ht="15" customHeight="1" spans="1:10">
      <c r="A14" s="83"/>
      <c r="B14" s="8"/>
      <c r="C14" s="85" t="s">
        <v>481</v>
      </c>
      <c r="D14" s="76"/>
      <c r="E14" s="76"/>
      <c r="F14" s="76"/>
      <c r="G14" s="76"/>
      <c r="H14" s="81"/>
      <c r="I14" s="81"/>
      <c r="J14" s="79"/>
    </row>
    <row r="15" s="1" customFormat="1" ht="15" customHeight="1" spans="1:10">
      <c r="A15" s="83"/>
      <c r="B15" s="8"/>
      <c r="C15" s="87"/>
      <c r="D15" s="75">
        <v>0</v>
      </c>
      <c r="E15" s="76">
        <f>F15-D15</f>
        <v>3218970.19</v>
      </c>
      <c r="F15" s="76">
        <v>3218970.19</v>
      </c>
      <c r="G15" s="76">
        <v>3218970.19</v>
      </c>
      <c r="H15" s="82">
        <v>1</v>
      </c>
      <c r="I15" s="81"/>
      <c r="J15" s="79"/>
    </row>
    <row r="16" s="1" customFormat="1" ht="15" customHeight="1" spans="1:10">
      <c r="A16" s="88"/>
      <c r="B16" s="9"/>
      <c r="C16" s="87" t="s">
        <v>482</v>
      </c>
      <c r="D16" s="74"/>
      <c r="E16" s="89"/>
      <c r="F16" s="89"/>
      <c r="G16" s="89"/>
      <c r="H16" s="90"/>
      <c r="I16" s="90"/>
      <c r="J16" s="91"/>
    </row>
    <row r="17" s="1" customFormat="1" ht="102" customHeight="1" spans="1:16">
      <c r="A17" s="92" t="s">
        <v>464</v>
      </c>
      <c r="B17" s="93" t="s">
        <v>483</v>
      </c>
      <c r="C17" s="94"/>
      <c r="D17" s="94"/>
      <c r="E17" s="94"/>
      <c r="F17" s="94"/>
      <c r="G17" s="94"/>
      <c r="H17" s="94"/>
      <c r="I17" s="94"/>
      <c r="J17" s="95"/>
    </row>
    <row r="18" s="1" customFormat="1" ht="102.75" customHeight="1" spans="1:16">
      <c r="A18" s="92" t="s">
        <v>484</v>
      </c>
      <c r="B18" s="96"/>
      <c r="C18" s="97"/>
      <c r="D18" s="97"/>
      <c r="E18" s="97"/>
      <c r="F18" s="97"/>
      <c r="G18" s="97"/>
      <c r="H18" s="97"/>
      <c r="I18" s="97"/>
      <c r="J18" s="98"/>
    </row>
    <row r="19" s="1" customFormat="1" ht="102" customHeight="1" spans="1:16">
      <c r="A19" s="19" t="s">
        <v>485</v>
      </c>
      <c r="B19" s="99"/>
      <c r="C19" s="100"/>
      <c r="D19" s="100"/>
      <c r="E19" s="100"/>
      <c r="F19" s="100"/>
      <c r="G19" s="100"/>
      <c r="H19" s="100"/>
      <c r="I19" s="100"/>
      <c r="J19" s="101"/>
    </row>
    <row r="20" s="1" customFormat="1" customHeight="1"/>
    <row r="21" s="1" customFormat="1" ht="14.25"/>
    <row r="22" s="1" customFormat="1" ht="14.25" spans="1:16">
      <c r="A22" s="73" t="s">
        <v>486</v>
      </c>
      <c r="B22" s="73"/>
      <c r="C22" s="73"/>
      <c r="D22" s="73"/>
      <c r="E22" s="73"/>
      <c r="F22" s="73"/>
      <c r="G22" s="73"/>
      <c r="H22" s="73"/>
    </row>
    <row r="23" s="1" customFormat="1" ht="14.25" spans="1:16">
      <c r="A23" s="75" t="s">
        <v>487</v>
      </c>
      <c r="B23" s="75"/>
      <c r="C23" s="75"/>
      <c r="D23" s="102" t="s">
        <v>488</v>
      </c>
      <c r="E23" s="7" t="s">
        <v>489</v>
      </c>
      <c r="F23" s="7" t="s">
        <v>490</v>
      </c>
      <c r="G23" s="7" t="s">
        <v>491</v>
      </c>
      <c r="H23" s="7" t="s">
        <v>492</v>
      </c>
    </row>
    <row r="24" s="1" customFormat="1" ht="49" customHeight="1" spans="1:16">
      <c r="A24" s="74" t="s">
        <v>493</v>
      </c>
      <c r="B24" s="77" t="s">
        <v>494</v>
      </c>
      <c r="C24" s="77" t="s">
        <v>495</v>
      </c>
      <c r="D24" s="89" t="s">
        <v>496</v>
      </c>
      <c r="E24" s="7"/>
      <c r="F24" s="9" t="s">
        <v>497</v>
      </c>
      <c r="G24" s="9" t="s">
        <v>498</v>
      </c>
      <c r="H24" s="9" t="s">
        <v>499</v>
      </c>
    </row>
    <row r="25" s="1" customFormat="1" ht="49" customHeight="1" spans="1:16">
      <c r="A25" s="75" t="s">
        <v>488</v>
      </c>
      <c r="B25" s="77"/>
      <c r="C25" s="77"/>
      <c r="D25" s="25"/>
      <c r="E25" s="7"/>
      <c r="F25" s="25"/>
      <c r="G25" s="25"/>
      <c r="H25" s="25"/>
    </row>
    <row r="26" s="1" customFormat="1" ht="49" customHeight="1" spans="1:16">
      <c r="A26" s="74" t="s">
        <v>500</v>
      </c>
      <c r="B26" s="76" t="s">
        <v>501</v>
      </c>
      <c r="C26" s="76" t="s">
        <v>502</v>
      </c>
      <c r="D26" s="7" t="s">
        <v>503</v>
      </c>
      <c r="E26" s="4">
        <v>1</v>
      </c>
      <c r="F26" s="4" t="s">
        <v>504</v>
      </c>
      <c r="G26" s="103">
        <v>1</v>
      </c>
      <c r="H26" s="4"/>
      <c r="I26" s="104"/>
      <c r="J26" s="105"/>
      <c r="K26" s="105"/>
      <c r="L26" s="105"/>
      <c r="M26" s="105"/>
      <c r="N26" s="105"/>
      <c r="O26" s="105"/>
      <c r="P26" s="105"/>
    </row>
    <row r="27" s="1" customFormat="1" ht="49" customHeight="1" spans="1:16">
      <c r="A27" s="74" t="s">
        <v>488</v>
      </c>
      <c r="B27" s="76" t="s">
        <v>501</v>
      </c>
      <c r="C27" s="76" t="s">
        <v>505</v>
      </c>
      <c r="D27" s="9" t="s">
        <v>503</v>
      </c>
      <c r="E27" s="8">
        <v>1</v>
      </c>
      <c r="F27" s="8" t="s">
        <v>506</v>
      </c>
      <c r="G27" s="70">
        <v>1</v>
      </c>
      <c r="H27" s="8"/>
    </row>
    <row r="28" s="1" customFormat="1" ht="49" customHeight="1" spans="1:16">
      <c r="A28" s="83"/>
      <c r="B28" s="76"/>
      <c r="C28" s="76"/>
      <c r="D28" s="9" t="s">
        <v>507</v>
      </c>
      <c r="E28" s="8"/>
      <c r="F28" s="8"/>
      <c r="G28" s="8"/>
      <c r="H28" s="8"/>
    </row>
    <row r="29" s="1" customFormat="1" ht="49" customHeight="1" spans="1:16">
      <c r="A29" s="88"/>
      <c r="B29" s="76"/>
      <c r="C29" s="76"/>
      <c r="D29" s="9" t="s">
        <v>508</v>
      </c>
      <c r="E29" s="8"/>
      <c r="F29" s="8"/>
      <c r="G29" s="8"/>
      <c r="H29" s="8"/>
    </row>
    <row r="30" s="1" customFormat="1" ht="14.25" spans="1:16">
      <c r="A30" s="74" t="s">
        <v>509</v>
      </c>
      <c r="B30" s="9" t="s">
        <v>510</v>
      </c>
      <c r="C30" s="76"/>
      <c r="D30" s="9" t="s">
        <v>511</v>
      </c>
      <c r="E30" s="76"/>
      <c r="F30" s="76"/>
      <c r="G30" s="76"/>
      <c r="H30" s="8"/>
    </row>
    <row r="31" s="1" customFormat="1" ht="14.25" spans="1:16">
      <c r="A31" s="74" t="s">
        <v>488</v>
      </c>
      <c r="B31" s="8" t="s">
        <v>488</v>
      </c>
      <c r="C31" s="76"/>
      <c r="D31" s="25"/>
      <c r="E31" s="76"/>
      <c r="F31" s="76"/>
      <c r="G31" s="76"/>
      <c r="H31" s="8"/>
    </row>
    <row r="32" s="1" customFormat="1" ht="14.25" spans="1:16">
      <c r="A32" s="83"/>
      <c r="B32" s="9" t="s">
        <v>512</v>
      </c>
      <c r="C32" s="76" t="s">
        <v>513</v>
      </c>
      <c r="D32" s="106" t="s">
        <v>508</v>
      </c>
      <c r="E32" s="76">
        <v>90</v>
      </c>
      <c r="F32" s="76" t="s">
        <v>514</v>
      </c>
      <c r="G32" s="78">
        <v>0.95</v>
      </c>
      <c r="H32" s="8"/>
    </row>
    <row r="33" s="1" customFormat="1" ht="14.25" spans="1:8">
      <c r="A33" s="83"/>
      <c r="B33" s="8" t="s">
        <v>488</v>
      </c>
      <c r="C33" s="76"/>
      <c r="D33" s="106"/>
      <c r="E33" s="76"/>
      <c r="F33" s="76"/>
      <c r="G33" s="76"/>
      <c r="H33" s="8"/>
    </row>
    <row r="34" s="1" customFormat="1" ht="14.25" spans="1:8">
      <c r="A34" s="83"/>
      <c r="B34" s="9" t="s">
        <v>515</v>
      </c>
      <c r="C34" s="76"/>
      <c r="D34" s="25"/>
      <c r="E34" s="76"/>
      <c r="F34" s="76"/>
      <c r="G34" s="76"/>
      <c r="H34" s="8"/>
    </row>
    <row r="35" s="1" customFormat="1" ht="14.25" spans="1:8">
      <c r="A35" s="83"/>
      <c r="B35" s="8" t="s">
        <v>488</v>
      </c>
      <c r="C35" s="76"/>
      <c r="D35" s="25"/>
      <c r="E35" s="76"/>
      <c r="F35" s="76"/>
      <c r="G35" s="76"/>
      <c r="H35" s="8"/>
    </row>
    <row r="36" s="1" customFormat="1" ht="14.25" spans="1:8">
      <c r="A36" s="83"/>
      <c r="B36" s="9" t="s">
        <v>516</v>
      </c>
      <c r="C36" s="76"/>
      <c r="D36" s="25"/>
      <c r="E36" s="76"/>
      <c r="F36" s="76"/>
      <c r="G36" s="76"/>
      <c r="H36" s="8"/>
    </row>
    <row r="37" s="1" customFormat="1" ht="14.25" spans="1:8">
      <c r="A37" s="88"/>
      <c r="B37" s="8" t="s">
        <v>517</v>
      </c>
      <c r="C37" s="76"/>
      <c r="D37" s="25"/>
      <c r="E37" s="76"/>
      <c r="F37" s="76"/>
      <c r="G37" s="76"/>
      <c r="H37" s="8"/>
    </row>
    <row r="38" s="1" customFormat="1" ht="14.25" spans="1:8">
      <c r="A38" s="59" t="s">
        <v>518</v>
      </c>
      <c r="B38" s="9" t="s">
        <v>519</v>
      </c>
      <c r="C38" s="76" t="s">
        <v>520</v>
      </c>
      <c r="D38" s="106" t="s">
        <v>508</v>
      </c>
      <c r="E38" s="76">
        <v>90</v>
      </c>
      <c r="F38" s="76" t="s">
        <v>514</v>
      </c>
      <c r="G38" s="78">
        <v>0.95</v>
      </c>
      <c r="H38" s="8"/>
    </row>
    <row r="39" s="1" customFormat="1" ht="24" customHeight="1" spans="1:8">
      <c r="A39" s="5" t="s">
        <v>488</v>
      </c>
      <c r="B39" s="8" t="s">
        <v>521</v>
      </c>
      <c r="C39" s="76"/>
      <c r="D39" s="106"/>
      <c r="E39" s="76"/>
      <c r="F39" s="76"/>
      <c r="G39" s="76"/>
      <c r="H39" s="8"/>
    </row>
    <row r="40" s="1" customFormat="1" ht="39" customHeight="1" spans="1:8">
      <c r="A40" s="59" t="s">
        <v>522</v>
      </c>
      <c r="B40" s="8"/>
      <c r="C40" s="8"/>
      <c r="D40" s="8"/>
      <c r="E40" s="8"/>
      <c r="F40" s="8"/>
      <c r="G40" s="8"/>
      <c r="H40" s="8"/>
    </row>
    <row r="41" s="1" customFormat="1" ht="39" customHeight="1" spans="1:8">
      <c r="A41" s="59" t="s">
        <v>523</v>
      </c>
      <c r="B41" s="8"/>
      <c r="C41" s="8"/>
      <c r="D41" s="8"/>
      <c r="E41" s="8"/>
      <c r="F41" s="8"/>
      <c r="G41" s="8"/>
      <c r="H41" s="8"/>
    </row>
    <row r="42" s="1" customFormat="1" ht="39" customHeight="1" spans="1:8">
      <c r="A42" s="5" t="s">
        <v>524</v>
      </c>
      <c r="B42" s="8"/>
      <c r="C42" s="8"/>
      <c r="D42" s="8"/>
      <c r="E42" s="8"/>
      <c r="F42" s="8"/>
      <c r="G42" s="8"/>
      <c r="H42" s="8"/>
    </row>
    <row r="43" s="72" customFormat="1" spans="1:8">
      <c r="A43" s="35" t="s">
        <v>525</v>
      </c>
      <c r="B43" s="35"/>
      <c r="C43" s="35"/>
      <c r="D43" s="35"/>
      <c r="E43" s="35"/>
      <c r="F43" s="35"/>
      <c r="G43" s="35"/>
      <c r="H43" s="35"/>
    </row>
    <row r="44" s="72" customFormat="1" spans="1:8">
      <c r="A44" s="35" t="s">
        <v>526</v>
      </c>
      <c r="B44" s="35"/>
      <c r="C44" s="35"/>
      <c r="D44" s="35"/>
      <c r="E44" s="35"/>
      <c r="F44" s="35"/>
      <c r="G44" s="35"/>
      <c r="H44" s="35"/>
    </row>
  </sheetData>
  <mergeCells count="64">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D32:D33"/>
    <mergeCell ref="D38: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83"/>
  <sheetViews>
    <sheetView topLeftCell="A299" workbookViewId="0">
      <selection activeCell="N93" sqref="N93"/>
    </sheetView>
  </sheetViews>
  <sheetFormatPr defaultColWidth="9" defaultRowHeight="13.5"/>
  <cols>
    <col min="1" max="2" width="9" style="1"/>
    <col min="3" max="5" width="10.125" style="1"/>
    <col min="6" max="16384" width="9" style="1"/>
  </cols>
  <sheetData>
    <row r="1" s="1" customFormat="1" ht="24" spans="1:10">
      <c r="A1" s="2" t="s">
        <v>527</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528</v>
      </c>
      <c r="B3" s="4" t="s">
        <v>529</v>
      </c>
      <c r="C3" s="4"/>
      <c r="D3" s="4"/>
      <c r="E3" s="4"/>
      <c r="F3" s="4"/>
      <c r="G3" s="4"/>
      <c r="H3" s="4"/>
      <c r="I3" s="4"/>
      <c r="J3" s="4"/>
    </row>
    <row r="4" s="1" customFormat="1" ht="15" customHeight="1" spans="1:10">
      <c r="A4" s="5" t="s">
        <v>530</v>
      </c>
      <c r="B4" s="6" t="s">
        <v>86</v>
      </c>
      <c r="C4" s="6"/>
      <c r="D4" s="6"/>
      <c r="E4" s="7" t="s">
        <v>531</v>
      </c>
      <c r="F4" s="4" t="s">
        <v>86</v>
      </c>
      <c r="G4" s="4"/>
      <c r="H4" s="4"/>
      <c r="I4" s="4"/>
      <c r="J4" s="4"/>
    </row>
    <row r="5" s="1" customFormat="1" ht="14.25" spans="1:10">
      <c r="A5" s="5"/>
      <c r="B5" s="6"/>
      <c r="C5" s="6"/>
      <c r="D5" s="6"/>
      <c r="E5" s="8" t="s">
        <v>497</v>
      </c>
      <c r="F5" s="4"/>
      <c r="G5" s="4"/>
      <c r="H5" s="4"/>
      <c r="I5" s="4"/>
      <c r="J5" s="4"/>
    </row>
    <row r="6" s="1" customFormat="1" ht="15" customHeight="1" spans="1:10">
      <c r="A6" s="5" t="s">
        <v>532</v>
      </c>
      <c r="B6" s="8"/>
      <c r="C6" s="9" t="s">
        <v>467</v>
      </c>
      <c r="D6" s="9" t="s">
        <v>533</v>
      </c>
      <c r="E6" s="7" t="s">
        <v>533</v>
      </c>
      <c r="F6" s="4" t="s">
        <v>534</v>
      </c>
      <c r="G6" s="4"/>
      <c r="H6" s="4" t="s">
        <v>535</v>
      </c>
      <c r="I6" s="4" t="s">
        <v>536</v>
      </c>
      <c r="J6" s="4"/>
    </row>
    <row r="7" s="1" customFormat="1" ht="14.25" spans="1:10">
      <c r="A7" s="5"/>
      <c r="B7" s="8"/>
      <c r="C7" s="8" t="s">
        <v>383</v>
      </c>
      <c r="D7" s="8" t="s">
        <v>383</v>
      </c>
      <c r="E7" s="8" t="s">
        <v>537</v>
      </c>
      <c r="F7" s="4"/>
      <c r="G7" s="4"/>
      <c r="H7" s="4"/>
      <c r="I7" s="4"/>
      <c r="J7" s="4"/>
    </row>
    <row r="8" s="1" customFormat="1" ht="27" customHeight="1" spans="1:10">
      <c r="A8" s="5"/>
      <c r="B8" s="8" t="s">
        <v>477</v>
      </c>
      <c r="C8" s="8" t="s">
        <v>538</v>
      </c>
      <c r="D8" s="8">
        <v>766756.32</v>
      </c>
      <c r="E8" s="8">
        <v>766756.32</v>
      </c>
      <c r="F8" s="8">
        <v>10</v>
      </c>
      <c r="G8" s="8"/>
      <c r="H8" s="8">
        <v>1</v>
      </c>
      <c r="I8" s="8">
        <v>10</v>
      </c>
      <c r="J8" s="8"/>
    </row>
    <row r="9" s="1" customFormat="1" ht="15" customHeight="1" spans="1:10">
      <c r="A9" s="5"/>
      <c r="B9" s="10" t="s">
        <v>479</v>
      </c>
      <c r="C9" s="11" t="s">
        <v>538</v>
      </c>
      <c r="D9" s="11" t="s">
        <v>538</v>
      </c>
      <c r="E9" s="11" t="s">
        <v>538</v>
      </c>
      <c r="F9" s="8" t="s">
        <v>388</v>
      </c>
      <c r="G9" s="8"/>
      <c r="H9" s="8" t="s">
        <v>388</v>
      </c>
      <c r="I9" s="8" t="s">
        <v>388</v>
      </c>
      <c r="J9" s="8"/>
    </row>
    <row r="10" s="1" customFormat="1" ht="26.25" spans="1:10">
      <c r="A10" s="5"/>
      <c r="B10" s="11" t="s">
        <v>480</v>
      </c>
      <c r="C10" s="11"/>
      <c r="D10" s="11"/>
      <c r="E10" s="11"/>
      <c r="F10" s="8"/>
      <c r="G10" s="8"/>
      <c r="H10" s="8"/>
      <c r="I10" s="8"/>
      <c r="J10" s="8"/>
    </row>
    <row r="11" s="1" customFormat="1" ht="27" customHeight="1" spans="1:10">
      <c r="A11" s="5"/>
      <c r="B11" s="11" t="s">
        <v>481</v>
      </c>
      <c r="C11" s="11"/>
      <c r="D11" s="11"/>
      <c r="E11" s="11"/>
      <c r="F11" s="8" t="s">
        <v>388</v>
      </c>
      <c r="G11" s="8"/>
      <c r="H11" s="8" t="s">
        <v>388</v>
      </c>
      <c r="I11" s="8" t="s">
        <v>388</v>
      </c>
      <c r="J11" s="8"/>
    </row>
    <row r="12" s="1" customFormat="1" ht="27" customHeight="1" spans="1:10">
      <c r="A12" s="5"/>
      <c r="B12" s="11" t="s">
        <v>539</v>
      </c>
      <c r="C12" s="8"/>
      <c r="D12" s="8"/>
      <c r="E12" s="12"/>
      <c r="F12" s="8" t="s">
        <v>388</v>
      </c>
      <c r="G12" s="8"/>
      <c r="H12" s="8" t="s">
        <v>388</v>
      </c>
      <c r="I12" s="8" t="s">
        <v>388</v>
      </c>
      <c r="J12" s="8"/>
    </row>
    <row r="13" s="1" customFormat="1" ht="15" customHeight="1" spans="1:10">
      <c r="A13" s="13" t="s">
        <v>540</v>
      </c>
      <c r="B13" s="13"/>
      <c r="C13" s="13"/>
      <c r="D13" s="13"/>
      <c r="E13" s="13"/>
      <c r="F13" s="13"/>
      <c r="G13" s="14" t="s">
        <v>541</v>
      </c>
      <c r="H13" s="14"/>
      <c r="I13" s="14"/>
      <c r="J13" s="14"/>
    </row>
    <row r="14" s="1" customFormat="1" ht="27" customHeight="1" spans="1:10">
      <c r="A14" s="13" t="s">
        <v>542</v>
      </c>
      <c r="B14" s="15"/>
      <c r="C14" s="15"/>
      <c r="D14" s="15"/>
      <c r="E14" s="15"/>
      <c r="F14" s="15"/>
      <c r="G14" s="16"/>
      <c r="H14" s="16"/>
      <c r="I14" s="16"/>
      <c r="J14" s="16"/>
    </row>
    <row r="15" s="1" customFormat="1" ht="15" customHeight="1" spans="1:10">
      <c r="A15" s="13" t="s">
        <v>487</v>
      </c>
      <c r="B15" s="13"/>
      <c r="C15" s="13"/>
      <c r="D15" s="17" t="s">
        <v>543</v>
      </c>
      <c r="E15" s="17"/>
      <c r="F15" s="17"/>
      <c r="G15" s="18" t="s">
        <v>544</v>
      </c>
      <c r="H15" s="18"/>
      <c r="I15" s="18"/>
      <c r="J15" s="18"/>
    </row>
    <row r="16" s="1" customFormat="1" ht="24.75" customHeight="1" spans="1:10">
      <c r="A16" s="19" t="s">
        <v>545</v>
      </c>
      <c r="B16" s="5" t="s">
        <v>494</v>
      </c>
      <c r="C16" s="9" t="s">
        <v>546</v>
      </c>
      <c r="D16" s="7" t="s">
        <v>488</v>
      </c>
      <c r="E16" s="4" t="s">
        <v>489</v>
      </c>
      <c r="F16" s="20" t="s">
        <v>490</v>
      </c>
      <c r="G16" s="21" t="s">
        <v>491</v>
      </c>
      <c r="H16" s="22" t="s">
        <v>534</v>
      </c>
      <c r="I16" s="22" t="s">
        <v>536</v>
      </c>
      <c r="J16" s="22" t="s">
        <v>547</v>
      </c>
    </row>
    <row r="17" s="1" customFormat="1" ht="14.25" spans="1:10">
      <c r="A17" s="19"/>
      <c r="B17" s="5"/>
      <c r="C17" s="8" t="s">
        <v>488</v>
      </c>
      <c r="D17" s="8" t="s">
        <v>496</v>
      </c>
      <c r="E17" s="4"/>
      <c r="F17" s="23" t="s">
        <v>497</v>
      </c>
      <c r="G17" s="24" t="s">
        <v>498</v>
      </c>
      <c r="H17" s="22"/>
      <c r="I17" s="22"/>
      <c r="J17" s="22"/>
    </row>
    <row r="18" s="1" customFormat="1" ht="15" customHeight="1" spans="1:10">
      <c r="A18" s="5" t="s">
        <v>548</v>
      </c>
      <c r="B18" s="9" t="s">
        <v>501</v>
      </c>
      <c r="C18" s="6" t="s">
        <v>549</v>
      </c>
      <c r="D18" s="9" t="s">
        <v>550</v>
      </c>
      <c r="E18" s="8">
        <v>14</v>
      </c>
      <c r="F18" s="17" t="s">
        <v>551</v>
      </c>
      <c r="G18" s="17" t="s">
        <v>552</v>
      </c>
      <c r="H18" s="17">
        <v>30</v>
      </c>
      <c r="I18" s="17">
        <v>20</v>
      </c>
      <c r="J18" s="17"/>
    </row>
    <row r="19" s="1" customFormat="1" ht="14.25" spans="1:10">
      <c r="A19" s="5"/>
      <c r="B19" s="7" t="s">
        <v>553</v>
      </c>
      <c r="C19" s="6"/>
      <c r="D19" s="9" t="s">
        <v>554</v>
      </c>
      <c r="E19" s="8"/>
      <c r="F19" s="17"/>
      <c r="G19" s="17"/>
      <c r="H19" s="17"/>
      <c r="I19" s="17"/>
      <c r="J19" s="17"/>
    </row>
    <row r="20" s="1" customFormat="1" ht="14.25" spans="1:10">
      <c r="A20" s="5"/>
      <c r="B20" s="7" t="s">
        <v>555</v>
      </c>
      <c r="C20" s="6"/>
      <c r="D20" s="9" t="s">
        <v>556</v>
      </c>
      <c r="E20" s="8"/>
      <c r="F20" s="17"/>
      <c r="G20" s="17"/>
      <c r="H20" s="17"/>
      <c r="I20" s="17"/>
      <c r="J20" s="17"/>
    </row>
    <row r="21" s="1" customFormat="1" ht="14.25" spans="1:10">
      <c r="A21" s="5"/>
      <c r="B21" s="4" t="s">
        <v>557</v>
      </c>
      <c r="C21" s="6"/>
      <c r="D21" s="9" t="s">
        <v>508</v>
      </c>
      <c r="E21" s="8"/>
      <c r="F21" s="17"/>
      <c r="G21" s="17"/>
      <c r="H21" s="17"/>
      <c r="I21" s="17"/>
      <c r="J21" s="17"/>
    </row>
    <row r="22" s="1" customFormat="1" ht="27" customHeight="1" spans="1:10">
      <c r="A22" s="5" t="s">
        <v>558</v>
      </c>
      <c r="B22" s="8" t="s">
        <v>559</v>
      </c>
      <c r="C22" s="6" t="s">
        <v>560</v>
      </c>
      <c r="D22" s="9" t="s">
        <v>511</v>
      </c>
      <c r="E22" s="8">
        <v>813900</v>
      </c>
      <c r="F22" s="17" t="s">
        <v>561</v>
      </c>
      <c r="G22" s="17">
        <v>813900</v>
      </c>
      <c r="H22" s="17">
        <v>20</v>
      </c>
      <c r="I22" s="17">
        <v>20</v>
      </c>
      <c r="J22" s="17"/>
    </row>
    <row r="23" s="1" customFormat="1" ht="26.25" spans="1:10">
      <c r="A23" s="5"/>
      <c r="B23" s="8" t="s">
        <v>562</v>
      </c>
      <c r="C23" s="6"/>
      <c r="D23" s="25"/>
      <c r="E23" s="8"/>
      <c r="F23" s="17"/>
      <c r="G23" s="17"/>
      <c r="H23" s="17"/>
      <c r="I23" s="17"/>
      <c r="J23" s="17"/>
    </row>
    <row r="24" s="1" customFormat="1" ht="26.25" spans="1:10">
      <c r="A24" s="5"/>
      <c r="B24" s="8" t="s">
        <v>563</v>
      </c>
      <c r="C24" s="6"/>
      <c r="D24" s="25"/>
      <c r="E24" s="8"/>
      <c r="F24" s="17"/>
      <c r="G24" s="17"/>
      <c r="H24" s="17"/>
      <c r="I24" s="17"/>
      <c r="J24" s="17"/>
    </row>
    <row r="25" s="1" customFormat="1" ht="26.25" spans="1:10">
      <c r="A25" s="5"/>
      <c r="B25" s="26" t="s">
        <v>564</v>
      </c>
      <c r="C25" s="27" t="s">
        <v>565</v>
      </c>
      <c r="D25" s="25"/>
      <c r="E25" s="26">
        <v>2024</v>
      </c>
      <c r="F25" s="24" t="s">
        <v>504</v>
      </c>
      <c r="G25" s="24">
        <v>2024</v>
      </c>
      <c r="H25" s="24">
        <v>30</v>
      </c>
      <c r="I25" s="24">
        <v>30</v>
      </c>
      <c r="J25" s="24"/>
    </row>
    <row r="26" s="1" customFormat="1" ht="15" customHeight="1" spans="1:10">
      <c r="A26" s="28" t="s">
        <v>566</v>
      </c>
      <c r="B26" s="29" t="s">
        <v>519</v>
      </c>
      <c r="C26" s="30" t="s">
        <v>567</v>
      </c>
      <c r="D26" s="25"/>
      <c r="E26" s="31">
        <v>95</v>
      </c>
      <c r="F26" s="31" t="s">
        <v>514</v>
      </c>
      <c r="G26" s="32">
        <v>0.95</v>
      </c>
      <c r="H26" s="31">
        <v>20</v>
      </c>
      <c r="I26" s="31">
        <v>20</v>
      </c>
      <c r="J26" s="31"/>
    </row>
    <row r="27" s="1" customFormat="1" ht="26.25" spans="1:10">
      <c r="A27" s="28"/>
      <c r="B27" s="31" t="s">
        <v>521</v>
      </c>
      <c r="C27" s="30"/>
      <c r="D27" s="25"/>
      <c r="E27" s="31"/>
      <c r="F27" s="31"/>
      <c r="G27" s="31"/>
      <c r="H27" s="31"/>
      <c r="I27" s="31"/>
      <c r="J27" s="31"/>
    </row>
    <row r="28" s="1" customFormat="1" ht="15" customHeight="1" spans="1:10">
      <c r="A28" s="5" t="s">
        <v>568</v>
      </c>
      <c r="B28" s="5"/>
      <c r="C28" s="33"/>
      <c r="D28" s="33"/>
      <c r="E28" s="33"/>
      <c r="F28" s="33"/>
      <c r="G28" s="33"/>
      <c r="H28" s="33"/>
      <c r="I28" s="33"/>
      <c r="J28" s="33"/>
    </row>
    <row r="29" s="1" customFormat="1" ht="24" customHeight="1" spans="1:10">
      <c r="A29" s="5" t="s">
        <v>569</v>
      </c>
      <c r="B29" s="8">
        <v>100</v>
      </c>
      <c r="C29" s="8"/>
      <c r="D29" s="8"/>
      <c r="E29" s="8"/>
      <c r="F29" s="8"/>
      <c r="G29" s="8"/>
      <c r="H29" s="8"/>
      <c r="I29" s="4">
        <v>100</v>
      </c>
      <c r="J29" s="34" t="s">
        <v>570</v>
      </c>
    </row>
    <row r="30" s="1" customFormat="1" spans="1:10">
      <c r="A30" s="35" t="s">
        <v>571</v>
      </c>
      <c r="B30" s="35"/>
      <c r="C30" s="35"/>
      <c r="D30" s="35"/>
      <c r="E30" s="35"/>
      <c r="F30" s="35"/>
      <c r="G30" s="35"/>
      <c r="H30" s="35"/>
      <c r="I30" s="35"/>
      <c r="J30" s="35"/>
    </row>
    <row r="31" s="1" customFormat="1" spans="1:10">
      <c r="A31" s="35" t="s">
        <v>572</v>
      </c>
      <c r="B31" s="35"/>
      <c r="C31" s="35"/>
      <c r="D31" s="35"/>
      <c r="E31" s="35"/>
      <c r="F31" s="35"/>
      <c r="G31" s="35"/>
      <c r="H31" s="35"/>
      <c r="I31" s="35"/>
      <c r="J31" s="35"/>
    </row>
    <row r="32" s="1" customFormat="1" spans="1:10">
      <c r="A32" s="35" t="s">
        <v>573</v>
      </c>
      <c r="B32" s="35"/>
      <c r="C32" s="35"/>
      <c r="D32" s="35"/>
      <c r="E32" s="35"/>
      <c r="F32" s="35"/>
      <c r="G32" s="35"/>
      <c r="H32" s="35"/>
      <c r="I32" s="35"/>
      <c r="J32" s="35"/>
    </row>
    <row r="33" s="1" customFormat="1" spans="1:10">
      <c r="A33" s="35" t="s">
        <v>574</v>
      </c>
      <c r="B33" s="35"/>
      <c r="C33" s="35"/>
      <c r="D33" s="35"/>
      <c r="E33" s="35"/>
      <c r="F33" s="35"/>
      <c r="G33" s="35"/>
      <c r="H33" s="35"/>
      <c r="I33" s="35"/>
      <c r="J33" s="35"/>
    </row>
    <row r="34" s="1" customFormat="1" spans="1:10">
      <c r="A34" s="35" t="s">
        <v>575</v>
      </c>
      <c r="B34" s="35"/>
      <c r="C34" s="35"/>
      <c r="D34" s="35"/>
      <c r="E34" s="35"/>
      <c r="F34" s="35"/>
      <c r="G34" s="35"/>
      <c r="H34" s="35"/>
      <c r="I34" s="35"/>
      <c r="J34" s="35"/>
    </row>
    <row r="35" ht="24" spans="1:10">
      <c r="A35" s="2" t="s">
        <v>527</v>
      </c>
      <c r="B35" s="2"/>
      <c r="C35" s="2"/>
      <c r="D35" s="2"/>
      <c r="E35" s="2"/>
      <c r="F35" s="2"/>
      <c r="G35" s="2"/>
      <c r="H35" s="2"/>
      <c r="I35" s="2"/>
      <c r="J35" s="2"/>
    </row>
    <row r="36" ht="24.75" spans="1:10">
      <c r="A36" s="2"/>
      <c r="B36" s="2"/>
      <c r="C36" s="2"/>
      <c r="D36" s="2"/>
      <c r="E36" s="2"/>
      <c r="F36" s="2"/>
      <c r="G36" s="2"/>
      <c r="H36" s="2"/>
      <c r="I36" s="2"/>
      <c r="J36" s="2"/>
    </row>
    <row r="37" ht="14.25" spans="1:10">
      <c r="A37" s="3" t="s">
        <v>528</v>
      </c>
      <c r="B37" s="4" t="s">
        <v>576</v>
      </c>
      <c r="C37" s="4"/>
      <c r="D37" s="4"/>
      <c r="E37" s="4"/>
      <c r="F37" s="4"/>
      <c r="G37" s="4"/>
      <c r="H37" s="4"/>
      <c r="I37" s="4"/>
      <c r="J37" s="4"/>
    </row>
    <row r="38" ht="14.25" spans="1:10">
      <c r="A38" s="5" t="s">
        <v>530</v>
      </c>
      <c r="B38" s="6" t="s">
        <v>86</v>
      </c>
      <c r="C38" s="6"/>
      <c r="D38" s="6"/>
      <c r="E38" s="7" t="s">
        <v>531</v>
      </c>
      <c r="F38" s="4" t="s">
        <v>86</v>
      </c>
      <c r="G38" s="4"/>
      <c r="H38" s="4"/>
      <c r="I38" s="4"/>
      <c r="J38" s="4"/>
    </row>
    <row r="39" ht="14.25" spans="1:10">
      <c r="A39" s="5"/>
      <c r="B39" s="6"/>
      <c r="C39" s="6"/>
      <c r="D39" s="6"/>
      <c r="E39" s="8" t="s">
        <v>497</v>
      </c>
      <c r="F39" s="4"/>
      <c r="G39" s="4"/>
      <c r="H39" s="4"/>
      <c r="I39" s="4"/>
      <c r="J39" s="4"/>
    </row>
    <row r="40" ht="14.25" spans="1:10">
      <c r="A40" s="5" t="s">
        <v>532</v>
      </c>
      <c r="B40" s="8"/>
      <c r="C40" s="9" t="s">
        <v>467</v>
      </c>
      <c r="D40" s="9" t="s">
        <v>533</v>
      </c>
      <c r="E40" s="7" t="s">
        <v>533</v>
      </c>
      <c r="F40" s="4" t="s">
        <v>534</v>
      </c>
      <c r="G40" s="4"/>
      <c r="H40" s="4" t="s">
        <v>535</v>
      </c>
      <c r="I40" s="4" t="s">
        <v>536</v>
      </c>
      <c r="J40" s="4"/>
    </row>
    <row r="41" ht="14.25" spans="1:10">
      <c r="A41" s="5"/>
      <c r="B41" s="8"/>
      <c r="C41" s="8" t="s">
        <v>383</v>
      </c>
      <c r="D41" s="8" t="s">
        <v>383</v>
      </c>
      <c r="E41" s="8" t="s">
        <v>537</v>
      </c>
      <c r="F41" s="4"/>
      <c r="G41" s="4"/>
      <c r="H41" s="4"/>
      <c r="I41" s="4"/>
      <c r="J41" s="4"/>
    </row>
    <row r="42" ht="26.25" spans="1:10">
      <c r="A42" s="5"/>
      <c r="B42" s="8" t="s">
        <v>477</v>
      </c>
      <c r="C42" s="36">
        <v>105600</v>
      </c>
      <c r="D42" s="36">
        <v>105600</v>
      </c>
      <c r="E42" s="36">
        <v>105600</v>
      </c>
      <c r="F42" s="8">
        <v>10</v>
      </c>
      <c r="G42" s="8"/>
      <c r="H42" s="37">
        <v>1</v>
      </c>
      <c r="I42" s="8">
        <v>10</v>
      </c>
      <c r="J42" s="8"/>
    </row>
    <row r="43" ht="14.25" spans="1:10">
      <c r="A43" s="5"/>
      <c r="B43" s="10" t="s">
        <v>479</v>
      </c>
      <c r="C43" s="11"/>
      <c r="D43" s="11"/>
      <c r="E43" s="11"/>
      <c r="F43" s="8" t="s">
        <v>388</v>
      </c>
      <c r="G43" s="8"/>
      <c r="H43" s="8" t="s">
        <v>388</v>
      </c>
      <c r="I43" s="8" t="s">
        <v>388</v>
      </c>
      <c r="J43" s="8"/>
    </row>
    <row r="44" ht="26.25" spans="1:10">
      <c r="A44" s="5"/>
      <c r="B44" s="11" t="s">
        <v>480</v>
      </c>
      <c r="C44" s="11"/>
      <c r="D44" s="11"/>
      <c r="E44" s="11"/>
      <c r="F44" s="8"/>
      <c r="G44" s="8"/>
      <c r="H44" s="8"/>
      <c r="I44" s="8"/>
      <c r="J44" s="8"/>
    </row>
    <row r="45" ht="26.25" spans="1:10">
      <c r="A45" s="5"/>
      <c r="B45" s="11" t="s">
        <v>481</v>
      </c>
      <c r="C45" s="38">
        <v>105600</v>
      </c>
      <c r="D45" s="38">
        <v>105600</v>
      </c>
      <c r="E45" s="38">
        <v>105600</v>
      </c>
      <c r="F45" s="8" t="s">
        <v>388</v>
      </c>
      <c r="G45" s="8"/>
      <c r="H45" s="8" t="s">
        <v>388</v>
      </c>
      <c r="I45" s="8" t="s">
        <v>388</v>
      </c>
      <c r="J45" s="8"/>
    </row>
    <row r="46" ht="26.25" spans="1:10">
      <c r="A46" s="5"/>
      <c r="B46" s="11" t="s">
        <v>539</v>
      </c>
      <c r="C46" s="8"/>
      <c r="D46" s="8"/>
      <c r="E46" s="8"/>
      <c r="F46" s="8" t="s">
        <v>388</v>
      </c>
      <c r="G46" s="8"/>
      <c r="H46" s="8" t="s">
        <v>388</v>
      </c>
      <c r="I46" s="8" t="s">
        <v>388</v>
      </c>
      <c r="J46" s="8"/>
    </row>
    <row r="47" ht="14.25" spans="1:10">
      <c r="A47" s="13" t="s">
        <v>540</v>
      </c>
      <c r="B47" s="13"/>
      <c r="C47" s="13"/>
      <c r="D47" s="13"/>
      <c r="E47" s="13"/>
      <c r="F47" s="13"/>
      <c r="G47" s="14" t="s">
        <v>541</v>
      </c>
      <c r="H47" s="14"/>
      <c r="I47" s="14"/>
      <c r="J47" s="14"/>
    </row>
    <row r="48" ht="26.25" spans="1:10">
      <c r="A48" s="13" t="s">
        <v>542</v>
      </c>
      <c r="B48" s="15"/>
      <c r="C48" s="15"/>
      <c r="D48" s="15"/>
      <c r="E48" s="15"/>
      <c r="F48" s="15"/>
      <c r="G48" s="16"/>
      <c r="H48" s="16"/>
      <c r="I48" s="16"/>
      <c r="J48" s="16"/>
    </row>
    <row r="49" ht="14.25" spans="1:10">
      <c r="A49" s="13" t="s">
        <v>487</v>
      </c>
      <c r="B49" s="13"/>
      <c r="C49" s="13"/>
      <c r="D49" s="17" t="s">
        <v>543</v>
      </c>
      <c r="E49" s="17"/>
      <c r="F49" s="17"/>
      <c r="G49" s="18" t="s">
        <v>544</v>
      </c>
      <c r="H49" s="18"/>
      <c r="I49" s="18"/>
      <c r="J49" s="18"/>
    </row>
    <row r="50" ht="14.25" spans="1:10">
      <c r="A50" s="19" t="s">
        <v>545</v>
      </c>
      <c r="B50" s="5" t="s">
        <v>494</v>
      </c>
      <c r="C50" s="9" t="s">
        <v>546</v>
      </c>
      <c r="D50" s="7" t="s">
        <v>488</v>
      </c>
      <c r="E50" s="4" t="s">
        <v>489</v>
      </c>
      <c r="F50" s="20" t="s">
        <v>490</v>
      </c>
      <c r="G50" s="21" t="s">
        <v>491</v>
      </c>
      <c r="H50" s="22" t="s">
        <v>534</v>
      </c>
      <c r="I50" s="22" t="s">
        <v>536</v>
      </c>
      <c r="J50" s="22" t="s">
        <v>547</v>
      </c>
    </row>
    <row r="51" ht="14.25" spans="1:10">
      <c r="A51" s="19"/>
      <c r="B51" s="5"/>
      <c r="C51" s="8" t="s">
        <v>488</v>
      </c>
      <c r="D51" s="8" t="s">
        <v>496</v>
      </c>
      <c r="E51" s="4"/>
      <c r="F51" s="23" t="s">
        <v>497</v>
      </c>
      <c r="G51" s="24" t="s">
        <v>498</v>
      </c>
      <c r="H51" s="22"/>
      <c r="I51" s="22"/>
      <c r="J51" s="22"/>
    </row>
    <row r="52" ht="14.25" spans="1:10">
      <c r="A52" s="5" t="s">
        <v>548</v>
      </c>
      <c r="B52" s="9" t="s">
        <v>501</v>
      </c>
      <c r="C52" s="6"/>
      <c r="D52" s="9" t="s">
        <v>550</v>
      </c>
      <c r="E52" s="8"/>
      <c r="F52" s="17"/>
      <c r="G52" s="17"/>
      <c r="H52" s="17"/>
      <c r="I52" s="17"/>
      <c r="J52" s="17"/>
    </row>
    <row r="53" ht="14.25" spans="1:10">
      <c r="A53" s="5"/>
      <c r="B53" s="7" t="s">
        <v>553</v>
      </c>
      <c r="C53" s="6"/>
      <c r="D53" s="9" t="s">
        <v>554</v>
      </c>
      <c r="E53" s="8"/>
      <c r="F53" s="17"/>
      <c r="G53" s="17"/>
      <c r="H53" s="17"/>
      <c r="I53" s="17"/>
      <c r="J53" s="17"/>
    </row>
    <row r="54" ht="14.25" spans="1:10">
      <c r="A54" s="5"/>
      <c r="B54" s="7" t="s">
        <v>555</v>
      </c>
      <c r="C54" s="6"/>
      <c r="D54" s="9" t="s">
        <v>556</v>
      </c>
      <c r="E54" s="8"/>
      <c r="F54" s="17"/>
      <c r="G54" s="17"/>
      <c r="H54" s="17"/>
      <c r="I54" s="17"/>
      <c r="J54" s="17"/>
    </row>
    <row r="55" ht="14.25" spans="1:10">
      <c r="A55" s="5"/>
      <c r="B55" s="4" t="s">
        <v>557</v>
      </c>
      <c r="C55" s="6" t="s">
        <v>577</v>
      </c>
      <c r="D55" s="9" t="s">
        <v>508</v>
      </c>
      <c r="E55" s="8">
        <v>105600</v>
      </c>
      <c r="F55" s="17" t="s">
        <v>561</v>
      </c>
      <c r="G55" s="17">
        <v>105600</v>
      </c>
      <c r="H55" s="17">
        <v>40</v>
      </c>
      <c r="I55" s="17">
        <v>40</v>
      </c>
      <c r="J55" s="17"/>
    </row>
    <row r="56" ht="26.25" spans="1:10">
      <c r="A56" s="5" t="s">
        <v>558</v>
      </c>
      <c r="B56" s="8" t="s">
        <v>559</v>
      </c>
      <c r="C56" s="6"/>
      <c r="D56" s="9" t="s">
        <v>511</v>
      </c>
      <c r="E56" s="39"/>
      <c r="F56" s="40"/>
      <c r="G56" s="40"/>
      <c r="H56" s="40"/>
      <c r="I56" s="40"/>
      <c r="J56" s="17"/>
    </row>
    <row r="57" ht="26.25" spans="1:10">
      <c r="A57" s="5"/>
      <c r="B57" s="8" t="s">
        <v>562</v>
      </c>
      <c r="C57" s="6" t="s">
        <v>578</v>
      </c>
      <c r="D57" s="25"/>
      <c r="E57" s="359" t="s">
        <v>12</v>
      </c>
      <c r="F57" s="42" t="s">
        <v>506</v>
      </c>
      <c r="G57" s="43">
        <v>1</v>
      </c>
      <c r="H57" s="40">
        <v>20</v>
      </c>
      <c r="I57" s="40">
        <v>20</v>
      </c>
      <c r="J57" s="17"/>
    </row>
    <row r="58" ht="26.25" spans="1:10">
      <c r="A58" s="5"/>
      <c r="B58" s="8" t="s">
        <v>563</v>
      </c>
      <c r="C58" s="6"/>
      <c r="D58" s="25"/>
      <c r="E58" s="8"/>
      <c r="F58" s="17"/>
      <c r="G58" s="17"/>
      <c r="H58" s="17"/>
      <c r="I58" s="17"/>
      <c r="J58" s="17"/>
    </row>
    <row r="59" ht="26.25" spans="1:10">
      <c r="A59" s="5"/>
      <c r="B59" s="26" t="s">
        <v>564</v>
      </c>
      <c r="C59" s="27"/>
      <c r="D59" s="25"/>
      <c r="E59" s="26"/>
      <c r="F59" s="24"/>
      <c r="G59" s="24"/>
      <c r="H59" s="24"/>
      <c r="I59" s="24"/>
      <c r="J59" s="24"/>
    </row>
    <row r="60" ht="14.25" spans="1:10">
      <c r="A60" s="28" t="s">
        <v>566</v>
      </c>
      <c r="B60" s="29" t="s">
        <v>519</v>
      </c>
      <c r="C60" s="30" t="s">
        <v>579</v>
      </c>
      <c r="D60" s="25"/>
      <c r="E60" s="44" t="s">
        <v>580</v>
      </c>
      <c r="F60" s="44" t="s">
        <v>514</v>
      </c>
      <c r="G60" s="44" t="s">
        <v>581</v>
      </c>
      <c r="H60" s="45">
        <v>30</v>
      </c>
      <c r="I60" s="45">
        <v>30</v>
      </c>
      <c r="J60" s="31"/>
    </row>
    <row r="61" ht="26.25" spans="1:10">
      <c r="A61" s="28"/>
      <c r="B61" s="31" t="s">
        <v>521</v>
      </c>
      <c r="C61" s="30"/>
      <c r="D61" s="25"/>
      <c r="E61" s="44"/>
      <c r="F61" s="44"/>
      <c r="G61" s="44"/>
      <c r="H61" s="45"/>
      <c r="I61" s="45"/>
      <c r="J61" s="31"/>
    </row>
    <row r="62" ht="14.25" spans="1:10">
      <c r="A62" s="5" t="s">
        <v>568</v>
      </c>
      <c r="B62" s="5"/>
      <c r="C62" s="33"/>
      <c r="D62" s="33"/>
      <c r="E62" s="33"/>
      <c r="F62" s="33"/>
      <c r="G62" s="33"/>
      <c r="H62" s="33"/>
      <c r="I62" s="33"/>
      <c r="J62" s="33"/>
    </row>
    <row r="63" ht="23.25" spans="1:10">
      <c r="A63" s="5" t="s">
        <v>569</v>
      </c>
      <c r="B63" s="8">
        <v>100</v>
      </c>
      <c r="C63" s="8"/>
      <c r="D63" s="8"/>
      <c r="E63" s="8"/>
      <c r="F63" s="8"/>
      <c r="G63" s="8"/>
      <c r="H63" s="8"/>
      <c r="I63" s="4">
        <v>100</v>
      </c>
      <c r="J63" s="34" t="s">
        <v>570</v>
      </c>
    </row>
    <row r="64" spans="1:10">
      <c r="A64" s="35" t="s">
        <v>571</v>
      </c>
      <c r="B64" s="35"/>
      <c r="C64" s="35"/>
      <c r="D64" s="35"/>
      <c r="E64" s="35"/>
      <c r="F64" s="35"/>
      <c r="G64" s="35"/>
      <c r="H64" s="35"/>
      <c r="I64" s="35"/>
      <c r="J64" s="35"/>
    </row>
    <row r="65" spans="1:10">
      <c r="A65" s="35" t="s">
        <v>572</v>
      </c>
      <c r="B65" s="35"/>
      <c r="C65" s="35"/>
      <c r="D65" s="35"/>
      <c r="E65" s="35"/>
      <c r="F65" s="35"/>
      <c r="G65" s="35"/>
      <c r="H65" s="35"/>
      <c r="I65" s="35"/>
      <c r="J65" s="35"/>
    </row>
    <row r="66" spans="1:10">
      <c r="A66" s="35" t="s">
        <v>573</v>
      </c>
      <c r="B66" s="35"/>
      <c r="C66" s="35"/>
      <c r="D66" s="35"/>
      <c r="E66" s="35"/>
      <c r="F66" s="35"/>
      <c r="G66" s="35"/>
      <c r="H66" s="35"/>
      <c r="I66" s="35"/>
      <c r="J66" s="35"/>
    </row>
    <row r="67" spans="1:10">
      <c r="A67" s="35" t="s">
        <v>574</v>
      </c>
      <c r="B67" s="35"/>
      <c r="C67" s="35"/>
      <c r="D67" s="35"/>
      <c r="E67" s="35"/>
      <c r="F67" s="35"/>
      <c r="G67" s="35"/>
      <c r="H67" s="35"/>
      <c r="I67" s="35"/>
      <c r="J67" s="35"/>
    </row>
    <row r="68" spans="1:10">
      <c r="A68" s="35" t="s">
        <v>575</v>
      </c>
      <c r="B68" s="35"/>
      <c r="C68" s="35"/>
      <c r="D68" s="35"/>
      <c r="E68" s="35"/>
      <c r="F68" s="35"/>
      <c r="G68" s="35"/>
      <c r="H68" s="35"/>
      <c r="I68" s="35"/>
      <c r="J68" s="35"/>
    </row>
    <row r="69" ht="24" spans="1:10">
      <c r="A69" s="2" t="s">
        <v>527</v>
      </c>
      <c r="B69" s="2"/>
      <c r="C69" s="2"/>
      <c r="D69" s="2"/>
      <c r="E69" s="2"/>
      <c r="F69" s="2"/>
      <c r="G69" s="2"/>
      <c r="H69" s="2"/>
      <c r="I69" s="2"/>
      <c r="J69" s="2"/>
    </row>
    <row r="70" ht="24.75" spans="1:10">
      <c r="A70" s="2"/>
      <c r="B70" s="2"/>
      <c r="C70" s="2"/>
      <c r="D70" s="2"/>
      <c r="E70" s="2"/>
      <c r="F70" s="2"/>
      <c r="G70" s="2"/>
      <c r="H70" s="2"/>
      <c r="I70" s="2"/>
      <c r="J70" s="2"/>
    </row>
    <row r="71" ht="14.25" spans="1:10">
      <c r="A71" s="3" t="s">
        <v>528</v>
      </c>
      <c r="B71" s="4" t="s">
        <v>582</v>
      </c>
      <c r="C71" s="4"/>
      <c r="D71" s="4"/>
      <c r="E71" s="4"/>
      <c r="F71" s="4"/>
      <c r="G71" s="4"/>
      <c r="H71" s="4"/>
      <c r="I71" s="4"/>
      <c r="J71" s="4"/>
    </row>
    <row r="72" ht="14.25" spans="1:10">
      <c r="A72" s="5" t="s">
        <v>530</v>
      </c>
      <c r="B72" s="6" t="s">
        <v>86</v>
      </c>
      <c r="C72" s="6"/>
      <c r="D72" s="6"/>
      <c r="E72" s="7" t="s">
        <v>531</v>
      </c>
      <c r="F72" s="4" t="s">
        <v>86</v>
      </c>
      <c r="G72" s="4"/>
      <c r="H72" s="4"/>
      <c r="I72" s="4"/>
      <c r="J72" s="4"/>
    </row>
    <row r="73" ht="14.25" spans="1:10">
      <c r="A73" s="5"/>
      <c r="B73" s="6"/>
      <c r="C73" s="6"/>
      <c r="D73" s="6"/>
      <c r="E73" s="8" t="s">
        <v>497</v>
      </c>
      <c r="F73" s="4"/>
      <c r="G73" s="4"/>
      <c r="H73" s="4"/>
      <c r="I73" s="4"/>
      <c r="J73" s="4"/>
    </row>
    <row r="74" ht="14.25" spans="1:10">
      <c r="A74" s="5" t="s">
        <v>532</v>
      </c>
      <c r="B74" s="8"/>
      <c r="C74" s="9" t="s">
        <v>467</v>
      </c>
      <c r="D74" s="9" t="s">
        <v>533</v>
      </c>
      <c r="E74" s="7" t="s">
        <v>533</v>
      </c>
      <c r="F74" s="4" t="s">
        <v>534</v>
      </c>
      <c r="G74" s="4"/>
      <c r="H74" s="4" t="s">
        <v>535</v>
      </c>
      <c r="I74" s="4" t="s">
        <v>536</v>
      </c>
      <c r="J74" s="4"/>
    </row>
    <row r="75" ht="14.25" spans="1:10">
      <c r="A75" s="5"/>
      <c r="B75" s="8"/>
      <c r="C75" s="8" t="s">
        <v>383</v>
      </c>
      <c r="D75" s="8" t="s">
        <v>383</v>
      </c>
      <c r="E75" s="8" t="s">
        <v>537</v>
      </c>
      <c r="F75" s="4"/>
      <c r="G75" s="4"/>
      <c r="H75" s="4"/>
      <c r="I75" s="4"/>
      <c r="J75" s="4"/>
    </row>
    <row r="76" ht="26.25" spans="1:10">
      <c r="A76" s="5"/>
      <c r="B76" s="8" t="s">
        <v>477</v>
      </c>
      <c r="C76" s="8">
        <v>4121070.05</v>
      </c>
      <c r="D76" s="8">
        <v>4121070.05</v>
      </c>
      <c r="E76" s="11" t="s">
        <v>583</v>
      </c>
      <c r="F76" s="8">
        <v>10</v>
      </c>
      <c r="G76" s="8"/>
      <c r="H76" s="46">
        <v>0.7811</v>
      </c>
      <c r="I76" s="8">
        <v>7.8</v>
      </c>
      <c r="J76" s="8"/>
    </row>
    <row r="77" ht="14.25" spans="1:10">
      <c r="A77" s="5"/>
      <c r="B77" s="10" t="s">
        <v>479</v>
      </c>
      <c r="C77" s="11" t="s">
        <v>584</v>
      </c>
      <c r="D77" s="11" t="s">
        <v>584</v>
      </c>
      <c r="E77" s="11" t="s">
        <v>583</v>
      </c>
      <c r="F77" s="8" t="s">
        <v>388</v>
      </c>
      <c r="G77" s="8"/>
      <c r="H77" s="8" t="s">
        <v>388</v>
      </c>
      <c r="I77" s="8" t="s">
        <v>388</v>
      </c>
      <c r="J77" s="8"/>
    </row>
    <row r="78" ht="26.25" spans="1:10">
      <c r="A78" s="5"/>
      <c r="B78" s="11" t="s">
        <v>480</v>
      </c>
      <c r="C78" s="11"/>
      <c r="D78" s="11"/>
      <c r="E78" s="11"/>
      <c r="F78" s="8"/>
      <c r="G78" s="8"/>
      <c r="H78" s="8"/>
      <c r="I78" s="8"/>
      <c r="J78" s="8"/>
    </row>
    <row r="79" ht="26.25" spans="1:10">
      <c r="A79" s="5"/>
      <c r="B79" s="11" t="s">
        <v>481</v>
      </c>
      <c r="C79" s="11"/>
      <c r="D79" s="11"/>
      <c r="E79" s="11"/>
      <c r="F79" s="8" t="s">
        <v>388</v>
      </c>
      <c r="G79" s="8"/>
      <c r="H79" s="8" t="s">
        <v>388</v>
      </c>
      <c r="I79" s="8" t="s">
        <v>388</v>
      </c>
      <c r="J79" s="8"/>
    </row>
    <row r="80" ht="26.25" spans="1:10">
      <c r="A80" s="5"/>
      <c r="B80" s="11" t="s">
        <v>539</v>
      </c>
      <c r="C80" s="8"/>
      <c r="D80" s="8"/>
      <c r="E80" s="12"/>
      <c r="F80" s="8" t="s">
        <v>388</v>
      </c>
      <c r="G80" s="8"/>
      <c r="H80" s="8" t="s">
        <v>388</v>
      </c>
      <c r="I80" s="8" t="s">
        <v>388</v>
      </c>
      <c r="J80" s="8"/>
    </row>
    <row r="81" ht="14.25" spans="1:10">
      <c r="A81" s="13" t="s">
        <v>540</v>
      </c>
      <c r="B81" s="13"/>
      <c r="C81" s="13"/>
      <c r="D81" s="13"/>
      <c r="E81" s="13"/>
      <c r="F81" s="13"/>
      <c r="G81" s="14" t="s">
        <v>541</v>
      </c>
      <c r="H81" s="14"/>
      <c r="I81" s="14"/>
      <c r="J81" s="14"/>
    </row>
    <row r="82" ht="26.25" spans="1:10">
      <c r="A82" s="13" t="s">
        <v>542</v>
      </c>
      <c r="B82" s="15"/>
      <c r="C82" s="15"/>
      <c r="D82" s="15"/>
      <c r="E82" s="15"/>
      <c r="F82" s="15"/>
      <c r="G82" s="16"/>
      <c r="H82" s="16"/>
      <c r="I82" s="16"/>
      <c r="J82" s="16"/>
    </row>
    <row r="83" ht="14.25" spans="1:10">
      <c r="A83" s="13" t="s">
        <v>487</v>
      </c>
      <c r="B83" s="13"/>
      <c r="C83" s="13"/>
      <c r="D83" s="17" t="s">
        <v>543</v>
      </c>
      <c r="E83" s="17"/>
      <c r="F83" s="17"/>
      <c r="G83" s="18" t="s">
        <v>544</v>
      </c>
      <c r="H83" s="18"/>
      <c r="I83" s="18"/>
      <c r="J83" s="18"/>
    </row>
    <row r="84" ht="14.25" spans="1:10">
      <c r="A84" s="19" t="s">
        <v>545</v>
      </c>
      <c r="B84" s="5" t="s">
        <v>494</v>
      </c>
      <c r="C84" s="9" t="s">
        <v>546</v>
      </c>
      <c r="D84" s="7" t="s">
        <v>488</v>
      </c>
      <c r="E84" s="4" t="s">
        <v>489</v>
      </c>
      <c r="F84" s="20" t="s">
        <v>490</v>
      </c>
      <c r="G84" s="21" t="s">
        <v>491</v>
      </c>
      <c r="H84" s="22" t="s">
        <v>534</v>
      </c>
      <c r="I84" s="22" t="s">
        <v>536</v>
      </c>
      <c r="J84" s="22" t="s">
        <v>547</v>
      </c>
    </row>
    <row r="85" ht="14.25" spans="1:10">
      <c r="A85" s="19"/>
      <c r="B85" s="5"/>
      <c r="C85" s="8" t="s">
        <v>488</v>
      </c>
      <c r="D85" s="8" t="s">
        <v>496</v>
      </c>
      <c r="E85" s="4"/>
      <c r="F85" s="23" t="s">
        <v>497</v>
      </c>
      <c r="G85" s="24" t="s">
        <v>498</v>
      </c>
      <c r="H85" s="22"/>
      <c r="I85" s="22"/>
      <c r="J85" s="22"/>
    </row>
    <row r="86" ht="26.25" spans="1:10">
      <c r="A86" s="5" t="s">
        <v>548</v>
      </c>
      <c r="B86" s="9" t="s">
        <v>501</v>
      </c>
      <c r="C86" s="6" t="s">
        <v>585</v>
      </c>
      <c r="D86" s="9" t="s">
        <v>550</v>
      </c>
      <c r="E86" s="39">
        <v>2</v>
      </c>
      <c r="F86" s="40" t="s">
        <v>586</v>
      </c>
      <c r="G86" s="40" t="s">
        <v>587</v>
      </c>
      <c r="H86" s="40">
        <v>20</v>
      </c>
      <c r="I86" s="40">
        <v>20</v>
      </c>
      <c r="J86" s="17"/>
    </row>
    <row r="87" ht="14.25" spans="1:10">
      <c r="A87" s="5"/>
      <c r="B87" s="7" t="s">
        <v>553</v>
      </c>
      <c r="C87" s="6"/>
      <c r="D87" s="9" t="s">
        <v>554</v>
      </c>
      <c r="E87" s="8"/>
      <c r="F87" s="17"/>
      <c r="G87" s="17"/>
      <c r="H87" s="17"/>
      <c r="I87" s="17"/>
      <c r="J87" s="17"/>
    </row>
    <row r="88" ht="14.25" spans="1:10">
      <c r="A88" s="5"/>
      <c r="B88" s="7" t="s">
        <v>555</v>
      </c>
      <c r="C88" s="6"/>
      <c r="D88" s="9" t="s">
        <v>556</v>
      </c>
      <c r="E88" s="8"/>
      <c r="F88" s="17"/>
      <c r="G88" s="17"/>
      <c r="H88" s="17"/>
      <c r="I88" s="17"/>
      <c r="J88" s="17"/>
    </row>
    <row r="89" ht="14.25" spans="1:10">
      <c r="A89" s="5"/>
      <c r="B89" s="4" t="s">
        <v>557</v>
      </c>
      <c r="C89" s="6"/>
      <c r="D89" s="9" t="s">
        <v>508</v>
      </c>
      <c r="E89" s="8"/>
      <c r="F89" s="17"/>
      <c r="G89" s="17"/>
      <c r="H89" s="17"/>
      <c r="I89" s="17"/>
      <c r="J89" s="17"/>
    </row>
    <row r="90" ht="39" spans="1:10">
      <c r="A90" s="5" t="s">
        <v>558</v>
      </c>
      <c r="B90" s="8" t="s">
        <v>559</v>
      </c>
      <c r="C90" s="6" t="s">
        <v>588</v>
      </c>
      <c r="D90" s="9" t="s">
        <v>511</v>
      </c>
      <c r="E90" s="39">
        <v>500000</v>
      </c>
      <c r="F90" s="40" t="s">
        <v>561</v>
      </c>
      <c r="G90" s="40">
        <v>500000</v>
      </c>
      <c r="H90" s="40">
        <v>20</v>
      </c>
      <c r="I90" s="40">
        <v>20</v>
      </c>
      <c r="J90" s="17"/>
    </row>
    <row r="91" ht="26.25" spans="1:10">
      <c r="A91" s="5"/>
      <c r="B91" s="8" t="s">
        <v>562</v>
      </c>
      <c r="C91" s="6"/>
      <c r="D91" s="25"/>
      <c r="E91" s="8"/>
      <c r="F91" s="17"/>
      <c r="G91" s="17"/>
      <c r="H91" s="17"/>
      <c r="I91" s="17"/>
      <c r="J91" s="17"/>
    </row>
    <row r="92" ht="26.25" spans="1:10">
      <c r="A92" s="5"/>
      <c r="B92" s="8" t="s">
        <v>563</v>
      </c>
      <c r="C92" s="6"/>
      <c r="D92" s="25"/>
      <c r="E92" s="8"/>
      <c r="F92" s="17"/>
      <c r="G92" s="17"/>
      <c r="H92" s="17"/>
      <c r="I92" s="17"/>
      <c r="J92" s="17"/>
    </row>
    <row r="93" ht="26.25" spans="1:10">
      <c r="A93" s="5"/>
      <c r="B93" s="26" t="s">
        <v>564</v>
      </c>
      <c r="C93" s="27"/>
      <c r="D93" s="25"/>
      <c r="E93" s="26"/>
      <c r="F93" s="24"/>
      <c r="G93" s="24"/>
      <c r="H93" s="24"/>
      <c r="I93" s="24"/>
      <c r="J93" s="24"/>
    </row>
    <row r="94" ht="14.25" spans="1:10">
      <c r="A94" s="28" t="s">
        <v>566</v>
      </c>
      <c r="B94" s="29" t="s">
        <v>519</v>
      </c>
      <c r="C94" s="30" t="s">
        <v>589</v>
      </c>
      <c r="D94" s="25"/>
      <c r="E94" s="44" t="s">
        <v>580</v>
      </c>
      <c r="F94" s="44" t="s">
        <v>514</v>
      </c>
      <c r="G94" s="44" t="s">
        <v>581</v>
      </c>
      <c r="H94" s="45">
        <v>50</v>
      </c>
      <c r="I94" s="45">
        <v>50</v>
      </c>
      <c r="J94" s="31"/>
    </row>
    <row r="95" ht="26.25" spans="1:10">
      <c r="A95" s="28"/>
      <c r="B95" s="31" t="s">
        <v>521</v>
      </c>
      <c r="C95" s="30"/>
      <c r="D95" s="25"/>
      <c r="E95" s="44"/>
      <c r="F95" s="44"/>
      <c r="G95" s="44"/>
      <c r="H95" s="45"/>
      <c r="I95" s="45"/>
      <c r="J95" s="31"/>
    </row>
    <row r="96" ht="14.25" spans="1:10">
      <c r="A96" s="5" t="s">
        <v>568</v>
      </c>
      <c r="B96" s="5"/>
      <c r="C96" s="33"/>
      <c r="D96" s="33"/>
      <c r="E96" s="33"/>
      <c r="F96" s="33"/>
      <c r="G96" s="33"/>
      <c r="H96" s="33"/>
      <c r="I96" s="33"/>
      <c r="J96" s="33"/>
    </row>
    <row r="97" ht="23.25" spans="1:10">
      <c r="A97" s="5" t="s">
        <v>569</v>
      </c>
      <c r="B97" s="8">
        <v>100</v>
      </c>
      <c r="C97" s="8"/>
      <c r="D97" s="8"/>
      <c r="E97" s="8"/>
      <c r="F97" s="8"/>
      <c r="G97" s="8"/>
      <c r="H97" s="8"/>
      <c r="I97" s="4">
        <f>I76+I86+I90+I94</f>
        <v>97.8</v>
      </c>
      <c r="J97" s="34" t="s">
        <v>570</v>
      </c>
    </row>
    <row r="98" spans="1:10">
      <c r="A98" s="35" t="s">
        <v>571</v>
      </c>
      <c r="B98" s="35"/>
      <c r="C98" s="35"/>
      <c r="D98" s="35"/>
      <c r="E98" s="35"/>
      <c r="F98" s="35"/>
      <c r="G98" s="35"/>
      <c r="H98" s="35"/>
      <c r="I98" s="35"/>
      <c r="J98" s="35"/>
    </row>
    <row r="99" spans="1:10">
      <c r="A99" s="35" t="s">
        <v>572</v>
      </c>
      <c r="B99" s="35"/>
      <c r="C99" s="35"/>
      <c r="D99" s="35"/>
      <c r="E99" s="35"/>
      <c r="F99" s="35"/>
      <c r="G99" s="35"/>
      <c r="H99" s="35"/>
      <c r="I99" s="35"/>
      <c r="J99" s="35"/>
    </row>
    <row r="100" spans="1:10">
      <c r="A100" s="35" t="s">
        <v>573</v>
      </c>
      <c r="B100" s="35"/>
      <c r="C100" s="35"/>
      <c r="D100" s="35"/>
      <c r="E100" s="35"/>
      <c r="F100" s="35"/>
      <c r="G100" s="35"/>
      <c r="H100" s="35"/>
      <c r="I100" s="35"/>
      <c r="J100" s="35"/>
    </row>
    <row r="101" spans="1:10">
      <c r="A101" s="35" t="s">
        <v>574</v>
      </c>
      <c r="B101" s="35"/>
      <c r="C101" s="35"/>
      <c r="D101" s="35"/>
      <c r="E101" s="35"/>
      <c r="F101" s="35"/>
      <c r="G101" s="35"/>
      <c r="H101" s="35"/>
      <c r="I101" s="35"/>
      <c r="J101" s="35"/>
    </row>
    <row r="102" spans="1:10">
      <c r="A102" s="35" t="s">
        <v>575</v>
      </c>
      <c r="B102" s="35"/>
      <c r="C102" s="35"/>
      <c r="D102" s="35"/>
      <c r="E102" s="35"/>
      <c r="F102" s="35"/>
      <c r="G102" s="35"/>
      <c r="H102" s="35"/>
      <c r="I102" s="35"/>
      <c r="J102" s="35"/>
    </row>
    <row r="103" ht="24" spans="1:10">
      <c r="A103" s="2" t="s">
        <v>527</v>
      </c>
      <c r="B103" s="2"/>
      <c r="C103" s="2"/>
      <c r="D103" s="2"/>
      <c r="E103" s="2"/>
      <c r="F103" s="2"/>
      <c r="G103" s="2"/>
      <c r="H103" s="2"/>
      <c r="I103" s="2"/>
      <c r="J103" s="2"/>
    </row>
    <row r="104" ht="24.75" spans="1:10">
      <c r="A104" s="2"/>
      <c r="B104" s="2"/>
      <c r="C104" s="2"/>
      <c r="D104" s="2"/>
      <c r="E104" s="2"/>
      <c r="F104" s="2"/>
      <c r="G104" s="2"/>
      <c r="H104" s="2"/>
      <c r="I104" s="2"/>
      <c r="J104" s="2"/>
    </row>
    <row r="105" ht="14.25" spans="1:10">
      <c r="A105" s="3" t="s">
        <v>528</v>
      </c>
      <c r="B105" s="4" t="s">
        <v>590</v>
      </c>
      <c r="C105" s="4"/>
      <c r="D105" s="4"/>
      <c r="E105" s="4"/>
      <c r="F105" s="4"/>
      <c r="G105" s="4"/>
      <c r="H105" s="4"/>
      <c r="I105" s="4"/>
      <c r="J105" s="4"/>
    </row>
    <row r="106" ht="14.25" spans="1:10">
      <c r="A106" s="5" t="s">
        <v>530</v>
      </c>
      <c r="B106" s="6" t="s">
        <v>86</v>
      </c>
      <c r="C106" s="6"/>
      <c r="D106" s="6"/>
      <c r="E106" s="7" t="s">
        <v>531</v>
      </c>
      <c r="F106" s="4" t="s">
        <v>86</v>
      </c>
      <c r="G106" s="4"/>
      <c r="H106" s="4"/>
      <c r="I106" s="4"/>
      <c r="J106" s="4"/>
    </row>
    <row r="107" ht="14.25" spans="1:10">
      <c r="A107" s="5"/>
      <c r="B107" s="6"/>
      <c r="C107" s="6"/>
      <c r="D107" s="6"/>
      <c r="E107" s="8" t="s">
        <v>497</v>
      </c>
      <c r="F107" s="4"/>
      <c r="G107" s="4"/>
      <c r="H107" s="4"/>
      <c r="I107" s="4"/>
      <c r="J107" s="4"/>
    </row>
    <row r="108" ht="14.25" spans="1:10">
      <c r="A108" s="5" t="s">
        <v>532</v>
      </c>
      <c r="B108" s="8"/>
      <c r="C108" s="9" t="s">
        <v>467</v>
      </c>
      <c r="D108" s="9" t="s">
        <v>533</v>
      </c>
      <c r="E108" s="7" t="s">
        <v>533</v>
      </c>
      <c r="F108" s="4" t="s">
        <v>534</v>
      </c>
      <c r="G108" s="4"/>
      <c r="H108" s="4" t="s">
        <v>535</v>
      </c>
      <c r="I108" s="4" t="s">
        <v>536</v>
      </c>
      <c r="J108" s="4"/>
    </row>
    <row r="109" ht="14.25" spans="1:10">
      <c r="A109" s="5"/>
      <c r="B109" s="8"/>
      <c r="C109" s="8" t="s">
        <v>383</v>
      </c>
      <c r="D109" s="8" t="s">
        <v>383</v>
      </c>
      <c r="E109" s="8" t="s">
        <v>537</v>
      </c>
      <c r="F109" s="4"/>
      <c r="G109" s="4"/>
      <c r="H109" s="4"/>
      <c r="I109" s="4"/>
      <c r="J109" s="4"/>
    </row>
    <row r="110" ht="26.25" spans="1:10">
      <c r="A110" s="5"/>
      <c r="B110" s="8" t="s">
        <v>477</v>
      </c>
      <c r="C110" s="8"/>
      <c r="D110" s="8"/>
      <c r="E110" s="11"/>
      <c r="F110" s="8"/>
      <c r="G110" s="8"/>
      <c r="H110" s="46"/>
      <c r="I110" s="8"/>
      <c r="J110" s="8"/>
    </row>
    <row r="111" ht="14.25" spans="1:10">
      <c r="A111" s="5"/>
      <c r="B111" s="10" t="s">
        <v>479</v>
      </c>
      <c r="C111" s="11"/>
      <c r="D111" s="11"/>
      <c r="E111" s="11"/>
      <c r="F111" s="8" t="s">
        <v>388</v>
      </c>
      <c r="G111" s="8"/>
      <c r="H111" s="8" t="s">
        <v>388</v>
      </c>
      <c r="I111" s="8" t="s">
        <v>388</v>
      </c>
      <c r="J111" s="8"/>
    </row>
    <row r="112" ht="26.25" spans="1:10">
      <c r="A112" s="5"/>
      <c r="B112" s="11" t="s">
        <v>480</v>
      </c>
      <c r="C112" s="11"/>
      <c r="D112" s="11"/>
      <c r="E112" s="11"/>
      <c r="F112" s="8"/>
      <c r="G112" s="8"/>
      <c r="H112" s="8"/>
      <c r="I112" s="8"/>
      <c r="J112" s="8"/>
    </row>
    <row r="113" ht="26.25" spans="1:10">
      <c r="A113" s="5"/>
      <c r="B113" s="11" t="s">
        <v>481</v>
      </c>
      <c r="C113" s="11"/>
      <c r="D113" s="11"/>
      <c r="E113" s="11"/>
      <c r="F113" s="8" t="s">
        <v>388</v>
      </c>
      <c r="G113" s="8"/>
      <c r="H113" s="8" t="s">
        <v>388</v>
      </c>
      <c r="I113" s="8" t="s">
        <v>388</v>
      </c>
      <c r="J113" s="8"/>
    </row>
    <row r="114" ht="26.25" spans="1:10">
      <c r="A114" s="5"/>
      <c r="B114" s="11" t="s">
        <v>539</v>
      </c>
      <c r="C114" s="8"/>
      <c r="D114" s="8"/>
      <c r="E114" s="12"/>
      <c r="F114" s="8" t="s">
        <v>388</v>
      </c>
      <c r="G114" s="8"/>
      <c r="H114" s="8" t="s">
        <v>388</v>
      </c>
      <c r="I114" s="8" t="s">
        <v>388</v>
      </c>
      <c r="J114" s="8"/>
    </row>
    <row r="115" ht="14.25" spans="1:10">
      <c r="A115" s="13" t="s">
        <v>540</v>
      </c>
      <c r="B115" s="13"/>
      <c r="C115" s="13"/>
      <c r="D115" s="13"/>
      <c r="E115" s="13"/>
      <c r="F115" s="13"/>
      <c r="G115" s="14" t="s">
        <v>541</v>
      </c>
      <c r="H115" s="14"/>
      <c r="I115" s="14"/>
      <c r="J115" s="14"/>
    </row>
    <row r="116" ht="26.25" spans="1:10">
      <c r="A116" s="13" t="s">
        <v>542</v>
      </c>
      <c r="B116" s="15"/>
      <c r="C116" s="15"/>
      <c r="D116" s="15"/>
      <c r="E116" s="15"/>
      <c r="F116" s="15"/>
      <c r="G116" s="16"/>
      <c r="H116" s="16"/>
      <c r="I116" s="16"/>
      <c r="J116" s="16"/>
    </row>
    <row r="117" ht="14.25" spans="1:10">
      <c r="A117" s="13" t="s">
        <v>487</v>
      </c>
      <c r="B117" s="13"/>
      <c r="C117" s="13"/>
      <c r="D117" s="17" t="s">
        <v>543</v>
      </c>
      <c r="E117" s="17"/>
      <c r="F117" s="17"/>
      <c r="G117" s="18" t="s">
        <v>544</v>
      </c>
      <c r="H117" s="18"/>
      <c r="I117" s="18"/>
      <c r="J117" s="18"/>
    </row>
    <row r="118" ht="14.25" spans="1:10">
      <c r="A118" s="19" t="s">
        <v>545</v>
      </c>
      <c r="B118" s="5" t="s">
        <v>494</v>
      </c>
      <c r="C118" s="9" t="s">
        <v>546</v>
      </c>
      <c r="D118" s="7" t="s">
        <v>488</v>
      </c>
      <c r="E118" s="4" t="s">
        <v>489</v>
      </c>
      <c r="F118" s="20" t="s">
        <v>490</v>
      </c>
      <c r="G118" s="21" t="s">
        <v>491</v>
      </c>
      <c r="H118" s="22" t="s">
        <v>534</v>
      </c>
      <c r="I118" s="22" t="s">
        <v>536</v>
      </c>
      <c r="J118" s="22" t="s">
        <v>547</v>
      </c>
    </row>
    <row r="119" ht="14.25" spans="1:10">
      <c r="A119" s="19"/>
      <c r="B119" s="5"/>
      <c r="C119" s="8" t="s">
        <v>488</v>
      </c>
      <c r="D119" s="8" t="s">
        <v>496</v>
      </c>
      <c r="E119" s="4"/>
      <c r="F119" s="23" t="s">
        <v>497</v>
      </c>
      <c r="G119" s="24" t="s">
        <v>498</v>
      </c>
      <c r="H119" s="22"/>
      <c r="I119" s="22"/>
      <c r="J119" s="22"/>
    </row>
    <row r="120" ht="14.25" spans="1:10">
      <c r="A120" s="5" t="s">
        <v>548</v>
      </c>
      <c r="B120" s="9" t="s">
        <v>501</v>
      </c>
      <c r="C120" s="6"/>
      <c r="D120" s="9" t="s">
        <v>550</v>
      </c>
      <c r="E120" s="39"/>
      <c r="F120" s="40"/>
      <c r="G120" s="40"/>
      <c r="H120" s="40"/>
      <c r="I120" s="40"/>
      <c r="J120" s="17"/>
    </row>
    <row r="121" ht="14.25" spans="1:10">
      <c r="A121" s="5"/>
      <c r="B121" s="7" t="s">
        <v>553</v>
      </c>
      <c r="C121" s="6"/>
      <c r="D121" s="9" t="s">
        <v>554</v>
      </c>
      <c r="E121" s="8"/>
      <c r="F121" s="17"/>
      <c r="G121" s="17"/>
      <c r="H121" s="17"/>
      <c r="I121" s="17"/>
      <c r="J121" s="17"/>
    </row>
    <row r="122" ht="14.25" spans="1:10">
      <c r="A122" s="5"/>
      <c r="B122" s="7" t="s">
        <v>555</v>
      </c>
      <c r="C122" s="6"/>
      <c r="D122" s="9" t="s">
        <v>556</v>
      </c>
      <c r="E122" s="8"/>
      <c r="F122" s="17"/>
      <c r="G122" s="17"/>
      <c r="H122" s="17"/>
      <c r="I122" s="17"/>
      <c r="J122" s="17"/>
    </row>
    <row r="123" ht="14.25" spans="1:10">
      <c r="A123" s="5"/>
      <c r="B123" s="4" t="s">
        <v>557</v>
      </c>
      <c r="C123" s="6"/>
      <c r="D123" s="9" t="s">
        <v>508</v>
      </c>
      <c r="E123" s="8"/>
      <c r="F123" s="17"/>
      <c r="G123" s="17"/>
      <c r="H123" s="17"/>
      <c r="I123" s="17"/>
      <c r="J123" s="17"/>
    </row>
    <row r="124" ht="26.25" spans="1:10">
      <c r="A124" s="5" t="s">
        <v>558</v>
      </c>
      <c r="B124" s="8" t="s">
        <v>559</v>
      </c>
      <c r="C124" s="6"/>
      <c r="D124" s="9" t="s">
        <v>511</v>
      </c>
      <c r="E124" s="39"/>
      <c r="F124" s="40"/>
      <c r="G124" s="40"/>
      <c r="H124" s="40"/>
      <c r="I124" s="40"/>
      <c r="J124" s="17"/>
    </row>
    <row r="125" ht="26.25" spans="1:10">
      <c r="A125" s="5"/>
      <c r="B125" s="8" t="s">
        <v>562</v>
      </c>
      <c r="C125" s="6"/>
      <c r="D125" s="25"/>
      <c r="E125" s="8"/>
      <c r="F125" s="17"/>
      <c r="G125" s="17"/>
      <c r="H125" s="17"/>
      <c r="I125" s="17"/>
      <c r="J125" s="17"/>
    </row>
    <row r="126" ht="26.25" spans="1:10">
      <c r="A126" s="5"/>
      <c r="B126" s="8" t="s">
        <v>563</v>
      </c>
      <c r="C126" s="6"/>
      <c r="D126" s="25"/>
      <c r="E126" s="8"/>
      <c r="F126" s="17"/>
      <c r="G126" s="17"/>
      <c r="H126" s="17"/>
      <c r="I126" s="17"/>
      <c r="J126" s="17"/>
    </row>
    <row r="127" ht="26.25" spans="1:10">
      <c r="A127" s="5"/>
      <c r="B127" s="26" t="s">
        <v>564</v>
      </c>
      <c r="C127" s="27"/>
      <c r="D127" s="25"/>
      <c r="E127" s="26"/>
      <c r="F127" s="24"/>
      <c r="G127" s="24"/>
      <c r="H127" s="24"/>
      <c r="I127" s="24"/>
      <c r="J127" s="24"/>
    </row>
    <row r="128" ht="14.25" spans="1:10">
      <c r="A128" s="28" t="s">
        <v>566</v>
      </c>
      <c r="B128" s="29" t="s">
        <v>519</v>
      </c>
      <c r="C128" s="30"/>
      <c r="D128" s="25"/>
      <c r="E128" s="44"/>
      <c r="F128" s="44"/>
      <c r="G128" s="44"/>
      <c r="H128" s="45"/>
      <c r="I128" s="45"/>
      <c r="J128" s="31"/>
    </row>
    <row r="129" ht="26.25" spans="1:10">
      <c r="A129" s="28"/>
      <c r="B129" s="31" t="s">
        <v>521</v>
      </c>
      <c r="C129" s="30"/>
      <c r="D129" s="25"/>
      <c r="E129" s="44"/>
      <c r="F129" s="44"/>
      <c r="G129" s="44"/>
      <c r="H129" s="45"/>
      <c r="I129" s="45"/>
      <c r="J129" s="31"/>
    </row>
    <row r="130" ht="14.25" spans="1:10">
      <c r="A130" s="5" t="s">
        <v>568</v>
      </c>
      <c r="B130" s="5"/>
      <c r="C130" s="33"/>
      <c r="D130" s="33"/>
      <c r="E130" s="33"/>
      <c r="F130" s="33"/>
      <c r="G130" s="33"/>
      <c r="H130" s="33"/>
      <c r="I130" s="33"/>
      <c r="J130" s="33"/>
    </row>
    <row r="131" ht="23.25" spans="1:10">
      <c r="A131" s="5" t="s">
        <v>569</v>
      </c>
      <c r="B131" s="8">
        <v>100</v>
      </c>
      <c r="C131" s="8"/>
      <c r="D131" s="8"/>
      <c r="E131" s="8"/>
      <c r="F131" s="8"/>
      <c r="G131" s="8"/>
      <c r="H131" s="8"/>
      <c r="I131" s="4">
        <f>I110+I120+I124+I128</f>
        <v>0</v>
      </c>
      <c r="J131" s="34" t="s">
        <v>570</v>
      </c>
    </row>
    <row r="132" spans="1:10">
      <c r="A132" s="35" t="s">
        <v>571</v>
      </c>
      <c r="B132" s="35"/>
      <c r="C132" s="35"/>
      <c r="D132" s="35"/>
      <c r="E132" s="35"/>
      <c r="F132" s="35"/>
      <c r="G132" s="35"/>
      <c r="H132" s="35"/>
      <c r="I132" s="35"/>
      <c r="J132" s="35"/>
    </row>
    <row r="133" spans="1:10">
      <c r="A133" s="35" t="s">
        <v>572</v>
      </c>
      <c r="B133" s="35"/>
      <c r="C133" s="35"/>
      <c r="D133" s="35"/>
      <c r="E133" s="35"/>
      <c r="F133" s="35"/>
      <c r="G133" s="35"/>
      <c r="H133" s="35"/>
      <c r="I133" s="35"/>
      <c r="J133" s="35"/>
    </row>
    <row r="134" spans="1:10">
      <c r="A134" s="35" t="s">
        <v>573</v>
      </c>
      <c r="B134" s="35"/>
      <c r="C134" s="35"/>
      <c r="D134" s="35"/>
      <c r="E134" s="35"/>
      <c r="F134" s="35"/>
      <c r="G134" s="35"/>
      <c r="H134" s="35"/>
      <c r="I134" s="35"/>
      <c r="J134" s="35"/>
    </row>
    <row r="135" spans="1:10">
      <c r="A135" s="35" t="s">
        <v>574</v>
      </c>
      <c r="B135" s="35"/>
      <c r="C135" s="35"/>
      <c r="D135" s="35"/>
      <c r="E135" s="35"/>
      <c r="F135" s="35"/>
      <c r="G135" s="35"/>
      <c r="H135" s="35"/>
      <c r="I135" s="35"/>
      <c r="J135" s="35"/>
    </row>
    <row r="136" spans="1:10">
      <c r="A136" s="35" t="s">
        <v>575</v>
      </c>
      <c r="B136" s="35"/>
      <c r="C136" s="35"/>
      <c r="D136" s="35"/>
      <c r="E136" s="35"/>
      <c r="F136" s="35"/>
      <c r="G136" s="35"/>
      <c r="H136" s="35"/>
      <c r="I136" s="35"/>
      <c r="J136" s="35"/>
    </row>
    <row r="137" ht="24" spans="1:10">
      <c r="A137" s="2" t="s">
        <v>527</v>
      </c>
      <c r="B137" s="2"/>
      <c r="C137" s="2"/>
      <c r="D137" s="2"/>
      <c r="E137" s="2"/>
      <c r="F137" s="2"/>
      <c r="G137" s="2"/>
      <c r="H137" s="2"/>
      <c r="I137" s="2"/>
      <c r="J137" s="2"/>
    </row>
    <row r="138" ht="24.75" spans="1:10">
      <c r="A138" s="2"/>
      <c r="B138" s="2"/>
      <c r="C138" s="2"/>
      <c r="D138" s="2"/>
      <c r="E138" s="2"/>
      <c r="F138" s="2"/>
      <c r="G138" s="2"/>
      <c r="H138" s="2"/>
      <c r="I138" s="2"/>
      <c r="J138" s="2"/>
    </row>
    <row r="139" ht="14.25" spans="1:10">
      <c r="A139" s="3" t="s">
        <v>528</v>
      </c>
      <c r="B139" s="4" t="s">
        <v>591</v>
      </c>
      <c r="C139" s="4"/>
      <c r="D139" s="4"/>
      <c r="E139" s="4"/>
      <c r="F139" s="4"/>
      <c r="G139" s="4"/>
      <c r="H139" s="4"/>
      <c r="I139" s="4"/>
      <c r="J139" s="4"/>
    </row>
    <row r="140" ht="14.25" spans="1:10">
      <c r="A140" s="5" t="s">
        <v>530</v>
      </c>
      <c r="B140" s="6" t="s">
        <v>86</v>
      </c>
      <c r="C140" s="6"/>
      <c r="D140" s="6"/>
      <c r="E140" s="7" t="s">
        <v>531</v>
      </c>
      <c r="F140" s="4" t="s">
        <v>86</v>
      </c>
      <c r="G140" s="4"/>
      <c r="H140" s="4"/>
      <c r="I140" s="4"/>
      <c r="J140" s="4"/>
    </row>
    <row r="141" ht="14.25" spans="1:10">
      <c r="A141" s="5"/>
      <c r="B141" s="6"/>
      <c r="C141" s="6"/>
      <c r="D141" s="6"/>
      <c r="E141" s="8" t="s">
        <v>497</v>
      </c>
      <c r="F141" s="4"/>
      <c r="G141" s="4"/>
      <c r="H141" s="4"/>
      <c r="I141" s="4"/>
      <c r="J141" s="4"/>
    </row>
    <row r="142" ht="14.25" spans="1:10">
      <c r="A142" s="5" t="s">
        <v>532</v>
      </c>
      <c r="B142" s="8"/>
      <c r="C142" s="9" t="s">
        <v>467</v>
      </c>
      <c r="D142" s="9" t="s">
        <v>533</v>
      </c>
      <c r="E142" s="7" t="s">
        <v>533</v>
      </c>
      <c r="F142" s="4" t="s">
        <v>534</v>
      </c>
      <c r="G142" s="4"/>
      <c r="H142" s="4" t="s">
        <v>535</v>
      </c>
      <c r="I142" s="4" t="s">
        <v>536</v>
      </c>
      <c r="J142" s="4"/>
    </row>
    <row r="143" ht="14.25" spans="1:10">
      <c r="A143" s="5"/>
      <c r="B143" s="8"/>
      <c r="C143" s="8" t="s">
        <v>383</v>
      </c>
      <c r="D143" s="8" t="s">
        <v>383</v>
      </c>
      <c r="E143" s="8" t="s">
        <v>537</v>
      </c>
      <c r="F143" s="4"/>
      <c r="G143" s="4"/>
      <c r="H143" s="4"/>
      <c r="I143" s="4"/>
      <c r="J143" s="4"/>
    </row>
    <row r="144" ht="26.25" spans="1:10">
      <c r="A144" s="5"/>
      <c r="B144" s="8" t="s">
        <v>477</v>
      </c>
      <c r="C144" s="47" t="s">
        <v>592</v>
      </c>
      <c r="D144" s="48" t="s">
        <v>592</v>
      </c>
      <c r="E144" s="11" t="s">
        <v>593</v>
      </c>
      <c r="F144" s="8">
        <v>10</v>
      </c>
      <c r="G144" s="8"/>
      <c r="H144" s="49">
        <v>0.55</v>
      </c>
      <c r="I144" s="8">
        <v>5.53</v>
      </c>
      <c r="J144" s="8"/>
    </row>
    <row r="145" ht="14.25" spans="1:10">
      <c r="A145" s="5"/>
      <c r="B145" s="10" t="s">
        <v>479</v>
      </c>
      <c r="C145" s="11" t="s">
        <v>592</v>
      </c>
      <c r="D145" s="11" t="s">
        <v>592</v>
      </c>
      <c r="E145" s="11" t="s">
        <v>593</v>
      </c>
      <c r="F145" s="8" t="s">
        <v>388</v>
      </c>
      <c r="G145" s="8"/>
      <c r="H145" s="8" t="s">
        <v>388</v>
      </c>
      <c r="I145" s="8" t="s">
        <v>388</v>
      </c>
      <c r="J145" s="8"/>
    </row>
    <row r="146" ht="26.25" spans="1:10">
      <c r="A146" s="5"/>
      <c r="B146" s="11" t="s">
        <v>480</v>
      </c>
      <c r="C146" s="11"/>
      <c r="D146" s="11"/>
      <c r="E146" s="11"/>
      <c r="F146" s="8"/>
      <c r="G146" s="8"/>
      <c r="H146" s="8"/>
      <c r="I146" s="8"/>
      <c r="J146" s="8"/>
    </row>
    <row r="147" ht="26.25" spans="1:10">
      <c r="A147" s="5"/>
      <c r="B147" s="11" t="s">
        <v>481</v>
      </c>
      <c r="C147" s="11"/>
      <c r="D147" s="11"/>
      <c r="E147" s="11"/>
      <c r="F147" s="8" t="s">
        <v>388</v>
      </c>
      <c r="G147" s="8"/>
      <c r="H147" s="8" t="s">
        <v>388</v>
      </c>
      <c r="I147" s="8" t="s">
        <v>388</v>
      </c>
      <c r="J147" s="8"/>
    </row>
    <row r="148" ht="26.25" spans="1:10">
      <c r="A148" s="5"/>
      <c r="B148" s="11" t="s">
        <v>539</v>
      </c>
      <c r="C148" s="8"/>
      <c r="D148" s="8"/>
      <c r="E148" s="12"/>
      <c r="F148" s="8" t="s">
        <v>388</v>
      </c>
      <c r="G148" s="8"/>
      <c r="H148" s="8" t="s">
        <v>388</v>
      </c>
      <c r="I148" s="8" t="s">
        <v>388</v>
      </c>
      <c r="J148" s="8"/>
    </row>
    <row r="149" ht="14.25" spans="1:10">
      <c r="A149" s="13" t="s">
        <v>540</v>
      </c>
      <c r="B149" s="13"/>
      <c r="C149" s="13"/>
      <c r="D149" s="13"/>
      <c r="E149" s="13"/>
      <c r="F149" s="13"/>
      <c r="G149" s="14" t="s">
        <v>541</v>
      </c>
      <c r="H149" s="14"/>
      <c r="I149" s="14"/>
      <c r="J149" s="14"/>
    </row>
    <row r="150" ht="26.25" spans="1:10">
      <c r="A150" s="13" t="s">
        <v>542</v>
      </c>
      <c r="B150" s="15"/>
      <c r="C150" s="15"/>
      <c r="D150" s="15"/>
      <c r="E150" s="15"/>
      <c r="F150" s="15"/>
      <c r="G150" s="16"/>
      <c r="H150" s="16"/>
      <c r="I150" s="16"/>
      <c r="J150" s="16"/>
    </row>
    <row r="151" ht="14.25" spans="1:10">
      <c r="A151" s="13" t="s">
        <v>487</v>
      </c>
      <c r="B151" s="13"/>
      <c r="C151" s="13"/>
      <c r="D151" s="17" t="s">
        <v>543</v>
      </c>
      <c r="E151" s="17"/>
      <c r="F151" s="17"/>
      <c r="G151" s="18" t="s">
        <v>544</v>
      </c>
      <c r="H151" s="18"/>
      <c r="I151" s="18"/>
      <c r="J151" s="18"/>
    </row>
    <row r="152" ht="14.25" spans="1:10">
      <c r="A152" s="19" t="s">
        <v>545</v>
      </c>
      <c r="B152" s="5" t="s">
        <v>494</v>
      </c>
      <c r="C152" s="9" t="s">
        <v>546</v>
      </c>
      <c r="D152" s="7" t="s">
        <v>488</v>
      </c>
      <c r="E152" s="4" t="s">
        <v>489</v>
      </c>
      <c r="F152" s="20" t="s">
        <v>490</v>
      </c>
      <c r="G152" s="21" t="s">
        <v>491</v>
      </c>
      <c r="H152" s="22" t="s">
        <v>534</v>
      </c>
      <c r="I152" s="22" t="s">
        <v>536</v>
      </c>
      <c r="J152" s="22" t="s">
        <v>547</v>
      </c>
    </row>
    <row r="153" ht="14.25" spans="1:10">
      <c r="A153" s="19"/>
      <c r="B153" s="5"/>
      <c r="C153" s="8" t="s">
        <v>488</v>
      </c>
      <c r="D153" s="8" t="s">
        <v>496</v>
      </c>
      <c r="E153" s="4"/>
      <c r="F153" s="23" t="s">
        <v>497</v>
      </c>
      <c r="G153" s="24" t="s">
        <v>498</v>
      </c>
      <c r="H153" s="22"/>
      <c r="I153" s="22"/>
      <c r="J153" s="22"/>
    </row>
    <row r="154" ht="14.25" spans="1:10">
      <c r="A154" s="5" t="s">
        <v>548</v>
      </c>
      <c r="B154" s="9" t="s">
        <v>501</v>
      </c>
      <c r="C154" s="6" t="s">
        <v>594</v>
      </c>
      <c r="D154" s="9" t="s">
        <v>550</v>
      </c>
      <c r="E154" s="39">
        <v>10</v>
      </c>
      <c r="F154" s="40" t="s">
        <v>586</v>
      </c>
      <c r="G154" s="40">
        <v>10</v>
      </c>
      <c r="H154" s="40">
        <v>20</v>
      </c>
      <c r="I154" s="40">
        <v>20</v>
      </c>
      <c r="J154" s="17"/>
    </row>
    <row r="155" ht="26.25" spans="1:10">
      <c r="A155" s="5"/>
      <c r="B155" s="50" t="s">
        <v>501</v>
      </c>
      <c r="C155" s="6" t="s">
        <v>595</v>
      </c>
      <c r="D155" s="9"/>
      <c r="E155" s="39">
        <v>20</v>
      </c>
      <c r="F155" s="40" t="s">
        <v>551</v>
      </c>
      <c r="G155" s="40">
        <v>20</v>
      </c>
      <c r="H155" s="40">
        <v>20</v>
      </c>
      <c r="I155" s="40">
        <v>20</v>
      </c>
      <c r="J155" s="17"/>
    </row>
    <row r="156" ht="39" spans="1:10">
      <c r="A156" s="5"/>
      <c r="B156" s="7" t="s">
        <v>553</v>
      </c>
      <c r="C156" s="6" t="s">
        <v>596</v>
      </c>
      <c r="D156" s="9" t="s">
        <v>554</v>
      </c>
      <c r="E156" s="8">
        <v>100</v>
      </c>
      <c r="F156" s="17" t="s">
        <v>514</v>
      </c>
      <c r="G156" s="17">
        <v>100</v>
      </c>
      <c r="H156" s="17">
        <v>10</v>
      </c>
      <c r="I156" s="17">
        <v>10</v>
      </c>
      <c r="J156" s="17"/>
    </row>
    <row r="157" ht="14.25" spans="1:10">
      <c r="A157" s="5"/>
      <c r="B157" s="7" t="s">
        <v>555</v>
      </c>
      <c r="C157" s="6"/>
      <c r="D157" s="9" t="s">
        <v>556</v>
      </c>
      <c r="E157" s="8"/>
      <c r="F157" s="17"/>
      <c r="G157" s="17"/>
      <c r="H157" s="17"/>
      <c r="I157" s="17"/>
      <c r="J157" s="17"/>
    </row>
    <row r="158" ht="14.25" spans="1:10">
      <c r="A158" s="5"/>
      <c r="B158" s="4" t="s">
        <v>557</v>
      </c>
      <c r="C158" s="6"/>
      <c r="D158" s="9" t="s">
        <v>508</v>
      </c>
      <c r="E158" s="8"/>
      <c r="F158" s="17"/>
      <c r="G158" s="17"/>
      <c r="H158" s="17"/>
      <c r="I158" s="17"/>
      <c r="J158" s="17"/>
    </row>
    <row r="159" ht="26.25" spans="1:10">
      <c r="A159" s="5" t="s">
        <v>558</v>
      </c>
      <c r="B159" s="8" t="s">
        <v>559</v>
      </c>
      <c r="C159" s="6"/>
      <c r="D159" s="9" t="s">
        <v>511</v>
      </c>
      <c r="E159" s="39"/>
      <c r="F159" s="40"/>
      <c r="G159" s="40"/>
      <c r="H159" s="40"/>
      <c r="I159" s="40"/>
      <c r="J159" s="17"/>
    </row>
    <row r="160" ht="26.25" spans="1:10">
      <c r="A160" s="5"/>
      <c r="B160" s="8" t="s">
        <v>562</v>
      </c>
      <c r="C160" s="6" t="s">
        <v>597</v>
      </c>
      <c r="D160" s="25"/>
      <c r="E160" s="8">
        <v>95</v>
      </c>
      <c r="F160" s="17" t="s">
        <v>514</v>
      </c>
      <c r="G160" s="17">
        <v>95</v>
      </c>
      <c r="H160" s="17">
        <v>30</v>
      </c>
      <c r="I160" s="17">
        <v>30</v>
      </c>
      <c r="J160" s="17"/>
    </row>
    <row r="161" ht="26.25" spans="1:10">
      <c r="A161" s="5"/>
      <c r="B161" s="8" t="s">
        <v>563</v>
      </c>
      <c r="C161" s="6"/>
      <c r="D161" s="25"/>
      <c r="E161" s="8"/>
      <c r="F161" s="17"/>
      <c r="G161" s="17"/>
      <c r="H161" s="17"/>
      <c r="I161" s="17"/>
      <c r="J161" s="17"/>
    </row>
    <row r="162" ht="26.25" spans="1:10">
      <c r="A162" s="5"/>
      <c r="B162" s="26" t="s">
        <v>564</v>
      </c>
      <c r="C162" s="27"/>
      <c r="D162" s="25"/>
      <c r="E162" s="26"/>
      <c r="F162" s="24"/>
      <c r="G162" s="24"/>
      <c r="H162" s="24"/>
      <c r="I162" s="24"/>
      <c r="J162" s="24"/>
    </row>
    <row r="163" spans="1:10">
      <c r="A163" s="51" t="s">
        <v>566</v>
      </c>
      <c r="B163" s="52" t="s">
        <v>598</v>
      </c>
      <c r="C163" s="52" t="s">
        <v>599</v>
      </c>
      <c r="D163" s="25"/>
      <c r="E163" s="52">
        <v>90</v>
      </c>
      <c r="F163" s="53" t="s">
        <v>514</v>
      </c>
      <c r="G163" s="53">
        <v>90</v>
      </c>
      <c r="H163" s="53">
        <v>5</v>
      </c>
      <c r="I163" s="53">
        <v>5</v>
      </c>
      <c r="J163" s="53"/>
    </row>
    <row r="164" ht="24" customHeight="1" spans="1:10">
      <c r="A164" s="51"/>
      <c r="B164" s="52"/>
      <c r="C164" s="54"/>
      <c r="D164" s="25"/>
      <c r="E164" s="54"/>
      <c r="F164" s="55"/>
      <c r="G164" s="55"/>
      <c r="H164" s="55"/>
      <c r="I164" s="55"/>
      <c r="J164" s="55"/>
    </row>
    <row r="165" ht="14.25" spans="1:10">
      <c r="A165" s="51"/>
      <c r="B165" s="52"/>
      <c r="C165" s="30" t="s">
        <v>600</v>
      </c>
      <c r="D165" s="25"/>
      <c r="E165" s="44" t="s">
        <v>601</v>
      </c>
      <c r="F165" s="44" t="s">
        <v>514</v>
      </c>
      <c r="G165" s="44" t="s">
        <v>601</v>
      </c>
      <c r="H165" s="45">
        <v>5</v>
      </c>
      <c r="I165" s="45">
        <v>5</v>
      </c>
      <c r="J165" s="31"/>
    </row>
    <row r="166" ht="14.25" spans="1:10">
      <c r="A166" s="56"/>
      <c r="B166" s="54"/>
      <c r="C166" s="30"/>
      <c r="D166" s="25"/>
      <c r="E166" s="44"/>
      <c r="F166" s="44"/>
      <c r="G166" s="44"/>
      <c r="H166" s="45"/>
      <c r="I166" s="45"/>
      <c r="J166" s="31"/>
    </row>
    <row r="167" ht="14.25" spans="1:10">
      <c r="A167" s="5" t="s">
        <v>568</v>
      </c>
      <c r="B167" s="5"/>
      <c r="C167" s="33"/>
      <c r="D167" s="33"/>
      <c r="E167" s="33"/>
      <c r="F167" s="33"/>
      <c r="G167" s="33"/>
      <c r="H167" s="33"/>
      <c r="I167" s="33"/>
      <c r="J167" s="33"/>
    </row>
    <row r="168" ht="23.25" spans="1:10">
      <c r="A168" s="5" t="s">
        <v>569</v>
      </c>
      <c r="B168" s="8">
        <v>100</v>
      </c>
      <c r="C168" s="8"/>
      <c r="D168" s="8"/>
      <c r="E168" s="8"/>
      <c r="F168" s="8"/>
      <c r="G168" s="8"/>
      <c r="H168" s="8"/>
      <c r="I168" s="4">
        <f>I144+I154+I155+I160+I163+I165+I156</f>
        <v>95.53</v>
      </c>
      <c r="J168" s="34" t="s">
        <v>570</v>
      </c>
    </row>
    <row r="169" spans="1:10">
      <c r="A169" s="35" t="s">
        <v>571</v>
      </c>
      <c r="B169" s="35"/>
      <c r="C169" s="35"/>
      <c r="D169" s="35"/>
      <c r="E169" s="35"/>
      <c r="F169" s="35"/>
      <c r="G169" s="35"/>
      <c r="H169" s="35"/>
      <c r="I169" s="35"/>
      <c r="J169" s="35"/>
    </row>
    <row r="170" spans="1:10">
      <c r="A170" s="35" t="s">
        <v>572</v>
      </c>
      <c r="B170" s="35"/>
      <c r="C170" s="35"/>
      <c r="D170" s="35"/>
      <c r="E170" s="35"/>
      <c r="F170" s="35"/>
      <c r="G170" s="35"/>
      <c r="H170" s="35"/>
      <c r="I170" s="35"/>
      <c r="J170" s="35"/>
    </row>
    <row r="171" spans="1:10">
      <c r="A171" s="35" t="s">
        <v>573</v>
      </c>
      <c r="B171" s="35"/>
      <c r="C171" s="35"/>
      <c r="D171" s="35"/>
      <c r="E171" s="35"/>
      <c r="F171" s="35"/>
      <c r="G171" s="35"/>
      <c r="H171" s="35"/>
      <c r="I171" s="35"/>
      <c r="J171" s="35"/>
    </row>
    <row r="172" spans="1:10">
      <c r="A172" s="35" t="s">
        <v>574</v>
      </c>
      <c r="B172" s="35"/>
      <c r="C172" s="35"/>
      <c r="D172" s="35"/>
      <c r="E172" s="35"/>
      <c r="F172" s="35"/>
      <c r="G172" s="35"/>
      <c r="H172" s="35"/>
      <c r="I172" s="35"/>
      <c r="J172" s="35"/>
    </row>
    <row r="173" spans="1:10">
      <c r="A173" s="35" t="s">
        <v>575</v>
      </c>
      <c r="B173" s="35"/>
      <c r="C173" s="35"/>
      <c r="D173" s="35"/>
      <c r="E173" s="35"/>
      <c r="F173" s="35"/>
      <c r="G173" s="35"/>
      <c r="H173" s="35"/>
      <c r="I173" s="35"/>
      <c r="J173" s="35"/>
    </row>
    <row r="174" ht="24" spans="1:10">
      <c r="A174" s="2" t="s">
        <v>527</v>
      </c>
      <c r="B174" s="2"/>
      <c r="C174" s="2"/>
      <c r="D174" s="2"/>
      <c r="E174" s="2"/>
      <c r="F174" s="2"/>
      <c r="G174" s="2"/>
      <c r="H174" s="2"/>
      <c r="I174" s="2"/>
      <c r="J174" s="2"/>
    </row>
    <row r="175" ht="24.75" spans="1:10">
      <c r="A175" s="2"/>
      <c r="B175" s="2"/>
      <c r="C175" s="2"/>
      <c r="D175" s="2"/>
      <c r="E175" s="2"/>
      <c r="F175" s="2"/>
      <c r="G175" s="2"/>
      <c r="H175" s="2"/>
      <c r="I175" s="2"/>
      <c r="J175" s="2"/>
    </row>
    <row r="176" ht="14.25" spans="1:10">
      <c r="A176" s="3" t="s">
        <v>528</v>
      </c>
      <c r="B176" s="4" t="s">
        <v>602</v>
      </c>
      <c r="C176" s="4"/>
      <c r="D176" s="4"/>
      <c r="E176" s="4"/>
      <c r="F176" s="4"/>
      <c r="G176" s="4"/>
      <c r="H176" s="4"/>
      <c r="I176" s="4"/>
      <c r="J176" s="4"/>
    </row>
    <row r="177" ht="14.25" spans="1:10">
      <c r="A177" s="5" t="s">
        <v>530</v>
      </c>
      <c r="B177" s="6" t="s">
        <v>86</v>
      </c>
      <c r="C177" s="6"/>
      <c r="D177" s="6"/>
      <c r="E177" s="7" t="s">
        <v>531</v>
      </c>
      <c r="F177" s="4" t="s">
        <v>86</v>
      </c>
      <c r="G177" s="4"/>
      <c r="H177" s="4"/>
      <c r="I177" s="4"/>
      <c r="J177" s="4"/>
    </row>
    <row r="178" ht="14.25" spans="1:10">
      <c r="A178" s="5"/>
      <c r="B178" s="6"/>
      <c r="C178" s="6"/>
      <c r="D178" s="6"/>
      <c r="E178" s="8" t="s">
        <v>497</v>
      </c>
      <c r="F178" s="4"/>
      <c r="G178" s="4"/>
      <c r="H178" s="4"/>
      <c r="I178" s="4"/>
      <c r="J178" s="4"/>
    </row>
    <row r="179" ht="14.25" spans="1:10">
      <c r="A179" s="5" t="s">
        <v>532</v>
      </c>
      <c r="B179" s="8"/>
      <c r="C179" s="9" t="s">
        <v>467</v>
      </c>
      <c r="D179" s="9" t="s">
        <v>533</v>
      </c>
      <c r="E179" s="7" t="s">
        <v>533</v>
      </c>
      <c r="F179" s="4" t="s">
        <v>534</v>
      </c>
      <c r="G179" s="4"/>
      <c r="H179" s="4" t="s">
        <v>535</v>
      </c>
      <c r="I179" s="4" t="s">
        <v>536</v>
      </c>
      <c r="J179" s="4"/>
    </row>
    <row r="180" ht="14.25" spans="1:10">
      <c r="A180" s="5"/>
      <c r="B180" s="8"/>
      <c r="C180" s="8" t="s">
        <v>383</v>
      </c>
      <c r="D180" s="8" t="s">
        <v>383</v>
      </c>
      <c r="E180" s="8" t="s">
        <v>537</v>
      </c>
      <c r="F180" s="4"/>
      <c r="G180" s="4"/>
      <c r="H180" s="4"/>
      <c r="I180" s="4"/>
      <c r="J180" s="4"/>
    </row>
    <row r="181" ht="26.25" spans="1:10">
      <c r="A181" s="5"/>
      <c r="B181" s="8" t="s">
        <v>477</v>
      </c>
      <c r="C181" s="8" t="s">
        <v>603</v>
      </c>
      <c r="D181" s="11" t="s">
        <v>603</v>
      </c>
      <c r="E181" s="11" t="s">
        <v>603</v>
      </c>
      <c r="F181" s="8">
        <v>10</v>
      </c>
      <c r="G181" s="8"/>
      <c r="H181" s="37">
        <v>1</v>
      </c>
      <c r="I181" s="8">
        <v>10</v>
      </c>
      <c r="J181" s="8"/>
    </row>
    <row r="182" ht="14.25" spans="1:10">
      <c r="A182" s="5"/>
      <c r="B182" s="10" t="s">
        <v>479</v>
      </c>
      <c r="C182" s="11" t="s">
        <v>603</v>
      </c>
      <c r="D182" s="11" t="s">
        <v>603</v>
      </c>
      <c r="E182" s="11" t="s">
        <v>603</v>
      </c>
      <c r="F182" s="8" t="s">
        <v>388</v>
      </c>
      <c r="G182" s="8"/>
      <c r="H182" s="8" t="s">
        <v>388</v>
      </c>
      <c r="I182" s="8" t="s">
        <v>388</v>
      </c>
      <c r="J182" s="8"/>
    </row>
    <row r="183" ht="26.25" spans="1:10">
      <c r="A183" s="5"/>
      <c r="B183" s="11" t="s">
        <v>480</v>
      </c>
      <c r="C183" s="11"/>
      <c r="D183" s="11"/>
      <c r="E183" s="11"/>
      <c r="F183" s="8"/>
      <c r="G183" s="8"/>
      <c r="H183" s="8"/>
      <c r="I183" s="8"/>
      <c r="J183" s="8"/>
    </row>
    <row r="184" ht="26.25" spans="1:10">
      <c r="A184" s="5"/>
      <c r="B184" s="11" t="s">
        <v>481</v>
      </c>
      <c r="C184" s="11"/>
      <c r="D184" s="11"/>
      <c r="E184" s="11"/>
      <c r="F184" s="8" t="s">
        <v>388</v>
      </c>
      <c r="G184" s="8"/>
      <c r="H184" s="8" t="s">
        <v>388</v>
      </c>
      <c r="I184" s="8" t="s">
        <v>388</v>
      </c>
      <c r="J184" s="8"/>
    </row>
    <row r="185" ht="26.25" spans="1:10">
      <c r="A185" s="5"/>
      <c r="B185" s="11" t="s">
        <v>539</v>
      </c>
      <c r="C185" s="8"/>
      <c r="D185" s="8"/>
      <c r="E185" s="12"/>
      <c r="F185" s="8" t="s">
        <v>388</v>
      </c>
      <c r="G185" s="8"/>
      <c r="H185" s="8" t="s">
        <v>388</v>
      </c>
      <c r="I185" s="8" t="s">
        <v>388</v>
      </c>
      <c r="J185" s="8"/>
    </row>
    <row r="186" ht="14.25" spans="1:10">
      <c r="A186" s="13" t="s">
        <v>540</v>
      </c>
      <c r="B186" s="13"/>
      <c r="C186" s="13"/>
      <c r="D186" s="13"/>
      <c r="E186" s="13"/>
      <c r="F186" s="13"/>
      <c r="G186" s="14" t="s">
        <v>541</v>
      </c>
      <c r="H186" s="14"/>
      <c r="I186" s="14"/>
      <c r="J186" s="14"/>
    </row>
    <row r="187" ht="26.25" spans="1:10">
      <c r="A187" s="13" t="s">
        <v>542</v>
      </c>
      <c r="B187" s="15"/>
      <c r="C187" s="15"/>
      <c r="D187" s="15"/>
      <c r="E187" s="15"/>
      <c r="F187" s="15"/>
      <c r="G187" s="16"/>
      <c r="H187" s="16"/>
      <c r="I187" s="16"/>
      <c r="J187" s="16"/>
    </row>
    <row r="188" ht="14.25" spans="1:10">
      <c r="A188" s="13" t="s">
        <v>487</v>
      </c>
      <c r="B188" s="13"/>
      <c r="C188" s="13"/>
      <c r="D188" s="17" t="s">
        <v>543</v>
      </c>
      <c r="E188" s="17"/>
      <c r="F188" s="17"/>
      <c r="G188" s="18" t="s">
        <v>544</v>
      </c>
      <c r="H188" s="18"/>
      <c r="I188" s="18"/>
      <c r="J188" s="18"/>
    </row>
    <row r="189" ht="14.25" spans="1:10">
      <c r="A189" s="19" t="s">
        <v>545</v>
      </c>
      <c r="B189" s="5" t="s">
        <v>494</v>
      </c>
      <c r="C189" s="9" t="s">
        <v>546</v>
      </c>
      <c r="D189" s="7" t="s">
        <v>488</v>
      </c>
      <c r="E189" s="4" t="s">
        <v>489</v>
      </c>
      <c r="F189" s="20" t="s">
        <v>490</v>
      </c>
      <c r="G189" s="21" t="s">
        <v>491</v>
      </c>
      <c r="H189" s="22" t="s">
        <v>534</v>
      </c>
      <c r="I189" s="22" t="s">
        <v>536</v>
      </c>
      <c r="J189" s="22" t="s">
        <v>547</v>
      </c>
    </row>
    <row r="190" ht="14.25" spans="1:10">
      <c r="A190" s="19"/>
      <c r="B190" s="5"/>
      <c r="C190" s="8" t="s">
        <v>488</v>
      </c>
      <c r="D190" s="8" t="s">
        <v>496</v>
      </c>
      <c r="E190" s="4"/>
      <c r="F190" s="23" t="s">
        <v>497</v>
      </c>
      <c r="G190" s="24" t="s">
        <v>498</v>
      </c>
      <c r="H190" s="22"/>
      <c r="I190" s="22"/>
      <c r="J190" s="22"/>
    </row>
    <row r="191" ht="26.25" spans="1:10">
      <c r="A191" s="5" t="s">
        <v>548</v>
      </c>
      <c r="B191" s="9" t="s">
        <v>501</v>
      </c>
      <c r="C191" s="6" t="s">
        <v>604</v>
      </c>
      <c r="D191" s="9" t="s">
        <v>550</v>
      </c>
      <c r="E191" s="39">
        <v>1</v>
      </c>
      <c r="F191" s="40" t="s">
        <v>586</v>
      </c>
      <c r="G191" s="40">
        <v>1</v>
      </c>
      <c r="H191" s="40">
        <v>25</v>
      </c>
      <c r="I191" s="40">
        <v>25</v>
      </c>
      <c r="J191" s="17"/>
    </row>
    <row r="192" ht="14.25" spans="1:10">
      <c r="A192" s="5"/>
      <c r="B192" s="7" t="s">
        <v>553</v>
      </c>
      <c r="C192" s="6"/>
      <c r="D192" s="9" t="s">
        <v>554</v>
      </c>
      <c r="E192" s="8"/>
      <c r="F192" s="17"/>
      <c r="G192" s="17"/>
      <c r="H192" s="17"/>
      <c r="I192" s="17"/>
      <c r="J192" s="17"/>
    </row>
    <row r="193" ht="14.25" spans="1:10">
      <c r="A193" s="5"/>
      <c r="B193" s="7" t="s">
        <v>555</v>
      </c>
      <c r="C193" s="6"/>
      <c r="D193" s="9" t="s">
        <v>556</v>
      </c>
      <c r="E193" s="8"/>
      <c r="F193" s="17"/>
      <c r="G193" s="17"/>
      <c r="H193" s="17"/>
      <c r="I193" s="17"/>
      <c r="J193" s="17"/>
    </row>
    <row r="194" ht="26.25" spans="1:10">
      <c r="A194" s="5"/>
      <c r="B194" s="4" t="s">
        <v>557</v>
      </c>
      <c r="C194" s="6" t="s">
        <v>560</v>
      </c>
      <c r="D194" s="9" t="s">
        <v>508</v>
      </c>
      <c r="E194" s="8">
        <v>5.1</v>
      </c>
      <c r="F194" s="17" t="s">
        <v>506</v>
      </c>
      <c r="G194" s="17">
        <v>5.1</v>
      </c>
      <c r="H194" s="17">
        <v>25</v>
      </c>
      <c r="I194" s="17">
        <v>25</v>
      </c>
      <c r="J194" s="17"/>
    </row>
    <row r="195" ht="26.25" spans="1:10">
      <c r="A195" s="5" t="s">
        <v>558</v>
      </c>
      <c r="B195" s="8" t="s">
        <v>559</v>
      </c>
      <c r="C195" s="6" t="s">
        <v>605</v>
      </c>
      <c r="D195" s="9" t="s">
        <v>511</v>
      </c>
      <c r="E195" s="39">
        <v>1</v>
      </c>
      <c r="F195" s="40" t="s">
        <v>506</v>
      </c>
      <c r="G195" s="40">
        <v>1</v>
      </c>
      <c r="H195" s="40">
        <v>30</v>
      </c>
      <c r="I195" s="40">
        <v>30</v>
      </c>
      <c r="J195" s="17"/>
    </row>
    <row r="196" ht="26.25" spans="1:10">
      <c r="A196" s="5"/>
      <c r="B196" s="8" t="s">
        <v>562</v>
      </c>
      <c r="C196" s="6"/>
      <c r="D196" s="25"/>
      <c r="E196" s="8"/>
      <c r="F196" s="17"/>
      <c r="G196" s="17"/>
      <c r="H196" s="17"/>
      <c r="I196" s="17"/>
      <c r="J196" s="17"/>
    </row>
    <row r="197" ht="26.25" spans="1:10">
      <c r="A197" s="5"/>
      <c r="B197" s="8" t="s">
        <v>563</v>
      </c>
      <c r="C197" s="6"/>
      <c r="D197" s="25"/>
      <c r="E197" s="8"/>
      <c r="F197" s="17"/>
      <c r="G197" s="17"/>
      <c r="H197" s="17"/>
      <c r="I197" s="17"/>
      <c r="J197" s="17"/>
    </row>
    <row r="198" ht="26.25" spans="1:10">
      <c r="A198" s="5"/>
      <c r="B198" s="26" t="s">
        <v>564</v>
      </c>
      <c r="C198" s="27"/>
      <c r="D198" s="25"/>
      <c r="E198" s="26"/>
      <c r="F198" s="24"/>
      <c r="G198" s="24"/>
      <c r="H198" s="24"/>
      <c r="I198" s="24"/>
      <c r="J198" s="24"/>
    </row>
    <row r="199" ht="19" customHeight="1" spans="1:10">
      <c r="A199" s="51" t="s">
        <v>566</v>
      </c>
      <c r="B199" s="52" t="s">
        <v>598</v>
      </c>
      <c r="C199" s="52" t="s">
        <v>606</v>
      </c>
      <c r="D199" s="25"/>
      <c r="E199" s="52">
        <v>95</v>
      </c>
      <c r="F199" s="53" t="s">
        <v>514</v>
      </c>
      <c r="G199" s="53">
        <v>95</v>
      </c>
      <c r="H199" s="53">
        <v>10</v>
      </c>
      <c r="I199" s="53">
        <v>10</v>
      </c>
      <c r="J199" s="53"/>
    </row>
    <row r="200" ht="35" customHeight="1" spans="1:10">
      <c r="A200" s="51"/>
      <c r="B200" s="52"/>
      <c r="C200" s="54"/>
      <c r="D200" s="25"/>
      <c r="E200" s="54"/>
      <c r="F200" s="55"/>
      <c r="G200" s="55"/>
      <c r="H200" s="55"/>
      <c r="I200" s="55"/>
      <c r="J200" s="55"/>
    </row>
    <row r="201" ht="14.25" spans="1:10">
      <c r="A201" s="57" t="s">
        <v>568</v>
      </c>
      <c r="B201" s="58"/>
      <c r="C201" s="33"/>
      <c r="D201" s="33"/>
      <c r="E201" s="33"/>
      <c r="F201" s="33"/>
      <c r="G201" s="33"/>
      <c r="H201" s="33"/>
      <c r="I201" s="33"/>
      <c r="J201" s="33"/>
    </row>
    <row r="202" ht="23.25" spans="1:10">
      <c r="A202" s="5" t="s">
        <v>569</v>
      </c>
      <c r="B202" s="8">
        <v>100</v>
      </c>
      <c r="C202" s="8"/>
      <c r="D202" s="8"/>
      <c r="E202" s="8"/>
      <c r="F202" s="8"/>
      <c r="G202" s="8"/>
      <c r="H202" s="8"/>
      <c r="I202" s="4">
        <f>I181+I191+I195+I194+I199</f>
        <v>100</v>
      </c>
      <c r="J202" s="34" t="s">
        <v>570</v>
      </c>
    </row>
    <row r="203" spans="1:10">
      <c r="A203" s="35" t="s">
        <v>571</v>
      </c>
      <c r="B203" s="35"/>
      <c r="C203" s="35"/>
      <c r="D203" s="35"/>
      <c r="E203" s="35"/>
      <c r="F203" s="35"/>
      <c r="G203" s="35"/>
      <c r="H203" s="35"/>
      <c r="I203" s="35"/>
      <c r="J203" s="35"/>
    </row>
    <row r="204" spans="1:10">
      <c r="A204" s="35" t="s">
        <v>572</v>
      </c>
      <c r="B204" s="35"/>
      <c r="C204" s="35"/>
      <c r="D204" s="35"/>
      <c r="E204" s="35"/>
      <c r="F204" s="35"/>
      <c r="G204" s="35"/>
      <c r="H204" s="35"/>
      <c r="I204" s="35"/>
      <c r="J204" s="35"/>
    </row>
    <row r="205" spans="1:10">
      <c r="A205" s="35" t="s">
        <v>573</v>
      </c>
      <c r="B205" s="35"/>
      <c r="C205" s="35"/>
      <c r="D205" s="35"/>
      <c r="E205" s="35"/>
      <c r="F205" s="35"/>
      <c r="G205" s="35"/>
      <c r="H205" s="35"/>
      <c r="I205" s="35"/>
      <c r="J205" s="35"/>
    </row>
    <row r="206" spans="1:10">
      <c r="A206" s="35" t="s">
        <v>574</v>
      </c>
      <c r="B206" s="35"/>
      <c r="C206" s="35"/>
      <c r="D206" s="35"/>
      <c r="E206" s="35"/>
      <c r="F206" s="35"/>
      <c r="G206" s="35"/>
      <c r="H206" s="35"/>
      <c r="I206" s="35"/>
      <c r="J206" s="35"/>
    </row>
    <row r="207" spans="1:10">
      <c r="A207" s="35" t="s">
        <v>575</v>
      </c>
      <c r="B207" s="35"/>
      <c r="C207" s="35"/>
      <c r="D207" s="35"/>
      <c r="E207" s="35"/>
      <c r="F207" s="35"/>
      <c r="G207" s="35"/>
      <c r="H207" s="35"/>
      <c r="I207" s="35"/>
      <c r="J207" s="35"/>
    </row>
    <row r="208" ht="24" spans="1:10">
      <c r="A208" s="2" t="s">
        <v>527</v>
      </c>
      <c r="B208" s="2"/>
      <c r="C208" s="2"/>
      <c r="D208" s="2"/>
      <c r="E208" s="2"/>
      <c r="F208" s="2"/>
      <c r="G208" s="2"/>
      <c r="H208" s="2"/>
      <c r="I208" s="2"/>
      <c r="J208" s="2"/>
    </row>
    <row r="209" ht="24.75" spans="1:10">
      <c r="A209" s="2"/>
      <c r="B209" s="2"/>
      <c r="C209" s="2"/>
      <c r="D209" s="2"/>
      <c r="E209" s="2"/>
      <c r="F209" s="2"/>
      <c r="G209" s="2"/>
      <c r="H209" s="2"/>
      <c r="I209" s="2"/>
      <c r="J209" s="2"/>
    </row>
    <row r="210" ht="14.25" spans="1:10">
      <c r="A210" s="3" t="s">
        <v>528</v>
      </c>
      <c r="B210" s="4" t="s">
        <v>607</v>
      </c>
      <c r="C210" s="4"/>
      <c r="D210" s="4"/>
      <c r="E210" s="4"/>
      <c r="F210" s="4"/>
      <c r="G210" s="4"/>
      <c r="H210" s="4"/>
      <c r="I210" s="4"/>
      <c r="J210" s="4"/>
    </row>
    <row r="211" ht="14.25" spans="1:10">
      <c r="A211" s="5" t="s">
        <v>530</v>
      </c>
      <c r="B211" s="6" t="s">
        <v>86</v>
      </c>
      <c r="C211" s="6"/>
      <c r="D211" s="6"/>
      <c r="E211" s="7" t="s">
        <v>531</v>
      </c>
      <c r="F211" s="4" t="s">
        <v>86</v>
      </c>
      <c r="G211" s="4"/>
      <c r="H211" s="4"/>
      <c r="I211" s="4"/>
      <c r="J211" s="4"/>
    </row>
    <row r="212" ht="14.25" spans="1:10">
      <c r="A212" s="5"/>
      <c r="B212" s="6"/>
      <c r="C212" s="6"/>
      <c r="D212" s="6"/>
      <c r="E212" s="8" t="s">
        <v>497</v>
      </c>
      <c r="F212" s="4"/>
      <c r="G212" s="4"/>
      <c r="H212" s="4"/>
      <c r="I212" s="4"/>
      <c r="J212" s="4"/>
    </row>
    <row r="213" ht="14.25" spans="1:10">
      <c r="A213" s="5" t="s">
        <v>532</v>
      </c>
      <c r="B213" s="8"/>
      <c r="C213" s="9" t="s">
        <v>467</v>
      </c>
      <c r="D213" s="9" t="s">
        <v>533</v>
      </c>
      <c r="E213" s="7" t="s">
        <v>533</v>
      </c>
      <c r="F213" s="4" t="s">
        <v>534</v>
      </c>
      <c r="G213" s="4"/>
      <c r="H213" s="4" t="s">
        <v>535</v>
      </c>
      <c r="I213" s="4" t="s">
        <v>536</v>
      </c>
      <c r="J213" s="4"/>
    </row>
    <row r="214" ht="14.25" spans="1:10">
      <c r="A214" s="5"/>
      <c r="B214" s="8"/>
      <c r="C214" s="8" t="s">
        <v>383</v>
      </c>
      <c r="D214" s="8" t="s">
        <v>383</v>
      </c>
      <c r="E214" s="8" t="s">
        <v>537</v>
      </c>
      <c r="F214" s="4"/>
      <c r="G214" s="4"/>
      <c r="H214" s="4"/>
      <c r="I214" s="4"/>
      <c r="J214" s="4"/>
    </row>
    <row r="215" ht="26.25" spans="1:10">
      <c r="A215" s="5"/>
      <c r="B215" s="8" t="s">
        <v>477</v>
      </c>
      <c r="C215" s="8"/>
      <c r="D215" s="11"/>
      <c r="E215" s="11"/>
      <c r="F215" s="8"/>
      <c r="G215" s="8"/>
      <c r="H215" s="37"/>
      <c r="I215" s="8"/>
      <c r="J215" s="8"/>
    </row>
    <row r="216" ht="14.25" spans="1:10">
      <c r="A216" s="5"/>
      <c r="B216" s="10" t="s">
        <v>479</v>
      </c>
      <c r="C216" s="11"/>
      <c r="D216" s="11"/>
      <c r="E216" s="11"/>
      <c r="F216" s="8" t="s">
        <v>388</v>
      </c>
      <c r="G216" s="8"/>
      <c r="H216" s="8" t="s">
        <v>388</v>
      </c>
      <c r="I216" s="8" t="s">
        <v>388</v>
      </c>
      <c r="J216" s="8"/>
    </row>
    <row r="217" ht="26.25" spans="1:10">
      <c r="A217" s="5"/>
      <c r="B217" s="11" t="s">
        <v>480</v>
      </c>
      <c r="C217" s="11"/>
      <c r="D217" s="11"/>
      <c r="E217" s="11"/>
      <c r="F217" s="8"/>
      <c r="G217" s="8"/>
      <c r="H217" s="8"/>
      <c r="I217" s="8"/>
      <c r="J217" s="8"/>
    </row>
    <row r="218" ht="26.25" spans="1:10">
      <c r="A218" s="5"/>
      <c r="B218" s="11" t="s">
        <v>481</v>
      </c>
      <c r="C218" s="11"/>
      <c r="D218" s="11"/>
      <c r="E218" s="11"/>
      <c r="F218" s="8" t="s">
        <v>388</v>
      </c>
      <c r="G218" s="8"/>
      <c r="H218" s="8" t="s">
        <v>388</v>
      </c>
      <c r="I218" s="8" t="s">
        <v>388</v>
      </c>
      <c r="J218" s="8"/>
    </row>
    <row r="219" ht="26.25" spans="1:10">
      <c r="A219" s="5"/>
      <c r="B219" s="11" t="s">
        <v>539</v>
      </c>
      <c r="C219" s="8"/>
      <c r="D219" s="8"/>
      <c r="E219" s="12"/>
      <c r="F219" s="8" t="s">
        <v>388</v>
      </c>
      <c r="G219" s="8"/>
      <c r="H219" s="8" t="s">
        <v>388</v>
      </c>
      <c r="I219" s="8" t="s">
        <v>388</v>
      </c>
      <c r="J219" s="8"/>
    </row>
    <row r="220" ht="14.25" spans="1:10">
      <c r="A220" s="13" t="s">
        <v>540</v>
      </c>
      <c r="B220" s="13"/>
      <c r="C220" s="13"/>
      <c r="D220" s="13"/>
      <c r="E220" s="13"/>
      <c r="F220" s="13"/>
      <c r="G220" s="14" t="s">
        <v>541</v>
      </c>
      <c r="H220" s="14"/>
      <c r="I220" s="14"/>
      <c r="J220" s="14"/>
    </row>
    <row r="221" ht="26.25" spans="1:10">
      <c r="A221" s="13" t="s">
        <v>542</v>
      </c>
      <c r="B221" s="15"/>
      <c r="C221" s="15"/>
      <c r="D221" s="15"/>
      <c r="E221" s="15"/>
      <c r="F221" s="15"/>
      <c r="G221" s="16"/>
      <c r="H221" s="16"/>
      <c r="I221" s="16"/>
      <c r="J221" s="16"/>
    </row>
    <row r="222" ht="14.25" spans="1:10">
      <c r="A222" s="13" t="s">
        <v>487</v>
      </c>
      <c r="B222" s="13"/>
      <c r="C222" s="13"/>
      <c r="D222" s="17" t="s">
        <v>543</v>
      </c>
      <c r="E222" s="17"/>
      <c r="F222" s="17"/>
      <c r="G222" s="18" t="s">
        <v>544</v>
      </c>
      <c r="H222" s="18"/>
      <c r="I222" s="18"/>
      <c r="J222" s="18"/>
    </row>
    <row r="223" ht="14.25" spans="1:10">
      <c r="A223" s="19" t="s">
        <v>545</v>
      </c>
      <c r="B223" s="5" t="s">
        <v>494</v>
      </c>
      <c r="C223" s="9" t="s">
        <v>546</v>
      </c>
      <c r="D223" s="7" t="s">
        <v>488</v>
      </c>
      <c r="E223" s="4" t="s">
        <v>489</v>
      </c>
      <c r="F223" s="20" t="s">
        <v>490</v>
      </c>
      <c r="G223" s="21" t="s">
        <v>491</v>
      </c>
      <c r="H223" s="22" t="s">
        <v>534</v>
      </c>
      <c r="I223" s="22" t="s">
        <v>536</v>
      </c>
      <c r="J223" s="22" t="s">
        <v>547</v>
      </c>
    </row>
    <row r="224" ht="14.25" spans="1:10">
      <c r="A224" s="19"/>
      <c r="B224" s="5"/>
      <c r="C224" s="8" t="s">
        <v>488</v>
      </c>
      <c r="D224" s="8" t="s">
        <v>496</v>
      </c>
      <c r="E224" s="4"/>
      <c r="F224" s="23" t="s">
        <v>497</v>
      </c>
      <c r="G224" s="24" t="s">
        <v>498</v>
      </c>
      <c r="H224" s="22"/>
      <c r="I224" s="22"/>
      <c r="J224" s="22"/>
    </row>
    <row r="225" ht="14.25" spans="1:10">
      <c r="A225" s="5" t="s">
        <v>548</v>
      </c>
      <c r="B225" s="9" t="s">
        <v>501</v>
      </c>
      <c r="C225" s="6"/>
      <c r="D225" s="9"/>
      <c r="E225" s="39"/>
      <c r="F225" s="40"/>
      <c r="G225" s="40"/>
      <c r="H225" s="40"/>
      <c r="I225" s="40"/>
      <c r="J225" s="17"/>
    </row>
    <row r="226" ht="14.25" spans="1:10">
      <c r="A226" s="5"/>
      <c r="B226" s="7" t="s">
        <v>553</v>
      </c>
      <c r="C226" s="6"/>
      <c r="D226" s="9" t="s">
        <v>554</v>
      </c>
      <c r="E226" s="8"/>
      <c r="F226" s="17"/>
      <c r="G226" s="17"/>
      <c r="H226" s="17"/>
      <c r="I226" s="17"/>
      <c r="J226" s="17"/>
    </row>
    <row r="227" ht="14.25" spans="1:10">
      <c r="A227" s="5"/>
      <c r="B227" s="7" t="s">
        <v>555</v>
      </c>
      <c r="C227" s="6"/>
      <c r="D227" s="9" t="s">
        <v>556</v>
      </c>
      <c r="E227" s="8"/>
      <c r="F227" s="17"/>
      <c r="G227" s="17"/>
      <c r="H227" s="17"/>
      <c r="I227" s="17"/>
      <c r="J227" s="17"/>
    </row>
    <row r="228" ht="14.25" spans="1:10">
      <c r="A228" s="5"/>
      <c r="B228" s="4" t="s">
        <v>557</v>
      </c>
      <c r="C228" s="6"/>
      <c r="D228" s="9"/>
      <c r="E228" s="8"/>
      <c r="F228" s="17"/>
      <c r="G228" s="17"/>
      <c r="H228" s="17"/>
      <c r="I228" s="17"/>
      <c r="J228" s="17"/>
    </row>
    <row r="229" ht="26.25" spans="1:10">
      <c r="A229" s="5" t="s">
        <v>558</v>
      </c>
      <c r="B229" s="8" t="s">
        <v>559</v>
      </c>
      <c r="C229" s="6"/>
      <c r="D229" s="9"/>
      <c r="E229" s="39"/>
      <c r="F229" s="40"/>
      <c r="G229" s="40"/>
      <c r="H229" s="40"/>
      <c r="I229" s="40"/>
      <c r="J229" s="17"/>
    </row>
    <row r="230" ht="26.25" spans="1:10">
      <c r="A230" s="5"/>
      <c r="B230" s="8" t="s">
        <v>562</v>
      </c>
      <c r="C230" s="6"/>
      <c r="D230" s="25"/>
      <c r="E230" s="8"/>
      <c r="F230" s="17"/>
      <c r="G230" s="17"/>
      <c r="H230" s="17"/>
      <c r="I230" s="17"/>
      <c r="J230" s="17"/>
    </row>
    <row r="231" ht="26.25" spans="1:10">
      <c r="A231" s="5"/>
      <c r="B231" s="8" t="s">
        <v>563</v>
      </c>
      <c r="C231" s="6"/>
      <c r="D231" s="25"/>
      <c r="E231" s="8"/>
      <c r="F231" s="17"/>
      <c r="G231" s="17"/>
      <c r="H231" s="17"/>
      <c r="I231" s="17"/>
      <c r="J231" s="17"/>
    </row>
    <row r="232" ht="26.25" spans="1:10">
      <c r="A232" s="59"/>
      <c r="B232" s="9" t="s">
        <v>564</v>
      </c>
      <c r="C232" s="27"/>
      <c r="D232" s="25"/>
      <c r="E232" s="26"/>
      <c r="F232" s="24"/>
      <c r="G232" s="24"/>
      <c r="H232" s="24"/>
      <c r="I232" s="24"/>
      <c r="J232" s="24"/>
    </row>
    <row r="233" spans="1:10">
      <c r="A233" s="60" t="s">
        <v>566</v>
      </c>
      <c r="B233" s="61" t="s">
        <v>598</v>
      </c>
      <c r="C233" s="52"/>
      <c r="D233" s="25"/>
      <c r="E233" s="52"/>
      <c r="F233" s="53"/>
      <c r="G233" s="53"/>
      <c r="H233" s="53"/>
      <c r="I233" s="53"/>
      <c r="J233" s="53"/>
    </row>
    <row r="234" ht="14.25" spans="1:10">
      <c r="A234" s="62"/>
      <c r="B234" s="63"/>
      <c r="C234" s="54"/>
      <c r="D234" s="25"/>
      <c r="E234" s="54"/>
      <c r="F234" s="55"/>
      <c r="G234" s="55"/>
      <c r="H234" s="55"/>
      <c r="I234" s="55"/>
      <c r="J234" s="55"/>
    </row>
    <row r="235" ht="14.25" spans="1:10">
      <c r="A235" s="57" t="s">
        <v>568</v>
      </c>
      <c r="B235" s="58"/>
      <c r="C235" s="33"/>
      <c r="D235" s="33"/>
      <c r="E235" s="33"/>
      <c r="F235" s="33"/>
      <c r="G235" s="33"/>
      <c r="H235" s="33"/>
      <c r="I235" s="33"/>
      <c r="J235" s="33"/>
    </row>
    <row r="236" ht="23.25" spans="1:10">
      <c r="A236" s="5" t="s">
        <v>569</v>
      </c>
      <c r="B236" s="8">
        <v>100</v>
      </c>
      <c r="C236" s="8"/>
      <c r="D236" s="8"/>
      <c r="E236" s="8"/>
      <c r="F236" s="8"/>
      <c r="G236" s="8"/>
      <c r="H236" s="8"/>
      <c r="I236" s="4">
        <f>I215+I225+I229+I228+I233</f>
        <v>0</v>
      </c>
      <c r="J236" s="34" t="s">
        <v>570</v>
      </c>
    </row>
    <row r="237" spans="1:10">
      <c r="A237" s="35" t="s">
        <v>571</v>
      </c>
      <c r="B237" s="35"/>
      <c r="C237" s="35"/>
      <c r="D237" s="35"/>
      <c r="E237" s="35"/>
      <c r="F237" s="35"/>
      <c r="G237" s="35"/>
      <c r="H237" s="35"/>
      <c r="I237" s="35"/>
      <c r="J237" s="35"/>
    </row>
    <row r="238" spans="1:10">
      <c r="A238" s="35" t="s">
        <v>572</v>
      </c>
      <c r="B238" s="35"/>
      <c r="C238" s="35"/>
      <c r="D238" s="35"/>
      <c r="E238" s="35"/>
      <c r="F238" s="35"/>
      <c r="G238" s="35"/>
      <c r="H238" s="35"/>
      <c r="I238" s="35"/>
      <c r="J238" s="35"/>
    </row>
    <row r="239" spans="1:10">
      <c r="A239" s="35" t="s">
        <v>573</v>
      </c>
      <c r="B239" s="35"/>
      <c r="C239" s="35"/>
      <c r="D239" s="35"/>
      <c r="E239" s="35"/>
      <c r="F239" s="35"/>
      <c r="G239" s="35"/>
      <c r="H239" s="35"/>
      <c r="I239" s="35"/>
      <c r="J239" s="35"/>
    </row>
    <row r="240" spans="1:10">
      <c r="A240" s="35" t="s">
        <v>574</v>
      </c>
      <c r="B240" s="35"/>
      <c r="C240" s="35"/>
      <c r="D240" s="35"/>
      <c r="E240" s="35"/>
      <c r="F240" s="35"/>
      <c r="G240" s="35"/>
      <c r="H240" s="35"/>
      <c r="I240" s="35"/>
      <c r="J240" s="35"/>
    </row>
    <row r="241" spans="1:10">
      <c r="A241" s="35" t="s">
        <v>575</v>
      </c>
      <c r="B241" s="35"/>
      <c r="C241" s="35"/>
      <c r="D241" s="35"/>
      <c r="E241" s="35"/>
      <c r="F241" s="35"/>
      <c r="G241" s="35"/>
      <c r="H241" s="35"/>
      <c r="I241" s="35"/>
      <c r="J241" s="35"/>
    </row>
    <row r="242" ht="24" spans="1:10">
      <c r="A242" s="2" t="s">
        <v>527</v>
      </c>
      <c r="B242" s="2"/>
      <c r="C242" s="2"/>
      <c r="D242" s="2"/>
      <c r="E242" s="2"/>
      <c r="F242" s="2"/>
      <c r="G242" s="2"/>
      <c r="H242" s="2"/>
      <c r="I242" s="2"/>
      <c r="J242" s="2"/>
    </row>
    <row r="243" ht="24.75" spans="1:10">
      <c r="A243" s="2"/>
      <c r="B243" s="2"/>
      <c r="C243" s="2"/>
      <c r="D243" s="2"/>
      <c r="E243" s="2"/>
      <c r="F243" s="2"/>
      <c r="G243" s="2"/>
      <c r="H243" s="2"/>
      <c r="I243" s="2"/>
      <c r="J243" s="2"/>
    </row>
    <row r="244" ht="14.25" spans="1:10">
      <c r="A244" s="3" t="s">
        <v>528</v>
      </c>
      <c r="B244" s="4" t="s">
        <v>608</v>
      </c>
      <c r="C244" s="4"/>
      <c r="D244" s="4"/>
      <c r="E244" s="4"/>
      <c r="F244" s="4"/>
      <c r="G244" s="4"/>
      <c r="H244" s="4"/>
      <c r="I244" s="4"/>
      <c r="J244" s="4"/>
    </row>
    <row r="245" ht="14.25" spans="1:10">
      <c r="A245" s="5" t="s">
        <v>530</v>
      </c>
      <c r="B245" s="6" t="s">
        <v>86</v>
      </c>
      <c r="C245" s="6"/>
      <c r="D245" s="6"/>
      <c r="E245" s="7" t="s">
        <v>531</v>
      </c>
      <c r="F245" s="4" t="s">
        <v>86</v>
      </c>
      <c r="G245" s="4"/>
      <c r="H245" s="4"/>
      <c r="I245" s="4"/>
      <c r="J245" s="4"/>
    </row>
    <row r="246" ht="14.25" spans="1:10">
      <c r="A246" s="5"/>
      <c r="B246" s="6"/>
      <c r="C246" s="6"/>
      <c r="D246" s="6"/>
      <c r="E246" s="8" t="s">
        <v>497</v>
      </c>
      <c r="F246" s="4"/>
      <c r="G246" s="4"/>
      <c r="H246" s="4"/>
      <c r="I246" s="4"/>
      <c r="J246" s="4"/>
    </row>
    <row r="247" ht="14.25" spans="1:10">
      <c r="A247" s="5" t="s">
        <v>532</v>
      </c>
      <c r="B247" s="8"/>
      <c r="C247" s="9" t="s">
        <v>467</v>
      </c>
      <c r="D247" s="9" t="s">
        <v>533</v>
      </c>
      <c r="E247" s="7" t="s">
        <v>533</v>
      </c>
      <c r="F247" s="4" t="s">
        <v>534</v>
      </c>
      <c r="G247" s="4"/>
      <c r="H247" s="4" t="s">
        <v>535</v>
      </c>
      <c r="I247" s="4" t="s">
        <v>536</v>
      </c>
      <c r="J247" s="4"/>
    </row>
    <row r="248" ht="14.25" spans="1:10">
      <c r="A248" s="5"/>
      <c r="B248" s="8"/>
      <c r="C248" s="8" t="s">
        <v>383</v>
      </c>
      <c r="D248" s="8" t="s">
        <v>383</v>
      </c>
      <c r="E248" s="8" t="s">
        <v>537</v>
      </c>
      <c r="F248" s="4"/>
      <c r="G248" s="4"/>
      <c r="H248" s="4"/>
      <c r="I248" s="4"/>
      <c r="J248" s="4"/>
    </row>
    <row r="249" ht="26.25" spans="1:10">
      <c r="A249" s="5"/>
      <c r="B249" s="8" t="s">
        <v>477</v>
      </c>
      <c r="C249" s="8"/>
      <c r="D249" s="11"/>
      <c r="E249" s="11"/>
      <c r="F249" s="8"/>
      <c r="G249" s="8"/>
      <c r="H249" s="37"/>
      <c r="I249" s="8"/>
      <c r="J249" s="8"/>
    </row>
    <row r="250" ht="14.25" spans="1:10">
      <c r="A250" s="5"/>
      <c r="B250" s="10" t="s">
        <v>479</v>
      </c>
      <c r="C250" s="11"/>
      <c r="D250" s="11"/>
      <c r="E250" s="11"/>
      <c r="F250" s="8" t="s">
        <v>388</v>
      </c>
      <c r="G250" s="8"/>
      <c r="H250" s="8" t="s">
        <v>388</v>
      </c>
      <c r="I250" s="8" t="s">
        <v>388</v>
      </c>
      <c r="J250" s="8"/>
    </row>
    <row r="251" ht="26.25" spans="1:10">
      <c r="A251" s="5"/>
      <c r="B251" s="11" t="s">
        <v>480</v>
      </c>
      <c r="C251" s="11"/>
      <c r="D251" s="11"/>
      <c r="E251" s="11"/>
      <c r="F251" s="8"/>
      <c r="G251" s="8"/>
      <c r="H251" s="8"/>
      <c r="I251" s="8"/>
      <c r="J251" s="8"/>
    </row>
    <row r="252" ht="26.25" spans="1:10">
      <c r="A252" s="5"/>
      <c r="B252" s="11" t="s">
        <v>481</v>
      </c>
      <c r="C252" s="11"/>
      <c r="D252" s="11"/>
      <c r="E252" s="11"/>
      <c r="F252" s="8" t="s">
        <v>388</v>
      </c>
      <c r="G252" s="8"/>
      <c r="H252" s="8" t="s">
        <v>388</v>
      </c>
      <c r="I252" s="8" t="s">
        <v>388</v>
      </c>
      <c r="J252" s="8"/>
    </row>
    <row r="253" ht="26.25" spans="1:10">
      <c r="A253" s="5"/>
      <c r="B253" s="11" t="s">
        <v>539</v>
      </c>
      <c r="C253" s="8"/>
      <c r="D253" s="8"/>
      <c r="E253" s="12"/>
      <c r="F253" s="8" t="s">
        <v>388</v>
      </c>
      <c r="G253" s="8"/>
      <c r="H253" s="8" t="s">
        <v>388</v>
      </c>
      <c r="I253" s="8" t="s">
        <v>388</v>
      </c>
      <c r="J253" s="8"/>
    </row>
    <row r="254" ht="14.25" spans="1:10">
      <c r="A254" s="13" t="s">
        <v>540</v>
      </c>
      <c r="B254" s="13"/>
      <c r="C254" s="13"/>
      <c r="D254" s="13"/>
      <c r="E254" s="13"/>
      <c r="F254" s="13"/>
      <c r="G254" s="14" t="s">
        <v>541</v>
      </c>
      <c r="H254" s="14"/>
      <c r="I254" s="14"/>
      <c r="J254" s="14"/>
    </row>
    <row r="255" ht="26.25" spans="1:10">
      <c r="A255" s="13" t="s">
        <v>542</v>
      </c>
      <c r="B255" s="15"/>
      <c r="C255" s="15"/>
      <c r="D255" s="15"/>
      <c r="E255" s="15"/>
      <c r="F255" s="15"/>
      <c r="G255" s="16"/>
      <c r="H255" s="16"/>
      <c r="I255" s="16"/>
      <c r="J255" s="16"/>
    </row>
    <row r="256" ht="14.25" spans="1:10">
      <c r="A256" s="13" t="s">
        <v>487</v>
      </c>
      <c r="B256" s="13"/>
      <c r="C256" s="13"/>
      <c r="D256" s="17" t="s">
        <v>543</v>
      </c>
      <c r="E256" s="17"/>
      <c r="F256" s="17"/>
      <c r="G256" s="18" t="s">
        <v>544</v>
      </c>
      <c r="H256" s="18"/>
      <c r="I256" s="18"/>
      <c r="J256" s="18"/>
    </row>
    <row r="257" ht="14.25" spans="1:10">
      <c r="A257" s="19" t="s">
        <v>545</v>
      </c>
      <c r="B257" s="5" t="s">
        <v>494</v>
      </c>
      <c r="C257" s="9" t="s">
        <v>546</v>
      </c>
      <c r="D257" s="7" t="s">
        <v>488</v>
      </c>
      <c r="E257" s="4" t="s">
        <v>489</v>
      </c>
      <c r="F257" s="20" t="s">
        <v>490</v>
      </c>
      <c r="G257" s="21" t="s">
        <v>491</v>
      </c>
      <c r="H257" s="22" t="s">
        <v>534</v>
      </c>
      <c r="I257" s="22" t="s">
        <v>536</v>
      </c>
      <c r="J257" s="22" t="s">
        <v>547</v>
      </c>
    </row>
    <row r="258" ht="14.25" spans="1:10">
      <c r="A258" s="19"/>
      <c r="B258" s="5"/>
      <c r="C258" s="8" t="s">
        <v>488</v>
      </c>
      <c r="D258" s="8" t="s">
        <v>496</v>
      </c>
      <c r="E258" s="4"/>
      <c r="F258" s="23" t="s">
        <v>497</v>
      </c>
      <c r="G258" s="24" t="s">
        <v>498</v>
      </c>
      <c r="H258" s="22"/>
      <c r="I258" s="22"/>
      <c r="J258" s="22"/>
    </row>
    <row r="259" ht="14.25" spans="1:10">
      <c r="A259" s="5" t="s">
        <v>548</v>
      </c>
      <c r="B259" s="9" t="s">
        <v>501</v>
      </c>
      <c r="C259" s="6"/>
      <c r="D259" s="9"/>
      <c r="E259" s="39"/>
      <c r="F259" s="40"/>
      <c r="G259" s="40"/>
      <c r="H259" s="40"/>
      <c r="I259" s="40"/>
      <c r="J259" s="17"/>
    </row>
    <row r="260" ht="14.25" spans="1:10">
      <c r="A260" s="5"/>
      <c r="B260" s="7" t="s">
        <v>553</v>
      </c>
      <c r="C260" s="6"/>
      <c r="D260" s="9" t="s">
        <v>554</v>
      </c>
      <c r="E260" s="8"/>
      <c r="F260" s="17"/>
      <c r="G260" s="17"/>
      <c r="H260" s="17"/>
      <c r="I260" s="17"/>
      <c r="J260" s="17"/>
    </row>
    <row r="261" ht="14.25" spans="1:10">
      <c r="A261" s="5"/>
      <c r="B261" s="7" t="s">
        <v>555</v>
      </c>
      <c r="C261" s="6"/>
      <c r="D261" s="9" t="s">
        <v>556</v>
      </c>
      <c r="E261" s="8"/>
      <c r="F261" s="17"/>
      <c r="G261" s="17"/>
      <c r="H261" s="17"/>
      <c r="I261" s="17"/>
      <c r="J261" s="17"/>
    </row>
    <row r="262" ht="14.25" spans="1:10">
      <c r="A262" s="5"/>
      <c r="B262" s="4" t="s">
        <v>557</v>
      </c>
      <c r="C262" s="6"/>
      <c r="D262" s="9"/>
      <c r="E262" s="8"/>
      <c r="F262" s="17"/>
      <c r="G262" s="17"/>
      <c r="H262" s="17"/>
      <c r="I262" s="17"/>
      <c r="J262" s="17"/>
    </row>
    <row r="263" ht="26.25" spans="1:10">
      <c r="A263" s="5" t="s">
        <v>558</v>
      </c>
      <c r="B263" s="8" t="s">
        <v>559</v>
      </c>
      <c r="C263" s="6"/>
      <c r="D263" s="9"/>
      <c r="E263" s="39"/>
      <c r="F263" s="40"/>
      <c r="G263" s="40"/>
      <c r="H263" s="40"/>
      <c r="I263" s="40"/>
      <c r="J263" s="17"/>
    </row>
    <row r="264" ht="26.25" spans="1:10">
      <c r="A264" s="5"/>
      <c r="B264" s="8" t="s">
        <v>562</v>
      </c>
      <c r="C264" s="6"/>
      <c r="D264" s="25"/>
      <c r="E264" s="8"/>
      <c r="F264" s="17"/>
      <c r="G264" s="17"/>
      <c r="H264" s="17"/>
      <c r="I264" s="17"/>
      <c r="J264" s="17"/>
    </row>
    <row r="265" ht="26.25" spans="1:10">
      <c r="A265" s="5"/>
      <c r="B265" s="8" t="s">
        <v>563</v>
      </c>
      <c r="C265" s="6"/>
      <c r="D265" s="25"/>
      <c r="E265" s="8"/>
      <c r="F265" s="17"/>
      <c r="G265" s="17"/>
      <c r="H265" s="17"/>
      <c r="I265" s="17"/>
      <c r="J265" s="17"/>
    </row>
    <row r="266" ht="26.25" spans="1:10">
      <c r="A266" s="5"/>
      <c r="B266" s="26" t="s">
        <v>564</v>
      </c>
      <c r="C266" s="27"/>
      <c r="D266" s="25"/>
      <c r="E266" s="26"/>
      <c r="F266" s="24"/>
      <c r="G266" s="24"/>
      <c r="H266" s="24"/>
      <c r="I266" s="24"/>
      <c r="J266" s="24"/>
    </row>
    <row r="267" spans="1:10">
      <c r="A267" s="51" t="s">
        <v>566</v>
      </c>
      <c r="B267" s="52" t="s">
        <v>598</v>
      </c>
      <c r="C267" s="52"/>
      <c r="D267" s="25"/>
      <c r="E267" s="52"/>
      <c r="F267" s="53"/>
      <c r="G267" s="53"/>
      <c r="H267" s="53"/>
      <c r="I267" s="53"/>
      <c r="J267" s="53"/>
    </row>
    <row r="268" ht="14.25" spans="1:10">
      <c r="A268" s="51"/>
      <c r="B268" s="52"/>
      <c r="C268" s="54"/>
      <c r="D268" s="25"/>
      <c r="E268" s="54"/>
      <c r="F268" s="55"/>
      <c r="G268" s="55"/>
      <c r="H268" s="55"/>
      <c r="I268" s="55"/>
      <c r="J268" s="55"/>
    </row>
    <row r="269" ht="14.25" spans="1:10">
      <c r="A269" s="57" t="s">
        <v>568</v>
      </c>
      <c r="B269" s="58"/>
      <c r="C269" s="33"/>
      <c r="D269" s="33"/>
      <c r="E269" s="33"/>
      <c r="F269" s="33"/>
      <c r="G269" s="33"/>
      <c r="H269" s="33"/>
      <c r="I269" s="33"/>
      <c r="J269" s="33"/>
    </row>
    <row r="270" ht="23.25" spans="1:10">
      <c r="A270" s="5" t="s">
        <v>569</v>
      </c>
      <c r="B270" s="8">
        <v>100</v>
      </c>
      <c r="C270" s="8"/>
      <c r="D270" s="8"/>
      <c r="E270" s="8"/>
      <c r="F270" s="8"/>
      <c r="G270" s="8"/>
      <c r="H270" s="8"/>
      <c r="I270" s="4">
        <f>I249+I259+I263+I262+I267</f>
        <v>0</v>
      </c>
      <c r="J270" s="34" t="s">
        <v>570</v>
      </c>
    </row>
    <row r="271" spans="1:10">
      <c r="A271" s="35" t="s">
        <v>571</v>
      </c>
      <c r="B271" s="35"/>
      <c r="C271" s="35"/>
      <c r="D271" s="35"/>
      <c r="E271" s="35"/>
      <c r="F271" s="35"/>
      <c r="G271" s="35"/>
      <c r="H271" s="35"/>
      <c r="I271" s="35"/>
      <c r="J271" s="35"/>
    </row>
    <row r="272" spans="1:10">
      <c r="A272" s="35" t="s">
        <v>572</v>
      </c>
      <c r="B272" s="35"/>
      <c r="C272" s="35"/>
      <c r="D272" s="35"/>
      <c r="E272" s="35"/>
      <c r="F272" s="35"/>
      <c r="G272" s="35"/>
      <c r="H272" s="35"/>
      <c r="I272" s="35"/>
      <c r="J272" s="35"/>
    </row>
    <row r="273" spans="1:10">
      <c r="A273" s="35" t="s">
        <v>573</v>
      </c>
      <c r="B273" s="35"/>
      <c r="C273" s="35"/>
      <c r="D273" s="35"/>
      <c r="E273" s="35"/>
      <c r="F273" s="35"/>
      <c r="G273" s="35"/>
      <c r="H273" s="35"/>
      <c r="I273" s="35"/>
      <c r="J273" s="35"/>
    </row>
    <row r="274" spans="1:10">
      <c r="A274" s="35" t="s">
        <v>574</v>
      </c>
      <c r="B274" s="35"/>
      <c r="C274" s="35"/>
      <c r="D274" s="35"/>
      <c r="E274" s="35"/>
      <c r="F274" s="35"/>
      <c r="G274" s="35"/>
      <c r="H274" s="35"/>
      <c r="I274" s="35"/>
      <c r="J274" s="35"/>
    </row>
    <row r="275" spans="1:10">
      <c r="A275" s="35" t="s">
        <v>575</v>
      </c>
      <c r="B275" s="35"/>
      <c r="C275" s="35"/>
      <c r="D275" s="35"/>
      <c r="E275" s="35"/>
      <c r="F275" s="35"/>
      <c r="G275" s="35"/>
      <c r="H275" s="35"/>
      <c r="I275" s="35"/>
      <c r="J275" s="35"/>
    </row>
    <row r="276" ht="24" spans="1:10">
      <c r="A276" s="2" t="s">
        <v>527</v>
      </c>
      <c r="B276" s="2"/>
      <c r="C276" s="2"/>
      <c r="D276" s="2"/>
      <c r="E276" s="2"/>
      <c r="F276" s="2"/>
      <c r="G276" s="2"/>
      <c r="H276" s="2"/>
      <c r="I276" s="2"/>
      <c r="J276" s="2"/>
    </row>
    <row r="277" ht="24.75" spans="1:10">
      <c r="A277" s="2"/>
      <c r="B277" s="2"/>
      <c r="C277" s="2"/>
      <c r="D277" s="2"/>
      <c r="E277" s="2"/>
      <c r="F277" s="2"/>
      <c r="G277" s="2"/>
      <c r="H277" s="2"/>
      <c r="I277" s="2"/>
      <c r="J277" s="2"/>
    </row>
    <row r="278" ht="14.25" spans="1:10">
      <c r="A278" s="3" t="s">
        <v>528</v>
      </c>
      <c r="B278" s="4" t="s">
        <v>609</v>
      </c>
      <c r="C278" s="4"/>
      <c r="D278" s="4"/>
      <c r="E278" s="4"/>
      <c r="F278" s="4"/>
      <c r="G278" s="4"/>
      <c r="H278" s="4"/>
      <c r="I278" s="4"/>
      <c r="J278" s="4"/>
    </row>
    <row r="279" ht="14.25" spans="1:10">
      <c r="A279" s="5" t="s">
        <v>530</v>
      </c>
      <c r="B279" s="6" t="s">
        <v>86</v>
      </c>
      <c r="C279" s="6"/>
      <c r="D279" s="6"/>
      <c r="E279" s="7" t="s">
        <v>531</v>
      </c>
      <c r="F279" s="4" t="s">
        <v>86</v>
      </c>
      <c r="G279" s="4"/>
      <c r="H279" s="4"/>
      <c r="I279" s="4"/>
      <c r="J279" s="4"/>
    </row>
    <row r="280" ht="14.25" spans="1:10">
      <c r="A280" s="5"/>
      <c r="B280" s="6"/>
      <c r="C280" s="6"/>
      <c r="D280" s="6"/>
      <c r="E280" s="8" t="s">
        <v>497</v>
      </c>
      <c r="F280" s="4"/>
      <c r="G280" s="4"/>
      <c r="H280" s="4"/>
      <c r="I280" s="4"/>
      <c r="J280" s="4"/>
    </row>
    <row r="281" ht="14.25" spans="1:10">
      <c r="A281" s="5" t="s">
        <v>532</v>
      </c>
      <c r="B281" s="8"/>
      <c r="C281" s="9" t="s">
        <v>467</v>
      </c>
      <c r="D281" s="9" t="s">
        <v>533</v>
      </c>
      <c r="E281" s="7" t="s">
        <v>533</v>
      </c>
      <c r="F281" s="4" t="s">
        <v>534</v>
      </c>
      <c r="G281" s="4"/>
      <c r="H281" s="4" t="s">
        <v>535</v>
      </c>
      <c r="I281" s="4" t="s">
        <v>536</v>
      </c>
      <c r="J281" s="4"/>
    </row>
    <row r="282" ht="14.25" spans="1:10">
      <c r="A282" s="5"/>
      <c r="B282" s="8"/>
      <c r="C282" s="8" t="s">
        <v>383</v>
      </c>
      <c r="D282" s="8" t="s">
        <v>383</v>
      </c>
      <c r="E282" s="8" t="s">
        <v>537</v>
      </c>
      <c r="F282" s="4"/>
      <c r="G282" s="4"/>
      <c r="H282" s="4"/>
      <c r="I282" s="4"/>
      <c r="J282" s="4"/>
    </row>
    <row r="283" ht="26.25" spans="1:10">
      <c r="A283" s="5"/>
      <c r="B283" s="8" t="s">
        <v>477</v>
      </c>
      <c r="C283" s="8" t="s">
        <v>610</v>
      </c>
      <c r="D283" s="8" t="s">
        <v>610</v>
      </c>
      <c r="E283" s="11" t="s">
        <v>611</v>
      </c>
      <c r="F283" s="8">
        <v>10</v>
      </c>
      <c r="G283" s="8"/>
      <c r="H283" s="64">
        <v>0.531</v>
      </c>
      <c r="I283" s="8">
        <v>5.31</v>
      </c>
      <c r="J283" s="8"/>
    </row>
    <row r="284" ht="14.25" spans="1:10">
      <c r="A284" s="5"/>
      <c r="B284" s="10" t="s">
        <v>479</v>
      </c>
      <c r="C284" s="11"/>
      <c r="D284" s="11"/>
      <c r="E284" s="11"/>
      <c r="F284" s="8" t="s">
        <v>388</v>
      </c>
      <c r="G284" s="8"/>
      <c r="H284" s="8" t="s">
        <v>388</v>
      </c>
      <c r="I284" s="8" t="s">
        <v>388</v>
      </c>
      <c r="J284" s="8"/>
    </row>
    <row r="285" ht="26.25" spans="1:10">
      <c r="A285" s="5"/>
      <c r="B285" s="11" t="s">
        <v>480</v>
      </c>
      <c r="C285" s="11"/>
      <c r="D285" s="11"/>
      <c r="E285" s="11"/>
      <c r="F285" s="8"/>
      <c r="G285" s="8"/>
      <c r="H285" s="8"/>
      <c r="I285" s="8"/>
      <c r="J285" s="8"/>
    </row>
    <row r="286" ht="26.25" spans="1:10">
      <c r="A286" s="5"/>
      <c r="B286" s="11" t="s">
        <v>481</v>
      </c>
      <c r="C286" s="11" t="s">
        <v>610</v>
      </c>
      <c r="D286" s="8" t="s">
        <v>610</v>
      </c>
      <c r="E286" s="11" t="s">
        <v>611</v>
      </c>
      <c r="F286" s="8" t="s">
        <v>388</v>
      </c>
      <c r="G286" s="8"/>
      <c r="H286" s="8" t="s">
        <v>388</v>
      </c>
      <c r="I286" s="8" t="s">
        <v>388</v>
      </c>
      <c r="J286" s="8"/>
    </row>
    <row r="287" ht="26.25" spans="1:10">
      <c r="A287" s="5"/>
      <c r="B287" s="11" t="s">
        <v>539</v>
      </c>
      <c r="C287" s="8"/>
      <c r="D287" s="8"/>
      <c r="E287" s="12"/>
      <c r="F287" s="8" t="s">
        <v>388</v>
      </c>
      <c r="G287" s="8"/>
      <c r="H287" s="8" t="s">
        <v>388</v>
      </c>
      <c r="I287" s="8" t="s">
        <v>388</v>
      </c>
      <c r="J287" s="8"/>
    </row>
    <row r="288" ht="14.25" spans="1:10">
      <c r="A288" s="13" t="s">
        <v>540</v>
      </c>
      <c r="B288" s="13"/>
      <c r="C288" s="13"/>
      <c r="D288" s="13"/>
      <c r="E288" s="13"/>
      <c r="F288" s="13"/>
      <c r="G288" s="14" t="s">
        <v>541</v>
      </c>
      <c r="H288" s="14"/>
      <c r="I288" s="14"/>
      <c r="J288" s="14"/>
    </row>
    <row r="289" ht="26.25" spans="1:10">
      <c r="A289" s="13" t="s">
        <v>542</v>
      </c>
      <c r="B289" s="15"/>
      <c r="C289" s="15"/>
      <c r="D289" s="15"/>
      <c r="E289" s="15"/>
      <c r="F289" s="15"/>
      <c r="G289" s="16"/>
      <c r="H289" s="16"/>
      <c r="I289" s="16"/>
      <c r="J289" s="16"/>
    </row>
    <row r="290" ht="14.25" spans="1:10">
      <c r="A290" s="13" t="s">
        <v>487</v>
      </c>
      <c r="B290" s="13"/>
      <c r="C290" s="13"/>
      <c r="D290" s="17" t="s">
        <v>543</v>
      </c>
      <c r="E290" s="17"/>
      <c r="F290" s="17"/>
      <c r="G290" s="18" t="s">
        <v>544</v>
      </c>
      <c r="H290" s="18"/>
      <c r="I290" s="18"/>
      <c r="J290" s="18"/>
    </row>
    <row r="291" ht="14.25" spans="1:10">
      <c r="A291" s="19" t="s">
        <v>545</v>
      </c>
      <c r="B291" s="5" t="s">
        <v>494</v>
      </c>
      <c r="C291" s="9" t="s">
        <v>546</v>
      </c>
      <c r="D291" s="7" t="s">
        <v>488</v>
      </c>
      <c r="E291" s="4" t="s">
        <v>489</v>
      </c>
      <c r="F291" s="20" t="s">
        <v>490</v>
      </c>
      <c r="G291" s="21" t="s">
        <v>491</v>
      </c>
      <c r="H291" s="22" t="s">
        <v>534</v>
      </c>
      <c r="I291" s="22" t="s">
        <v>536</v>
      </c>
      <c r="J291" s="22" t="s">
        <v>547</v>
      </c>
    </row>
    <row r="292" ht="14.25" spans="1:10">
      <c r="A292" s="19"/>
      <c r="B292" s="5"/>
      <c r="C292" s="8" t="s">
        <v>488</v>
      </c>
      <c r="D292" s="8" t="s">
        <v>496</v>
      </c>
      <c r="E292" s="4"/>
      <c r="F292" s="23" t="s">
        <v>497</v>
      </c>
      <c r="G292" s="24" t="s">
        <v>498</v>
      </c>
      <c r="H292" s="22"/>
      <c r="I292" s="22"/>
      <c r="J292" s="22"/>
    </row>
    <row r="293" ht="26.25" spans="1:10">
      <c r="A293" s="5" t="s">
        <v>548</v>
      </c>
      <c r="B293" s="9" t="s">
        <v>501</v>
      </c>
      <c r="C293" s="6" t="s">
        <v>612</v>
      </c>
      <c r="D293" s="9"/>
      <c r="E293" s="39">
        <v>2000</v>
      </c>
      <c r="F293" s="40" t="s">
        <v>586</v>
      </c>
      <c r="G293" s="40">
        <v>2000</v>
      </c>
      <c r="H293" s="40">
        <v>50</v>
      </c>
      <c r="I293" s="40">
        <v>50</v>
      </c>
      <c r="J293" s="17"/>
    </row>
    <row r="294" ht="14.25" spans="1:10">
      <c r="A294" s="5"/>
      <c r="B294" s="7" t="s">
        <v>553</v>
      </c>
      <c r="C294" s="6"/>
      <c r="D294" s="9" t="s">
        <v>554</v>
      </c>
      <c r="E294" s="8"/>
      <c r="F294" s="17"/>
      <c r="G294" s="17"/>
      <c r="H294" s="17"/>
      <c r="I294" s="17"/>
      <c r="J294" s="17"/>
    </row>
    <row r="295" ht="14.25" spans="1:10">
      <c r="A295" s="5"/>
      <c r="B295" s="7" t="s">
        <v>555</v>
      </c>
      <c r="C295" s="6"/>
      <c r="D295" s="9" t="s">
        <v>556</v>
      </c>
      <c r="E295" s="8"/>
      <c r="F295" s="17"/>
      <c r="G295" s="17"/>
      <c r="H295" s="17"/>
      <c r="I295" s="17"/>
      <c r="J295" s="17"/>
    </row>
    <row r="296" ht="14.25" spans="1:10">
      <c r="A296" s="5"/>
      <c r="B296" s="4" t="s">
        <v>557</v>
      </c>
      <c r="C296" s="6"/>
      <c r="D296" s="9"/>
      <c r="E296" s="8"/>
      <c r="F296" s="17"/>
      <c r="G296" s="17"/>
      <c r="H296" s="17"/>
      <c r="I296" s="17"/>
      <c r="J296" s="17"/>
    </row>
    <row r="297" ht="26.25" spans="1:10">
      <c r="A297" s="5" t="s">
        <v>558</v>
      </c>
      <c r="B297" s="8" t="s">
        <v>559</v>
      </c>
      <c r="C297" s="6"/>
      <c r="D297" s="9"/>
      <c r="E297" s="39"/>
      <c r="F297" s="40"/>
      <c r="G297" s="40"/>
      <c r="H297" s="40"/>
      <c r="I297" s="40"/>
      <c r="J297" s="17"/>
    </row>
    <row r="298" ht="39" spans="1:10">
      <c r="A298" s="5"/>
      <c r="B298" s="8" t="s">
        <v>562</v>
      </c>
      <c r="C298" s="6" t="s">
        <v>613</v>
      </c>
      <c r="D298" s="25"/>
      <c r="E298" s="8" t="s">
        <v>614</v>
      </c>
      <c r="F298" s="17" t="s">
        <v>514</v>
      </c>
      <c r="G298" s="43">
        <v>1</v>
      </c>
      <c r="H298" s="17">
        <v>30</v>
      </c>
      <c r="I298" s="17">
        <v>30</v>
      </c>
      <c r="J298" s="17"/>
    </row>
    <row r="299" ht="26.25" spans="1:10">
      <c r="A299" s="5"/>
      <c r="B299" s="8" t="s">
        <v>563</v>
      </c>
      <c r="C299" s="6"/>
      <c r="D299" s="25"/>
      <c r="E299" s="8"/>
      <c r="F299" s="17"/>
      <c r="G299" s="17"/>
      <c r="H299" s="17"/>
      <c r="I299" s="17"/>
      <c r="J299" s="17"/>
    </row>
    <row r="300" ht="26.25" spans="1:10">
      <c r="A300" s="59"/>
      <c r="B300" s="26" t="s">
        <v>564</v>
      </c>
      <c r="C300" s="27"/>
      <c r="D300" s="25"/>
      <c r="E300" s="26"/>
      <c r="F300" s="24"/>
      <c r="G300" s="24"/>
      <c r="H300" s="24"/>
      <c r="I300" s="24"/>
      <c r="J300" s="24"/>
    </row>
    <row r="301" spans="1:10">
      <c r="A301" s="65" t="s">
        <v>566</v>
      </c>
      <c r="B301" s="66" t="s">
        <v>598</v>
      </c>
      <c r="C301" s="52" t="s">
        <v>606</v>
      </c>
      <c r="D301" s="25"/>
      <c r="E301" s="52">
        <v>90</v>
      </c>
      <c r="F301" s="53" t="s">
        <v>514</v>
      </c>
      <c r="G301" s="67">
        <v>0.92</v>
      </c>
      <c r="H301" s="53">
        <v>10</v>
      </c>
      <c r="I301" s="53">
        <v>10</v>
      </c>
      <c r="J301" s="53"/>
    </row>
    <row r="302" ht="14.25" spans="1:10">
      <c r="A302" s="68"/>
      <c r="B302" s="69"/>
      <c r="C302" s="54"/>
      <c r="D302" s="25"/>
      <c r="E302" s="54"/>
      <c r="F302" s="55"/>
      <c r="G302" s="55"/>
      <c r="H302" s="55"/>
      <c r="I302" s="55"/>
      <c r="J302" s="55"/>
    </row>
    <row r="303" ht="14.25" spans="1:10">
      <c r="A303" s="57" t="s">
        <v>568</v>
      </c>
      <c r="B303" s="58"/>
      <c r="C303" s="33"/>
      <c r="D303" s="33"/>
      <c r="E303" s="33"/>
      <c r="F303" s="33"/>
      <c r="G303" s="33"/>
      <c r="H303" s="33"/>
      <c r="I303" s="33"/>
      <c r="J303" s="33"/>
    </row>
    <row r="304" ht="23.25" spans="1:10">
      <c r="A304" s="5" t="s">
        <v>569</v>
      </c>
      <c r="B304" s="8">
        <v>100</v>
      </c>
      <c r="C304" s="8"/>
      <c r="D304" s="8"/>
      <c r="E304" s="8"/>
      <c r="F304" s="8"/>
      <c r="G304" s="8"/>
      <c r="H304" s="8"/>
      <c r="I304" s="4">
        <v>95.31</v>
      </c>
      <c r="J304" s="34" t="s">
        <v>570</v>
      </c>
    </row>
    <row r="305" spans="1:10">
      <c r="A305" s="35" t="s">
        <v>571</v>
      </c>
      <c r="B305" s="35"/>
      <c r="C305" s="35"/>
      <c r="D305" s="35"/>
      <c r="E305" s="35"/>
      <c r="F305" s="35"/>
      <c r="G305" s="35"/>
      <c r="H305" s="35"/>
      <c r="I305" s="35"/>
      <c r="J305" s="35"/>
    </row>
    <row r="306" spans="1:10">
      <c r="A306" s="35" t="s">
        <v>572</v>
      </c>
      <c r="B306" s="35"/>
      <c r="C306" s="35"/>
      <c r="D306" s="35"/>
      <c r="E306" s="35"/>
      <c r="F306" s="35"/>
      <c r="G306" s="35"/>
      <c r="H306" s="35"/>
      <c r="I306" s="35"/>
      <c r="J306" s="35"/>
    </row>
    <row r="307" spans="1:10">
      <c r="A307" s="35" t="s">
        <v>573</v>
      </c>
      <c r="B307" s="35"/>
      <c r="C307" s="35"/>
      <c r="D307" s="35"/>
      <c r="E307" s="35"/>
      <c r="F307" s="35"/>
      <c r="G307" s="35"/>
      <c r="H307" s="35"/>
      <c r="I307" s="35"/>
      <c r="J307" s="35"/>
    </row>
    <row r="308" spans="1:10">
      <c r="A308" s="35" t="s">
        <v>574</v>
      </c>
      <c r="B308" s="35"/>
      <c r="C308" s="35"/>
      <c r="D308" s="35"/>
      <c r="E308" s="35"/>
      <c r="F308" s="35"/>
      <c r="G308" s="35"/>
      <c r="H308" s="35"/>
      <c r="I308" s="35"/>
      <c r="J308" s="35"/>
    </row>
    <row r="309" spans="1:10">
      <c r="A309" s="35" t="s">
        <v>575</v>
      </c>
      <c r="B309" s="35"/>
      <c r="C309" s="35"/>
      <c r="D309" s="35"/>
      <c r="E309" s="35"/>
      <c r="F309" s="35"/>
      <c r="G309" s="35"/>
      <c r="H309" s="35"/>
      <c r="I309" s="35"/>
      <c r="J309" s="35"/>
    </row>
    <row r="310" ht="24" spans="1:10">
      <c r="A310" s="2" t="s">
        <v>527</v>
      </c>
      <c r="B310" s="2"/>
      <c r="C310" s="2"/>
      <c r="D310" s="2"/>
      <c r="E310" s="2"/>
      <c r="F310" s="2"/>
      <c r="G310" s="2"/>
      <c r="H310" s="2"/>
      <c r="I310" s="2"/>
      <c r="J310" s="2"/>
    </row>
    <row r="311" ht="24.75" spans="1:10">
      <c r="A311" s="2"/>
      <c r="B311" s="2"/>
      <c r="C311" s="2"/>
      <c r="D311" s="2"/>
      <c r="E311" s="2"/>
      <c r="F311" s="2"/>
      <c r="G311" s="2"/>
      <c r="H311" s="2"/>
      <c r="I311" s="2"/>
      <c r="J311" s="2"/>
    </row>
    <row r="312" ht="14.25" spans="1:10">
      <c r="A312" s="3" t="s">
        <v>528</v>
      </c>
      <c r="B312" s="4" t="s">
        <v>615</v>
      </c>
      <c r="C312" s="4"/>
      <c r="D312" s="4"/>
      <c r="E312" s="4"/>
      <c r="F312" s="4"/>
      <c r="G312" s="4"/>
      <c r="H312" s="4"/>
      <c r="I312" s="4"/>
      <c r="J312" s="4"/>
    </row>
    <row r="313" ht="14.25" spans="1:10">
      <c r="A313" s="5" t="s">
        <v>530</v>
      </c>
      <c r="B313" s="6" t="s">
        <v>86</v>
      </c>
      <c r="C313" s="6"/>
      <c r="D313" s="6"/>
      <c r="E313" s="7" t="s">
        <v>531</v>
      </c>
      <c r="F313" s="4" t="s">
        <v>86</v>
      </c>
      <c r="G313" s="4"/>
      <c r="H313" s="4"/>
      <c r="I313" s="4"/>
      <c r="J313" s="4"/>
    </row>
    <row r="314" ht="14.25" spans="1:10">
      <c r="A314" s="5"/>
      <c r="B314" s="6"/>
      <c r="C314" s="6"/>
      <c r="D314" s="6"/>
      <c r="E314" s="8" t="s">
        <v>497</v>
      </c>
      <c r="F314" s="4"/>
      <c r="G314" s="4"/>
      <c r="H314" s="4"/>
      <c r="I314" s="4"/>
      <c r="J314" s="4"/>
    </row>
    <row r="315" ht="14.25" spans="1:10">
      <c r="A315" s="5" t="s">
        <v>532</v>
      </c>
      <c r="B315" s="8"/>
      <c r="C315" s="9" t="s">
        <v>467</v>
      </c>
      <c r="D315" s="9" t="s">
        <v>533</v>
      </c>
      <c r="E315" s="7" t="s">
        <v>533</v>
      </c>
      <c r="F315" s="4" t="s">
        <v>534</v>
      </c>
      <c r="G315" s="4"/>
      <c r="H315" s="4" t="s">
        <v>535</v>
      </c>
      <c r="I315" s="4" t="s">
        <v>536</v>
      </c>
      <c r="J315" s="4"/>
    </row>
    <row r="316" ht="14.25" spans="1:10">
      <c r="A316" s="5"/>
      <c r="B316" s="8"/>
      <c r="C316" s="8" t="s">
        <v>383</v>
      </c>
      <c r="D316" s="8" t="s">
        <v>383</v>
      </c>
      <c r="E316" s="8" t="s">
        <v>537</v>
      </c>
      <c r="F316" s="4"/>
      <c r="G316" s="4"/>
      <c r="H316" s="4"/>
      <c r="I316" s="4"/>
      <c r="J316" s="4"/>
    </row>
    <row r="317" ht="26.25" spans="1:10">
      <c r="A317" s="5"/>
      <c r="B317" s="8" t="s">
        <v>477</v>
      </c>
      <c r="C317" s="8" t="s">
        <v>616</v>
      </c>
      <c r="D317" s="8" t="s">
        <v>616</v>
      </c>
      <c r="E317" s="8" t="s">
        <v>616</v>
      </c>
      <c r="F317" s="8">
        <v>10</v>
      </c>
      <c r="G317" s="8"/>
      <c r="H317" s="8">
        <v>1</v>
      </c>
      <c r="I317" s="8">
        <v>10</v>
      </c>
      <c r="J317" s="8"/>
    </row>
    <row r="318" ht="14.25" spans="1:10">
      <c r="A318" s="5"/>
      <c r="B318" s="10" t="s">
        <v>479</v>
      </c>
      <c r="C318" s="11"/>
      <c r="D318" s="11"/>
      <c r="E318" s="11"/>
      <c r="F318" s="8" t="s">
        <v>388</v>
      </c>
      <c r="G318" s="8"/>
      <c r="H318" s="8" t="s">
        <v>388</v>
      </c>
      <c r="I318" s="8" t="s">
        <v>388</v>
      </c>
      <c r="J318" s="8"/>
    </row>
    <row r="319" ht="26.25" spans="1:10">
      <c r="A319" s="5"/>
      <c r="B319" s="11" t="s">
        <v>480</v>
      </c>
      <c r="C319" s="11"/>
      <c r="D319" s="11"/>
      <c r="E319" s="11"/>
      <c r="F319" s="8"/>
      <c r="G319" s="8"/>
      <c r="H319" s="8"/>
      <c r="I319" s="8"/>
      <c r="J319" s="8"/>
    </row>
    <row r="320" ht="26.25" spans="1:10">
      <c r="A320" s="5"/>
      <c r="B320" s="11" t="s">
        <v>481</v>
      </c>
      <c r="C320" s="11" t="s">
        <v>616</v>
      </c>
      <c r="D320" s="11" t="s">
        <v>616</v>
      </c>
      <c r="E320" s="11" t="s">
        <v>616</v>
      </c>
      <c r="F320" s="8" t="s">
        <v>388</v>
      </c>
      <c r="G320" s="8"/>
      <c r="H320" s="8" t="s">
        <v>388</v>
      </c>
      <c r="I320" s="8" t="s">
        <v>388</v>
      </c>
      <c r="J320" s="8"/>
    </row>
    <row r="321" ht="26.25" spans="1:10">
      <c r="A321" s="5"/>
      <c r="B321" s="11" t="s">
        <v>539</v>
      </c>
      <c r="C321" s="8"/>
      <c r="D321" s="8"/>
      <c r="E321" s="12"/>
      <c r="F321" s="8" t="s">
        <v>388</v>
      </c>
      <c r="G321" s="8"/>
      <c r="H321" s="8" t="s">
        <v>388</v>
      </c>
      <c r="I321" s="8" t="s">
        <v>388</v>
      </c>
      <c r="J321" s="8"/>
    </row>
    <row r="322" ht="14.25" spans="1:10">
      <c r="A322" s="13" t="s">
        <v>540</v>
      </c>
      <c r="B322" s="13"/>
      <c r="C322" s="13"/>
      <c r="D322" s="13"/>
      <c r="E322" s="13"/>
      <c r="F322" s="13"/>
      <c r="G322" s="14" t="s">
        <v>541</v>
      </c>
      <c r="H322" s="14"/>
      <c r="I322" s="14"/>
      <c r="J322" s="14"/>
    </row>
    <row r="323" ht="26.25" spans="1:10">
      <c r="A323" s="13" t="s">
        <v>542</v>
      </c>
      <c r="B323" s="15"/>
      <c r="C323" s="15"/>
      <c r="D323" s="15"/>
      <c r="E323" s="15"/>
      <c r="F323" s="15"/>
      <c r="G323" s="16"/>
      <c r="H323" s="16"/>
      <c r="I323" s="16"/>
      <c r="J323" s="16"/>
    </row>
    <row r="324" ht="14.25" spans="1:10">
      <c r="A324" s="13" t="s">
        <v>487</v>
      </c>
      <c r="B324" s="13"/>
      <c r="C324" s="13"/>
      <c r="D324" s="17" t="s">
        <v>543</v>
      </c>
      <c r="E324" s="17"/>
      <c r="F324" s="17"/>
      <c r="G324" s="18" t="s">
        <v>544</v>
      </c>
      <c r="H324" s="18"/>
      <c r="I324" s="18"/>
      <c r="J324" s="18"/>
    </row>
    <row r="325" ht="14.25" spans="1:10">
      <c r="A325" s="19" t="s">
        <v>545</v>
      </c>
      <c r="B325" s="5" t="s">
        <v>494</v>
      </c>
      <c r="C325" s="9" t="s">
        <v>546</v>
      </c>
      <c r="D325" s="7" t="s">
        <v>488</v>
      </c>
      <c r="E325" s="4" t="s">
        <v>489</v>
      </c>
      <c r="F325" s="20" t="s">
        <v>490</v>
      </c>
      <c r="G325" s="21" t="s">
        <v>491</v>
      </c>
      <c r="H325" s="22" t="s">
        <v>534</v>
      </c>
      <c r="I325" s="22" t="s">
        <v>536</v>
      </c>
      <c r="J325" s="22" t="s">
        <v>547</v>
      </c>
    </row>
    <row r="326" ht="14.25" spans="1:10">
      <c r="A326" s="19"/>
      <c r="B326" s="5"/>
      <c r="C326" s="8" t="s">
        <v>488</v>
      </c>
      <c r="D326" s="8" t="s">
        <v>496</v>
      </c>
      <c r="E326" s="4"/>
      <c r="F326" s="23" t="s">
        <v>497</v>
      </c>
      <c r="G326" s="24" t="s">
        <v>498</v>
      </c>
      <c r="H326" s="22"/>
      <c r="I326" s="22"/>
      <c r="J326" s="22"/>
    </row>
    <row r="327" ht="14.25" spans="1:10">
      <c r="A327" s="5" t="s">
        <v>548</v>
      </c>
      <c r="B327" s="9" t="s">
        <v>501</v>
      </c>
      <c r="C327" s="6" t="s">
        <v>617</v>
      </c>
      <c r="D327" s="9" t="s">
        <v>550</v>
      </c>
      <c r="E327" s="8">
        <v>4</v>
      </c>
      <c r="F327" s="17" t="s">
        <v>551</v>
      </c>
      <c r="G327" s="17" t="s">
        <v>618</v>
      </c>
      <c r="H327" s="17">
        <v>20</v>
      </c>
      <c r="I327" s="17">
        <v>20</v>
      </c>
      <c r="J327" s="17"/>
    </row>
    <row r="328" ht="26.25" spans="1:10">
      <c r="A328" s="5"/>
      <c r="B328" s="7" t="s">
        <v>553</v>
      </c>
      <c r="C328" s="6" t="s">
        <v>619</v>
      </c>
      <c r="D328" s="9" t="s">
        <v>554</v>
      </c>
      <c r="E328" s="8">
        <v>95</v>
      </c>
      <c r="F328" s="17" t="s">
        <v>514</v>
      </c>
      <c r="G328" s="43">
        <v>0.95</v>
      </c>
      <c r="H328" s="17">
        <v>20</v>
      </c>
      <c r="I328" s="17">
        <v>20</v>
      </c>
      <c r="J328" s="17"/>
    </row>
    <row r="329" ht="14.25" spans="1:10">
      <c r="A329" s="5"/>
      <c r="B329" s="7" t="s">
        <v>555</v>
      </c>
      <c r="C329" s="6" t="s">
        <v>620</v>
      </c>
      <c r="D329" s="9" t="s">
        <v>556</v>
      </c>
      <c r="E329" s="8">
        <v>100</v>
      </c>
      <c r="F329" s="17" t="s">
        <v>514</v>
      </c>
      <c r="G329" s="43">
        <v>1</v>
      </c>
      <c r="H329" s="17">
        <v>10</v>
      </c>
      <c r="I329" s="17">
        <v>10</v>
      </c>
      <c r="J329" s="17"/>
    </row>
    <row r="330" ht="14.25" spans="1:10">
      <c r="A330" s="5"/>
      <c r="B330" s="4" t="s">
        <v>557</v>
      </c>
      <c r="C330" s="6"/>
      <c r="D330" s="9" t="s">
        <v>508</v>
      </c>
      <c r="E330" s="8"/>
      <c r="F330" s="17"/>
      <c r="G330" s="17"/>
      <c r="H330" s="17"/>
      <c r="I330" s="17"/>
      <c r="J330" s="17"/>
    </row>
    <row r="331" ht="26.25" spans="1:10">
      <c r="A331" s="5" t="s">
        <v>558</v>
      </c>
      <c r="B331" s="8" t="s">
        <v>559</v>
      </c>
      <c r="C331" s="6"/>
      <c r="D331" s="9" t="s">
        <v>511</v>
      </c>
      <c r="E331" s="8"/>
      <c r="F331" s="17"/>
      <c r="G331" s="17"/>
      <c r="H331" s="17"/>
      <c r="I331" s="17"/>
      <c r="J331" s="17"/>
    </row>
    <row r="332" ht="39" spans="1:10">
      <c r="A332" s="5"/>
      <c r="B332" s="8" t="s">
        <v>562</v>
      </c>
      <c r="C332" s="6" t="s">
        <v>621</v>
      </c>
      <c r="D332" s="25"/>
      <c r="E332" s="8" t="s">
        <v>622</v>
      </c>
      <c r="F332" s="17" t="s">
        <v>623</v>
      </c>
      <c r="G332" s="8" t="s">
        <v>622</v>
      </c>
      <c r="H332" s="17">
        <v>30</v>
      </c>
      <c r="I332" s="17">
        <v>30</v>
      </c>
      <c r="J332" s="17"/>
    </row>
    <row r="333" ht="26.25" spans="1:10">
      <c r="A333" s="5"/>
      <c r="B333" s="8" t="s">
        <v>563</v>
      </c>
      <c r="C333" s="6"/>
      <c r="D333" s="25"/>
      <c r="E333" s="8"/>
      <c r="F333" s="17"/>
      <c r="G333" s="17"/>
      <c r="H333" s="17"/>
      <c r="I333" s="17"/>
      <c r="J333" s="17"/>
    </row>
    <row r="334" ht="26.25" spans="1:10">
      <c r="A334" s="5"/>
      <c r="B334" s="26" t="s">
        <v>564</v>
      </c>
      <c r="C334" s="27"/>
      <c r="D334" s="25"/>
      <c r="E334" s="26"/>
      <c r="F334" s="24"/>
      <c r="G334" s="24"/>
      <c r="H334" s="24"/>
      <c r="I334" s="24"/>
      <c r="J334" s="24"/>
    </row>
    <row r="335" ht="14.25" spans="1:10">
      <c r="A335" s="28" t="s">
        <v>566</v>
      </c>
      <c r="B335" s="29" t="s">
        <v>519</v>
      </c>
      <c r="C335" s="30" t="s">
        <v>579</v>
      </c>
      <c r="D335" s="25"/>
      <c r="E335" s="31">
        <v>95</v>
      </c>
      <c r="F335" s="31" t="s">
        <v>514</v>
      </c>
      <c r="G335" s="32">
        <v>0.95</v>
      </c>
      <c r="H335" s="31">
        <v>10</v>
      </c>
      <c r="I335" s="31">
        <v>10</v>
      </c>
      <c r="J335" s="31"/>
    </row>
    <row r="336" ht="26.25" spans="1:10">
      <c r="A336" s="28"/>
      <c r="B336" s="31" t="s">
        <v>521</v>
      </c>
      <c r="C336" s="30"/>
      <c r="D336" s="25"/>
      <c r="E336" s="31"/>
      <c r="F336" s="31"/>
      <c r="G336" s="31"/>
      <c r="H336" s="31"/>
      <c r="I336" s="31"/>
      <c r="J336" s="31"/>
    </row>
    <row r="337" ht="14.25" spans="1:10">
      <c r="A337" s="5" t="s">
        <v>568</v>
      </c>
      <c r="B337" s="5"/>
      <c r="C337" s="33"/>
      <c r="D337" s="33"/>
      <c r="E337" s="33"/>
      <c r="F337" s="33"/>
      <c r="G337" s="33"/>
      <c r="H337" s="33"/>
      <c r="I337" s="33"/>
      <c r="J337" s="33"/>
    </row>
    <row r="338" ht="23.25" spans="1:10">
      <c r="A338" s="5" t="s">
        <v>569</v>
      </c>
      <c r="B338" s="8">
        <v>100</v>
      </c>
      <c r="C338" s="8"/>
      <c r="D338" s="8"/>
      <c r="E338" s="8"/>
      <c r="F338" s="8"/>
      <c r="G338" s="8"/>
      <c r="H338" s="8"/>
      <c r="I338" s="4">
        <v>100</v>
      </c>
      <c r="J338" s="34" t="s">
        <v>570</v>
      </c>
    </row>
    <row r="339" spans="1:10">
      <c r="A339" s="35" t="s">
        <v>571</v>
      </c>
      <c r="B339" s="35"/>
      <c r="C339" s="35"/>
      <c r="D339" s="35"/>
      <c r="E339" s="35"/>
      <c r="F339" s="35"/>
      <c r="G339" s="35"/>
      <c r="H339" s="35"/>
      <c r="I339" s="35"/>
      <c r="J339" s="35"/>
    </row>
    <row r="340" spans="1:10">
      <c r="A340" s="35" t="s">
        <v>572</v>
      </c>
      <c r="B340" s="35"/>
      <c r="C340" s="35"/>
      <c r="D340" s="35"/>
      <c r="E340" s="35"/>
      <c r="F340" s="35"/>
      <c r="G340" s="35"/>
      <c r="H340" s="35"/>
      <c r="I340" s="35"/>
      <c r="J340" s="35"/>
    </row>
    <row r="341" spans="1:10">
      <c r="A341" s="35" t="s">
        <v>573</v>
      </c>
      <c r="B341" s="35"/>
      <c r="C341" s="35"/>
      <c r="D341" s="35"/>
      <c r="E341" s="35"/>
      <c r="F341" s="35"/>
      <c r="G341" s="35"/>
      <c r="H341" s="35"/>
      <c r="I341" s="35"/>
      <c r="J341" s="35"/>
    </row>
    <row r="342" spans="1:10">
      <c r="A342" s="35" t="s">
        <v>574</v>
      </c>
      <c r="B342" s="35"/>
      <c r="C342" s="35"/>
      <c r="D342" s="35"/>
      <c r="E342" s="35"/>
      <c r="F342" s="35"/>
      <c r="G342" s="35"/>
      <c r="H342" s="35"/>
      <c r="I342" s="35"/>
      <c r="J342" s="35"/>
    </row>
    <row r="343" spans="1:10">
      <c r="A343" s="35" t="s">
        <v>575</v>
      </c>
      <c r="B343" s="35"/>
      <c r="C343" s="35"/>
      <c r="D343" s="35"/>
      <c r="E343" s="35"/>
      <c r="F343" s="35"/>
      <c r="G343" s="35"/>
      <c r="H343" s="35"/>
      <c r="I343" s="35"/>
      <c r="J343" s="35"/>
    </row>
    <row r="344" ht="24" spans="1:10">
      <c r="A344" s="2" t="s">
        <v>527</v>
      </c>
      <c r="B344" s="2"/>
      <c r="C344" s="2"/>
      <c r="D344" s="2"/>
      <c r="E344" s="2"/>
      <c r="F344" s="2"/>
      <c r="G344" s="2"/>
      <c r="H344" s="2"/>
      <c r="I344" s="2"/>
      <c r="J344" s="2"/>
    </row>
    <row r="345" ht="24.75" spans="1:10">
      <c r="A345" s="2"/>
      <c r="B345" s="2"/>
      <c r="C345" s="2"/>
      <c r="D345" s="2"/>
      <c r="E345" s="2"/>
      <c r="F345" s="2"/>
      <c r="G345" s="2"/>
      <c r="H345" s="2"/>
      <c r="I345" s="2"/>
      <c r="J345" s="2"/>
    </row>
    <row r="346" ht="14.25" spans="1:10">
      <c r="A346" s="3" t="s">
        <v>528</v>
      </c>
      <c r="B346" s="4" t="s">
        <v>624</v>
      </c>
      <c r="C346" s="4"/>
      <c r="D346" s="4"/>
      <c r="E346" s="4"/>
      <c r="F346" s="4"/>
      <c r="G346" s="4"/>
      <c r="H346" s="4"/>
      <c r="I346" s="4"/>
      <c r="J346" s="4"/>
    </row>
    <row r="347" ht="14.25" spans="1:10">
      <c r="A347" s="5" t="s">
        <v>530</v>
      </c>
      <c r="B347" s="6" t="s">
        <v>86</v>
      </c>
      <c r="C347" s="6"/>
      <c r="D347" s="6"/>
      <c r="E347" s="7" t="s">
        <v>531</v>
      </c>
      <c r="F347" s="4" t="s">
        <v>86</v>
      </c>
      <c r="G347" s="4"/>
      <c r="H347" s="4"/>
      <c r="I347" s="4"/>
      <c r="J347" s="4"/>
    </row>
    <row r="348" ht="14.25" spans="1:10">
      <c r="A348" s="5"/>
      <c r="B348" s="6"/>
      <c r="C348" s="6"/>
      <c r="D348" s="6"/>
      <c r="E348" s="8" t="s">
        <v>497</v>
      </c>
      <c r="F348" s="4"/>
      <c r="G348" s="4"/>
      <c r="H348" s="4"/>
      <c r="I348" s="4"/>
      <c r="J348" s="4"/>
    </row>
    <row r="349" ht="14.25" spans="1:10">
      <c r="A349" s="5" t="s">
        <v>532</v>
      </c>
      <c r="B349" s="8"/>
      <c r="C349" s="9" t="s">
        <v>467</v>
      </c>
      <c r="D349" s="9" t="s">
        <v>533</v>
      </c>
      <c r="E349" s="7" t="s">
        <v>533</v>
      </c>
      <c r="F349" s="4" t="s">
        <v>534</v>
      </c>
      <c r="G349" s="4"/>
      <c r="H349" s="4" t="s">
        <v>535</v>
      </c>
      <c r="I349" s="4" t="s">
        <v>536</v>
      </c>
      <c r="J349" s="4"/>
    </row>
    <row r="350" ht="14.25" spans="1:10">
      <c r="A350" s="5"/>
      <c r="B350" s="8"/>
      <c r="C350" s="8" t="s">
        <v>383</v>
      </c>
      <c r="D350" s="8" t="s">
        <v>383</v>
      </c>
      <c r="E350" s="8" t="s">
        <v>537</v>
      </c>
      <c r="F350" s="4"/>
      <c r="G350" s="4"/>
      <c r="H350" s="4"/>
      <c r="I350" s="4"/>
      <c r="J350" s="4"/>
    </row>
    <row r="351" ht="26.25" spans="1:10">
      <c r="A351" s="5"/>
      <c r="B351" s="8" t="s">
        <v>477</v>
      </c>
      <c r="C351" s="8" t="s">
        <v>625</v>
      </c>
      <c r="D351" s="8" t="s">
        <v>625</v>
      </c>
      <c r="E351" s="8" t="s">
        <v>626</v>
      </c>
      <c r="F351" s="8">
        <v>10</v>
      </c>
      <c r="G351" s="8"/>
      <c r="H351" s="70">
        <v>0.93</v>
      </c>
      <c r="I351" s="8">
        <v>9.33</v>
      </c>
      <c r="J351" s="8"/>
    </row>
    <row r="352" ht="14.25" spans="1:10">
      <c r="A352" s="5"/>
      <c r="B352" s="10" t="s">
        <v>479</v>
      </c>
      <c r="C352" s="11" t="s">
        <v>625</v>
      </c>
      <c r="D352" s="11" t="s">
        <v>625</v>
      </c>
      <c r="E352" s="11" t="s">
        <v>626</v>
      </c>
      <c r="F352" s="8" t="s">
        <v>388</v>
      </c>
      <c r="G352" s="8"/>
      <c r="H352" s="8" t="s">
        <v>388</v>
      </c>
      <c r="I352" s="8" t="s">
        <v>388</v>
      </c>
      <c r="J352" s="8"/>
    </row>
    <row r="353" ht="26.25" spans="1:10">
      <c r="A353" s="5"/>
      <c r="B353" s="11" t="s">
        <v>480</v>
      </c>
      <c r="C353" s="11"/>
      <c r="D353" s="11"/>
      <c r="E353" s="11"/>
      <c r="F353" s="8"/>
      <c r="G353" s="8"/>
      <c r="H353" s="8"/>
      <c r="I353" s="8"/>
      <c r="J353" s="8"/>
    </row>
    <row r="354" ht="26.25" spans="1:10">
      <c r="A354" s="5"/>
      <c r="B354" s="11" t="s">
        <v>481</v>
      </c>
      <c r="C354" s="11"/>
      <c r="D354" s="11"/>
      <c r="E354" s="11"/>
      <c r="F354" s="8" t="s">
        <v>388</v>
      </c>
      <c r="G354" s="8"/>
      <c r="H354" s="8" t="s">
        <v>388</v>
      </c>
      <c r="I354" s="8" t="s">
        <v>388</v>
      </c>
      <c r="J354" s="8"/>
    </row>
    <row r="355" ht="26.25" spans="1:10">
      <c r="A355" s="5"/>
      <c r="B355" s="11" t="s">
        <v>539</v>
      </c>
      <c r="C355" s="8"/>
      <c r="D355" s="8"/>
      <c r="E355" s="12"/>
      <c r="F355" s="8" t="s">
        <v>388</v>
      </c>
      <c r="G355" s="8"/>
      <c r="H355" s="8" t="s">
        <v>388</v>
      </c>
      <c r="I355" s="8" t="s">
        <v>388</v>
      </c>
      <c r="J355" s="8"/>
    </row>
    <row r="356" ht="14.25" spans="1:10">
      <c r="A356" s="13" t="s">
        <v>540</v>
      </c>
      <c r="B356" s="13"/>
      <c r="C356" s="13"/>
      <c r="D356" s="13"/>
      <c r="E356" s="13"/>
      <c r="F356" s="13"/>
      <c r="G356" s="14" t="s">
        <v>541</v>
      </c>
      <c r="H356" s="14"/>
      <c r="I356" s="14"/>
      <c r="J356" s="14"/>
    </row>
    <row r="357" ht="26.25" spans="1:10">
      <c r="A357" s="13" t="s">
        <v>542</v>
      </c>
      <c r="B357" s="15"/>
      <c r="C357" s="15"/>
      <c r="D357" s="15"/>
      <c r="E357" s="15"/>
      <c r="F357" s="15"/>
      <c r="G357" s="16"/>
      <c r="H357" s="16"/>
      <c r="I357" s="16"/>
      <c r="J357" s="16"/>
    </row>
    <row r="358" ht="14.25" spans="1:10">
      <c r="A358" s="13" t="s">
        <v>487</v>
      </c>
      <c r="B358" s="13"/>
      <c r="C358" s="13"/>
      <c r="D358" s="17" t="s">
        <v>543</v>
      </c>
      <c r="E358" s="17"/>
      <c r="F358" s="17"/>
      <c r="G358" s="18" t="s">
        <v>544</v>
      </c>
      <c r="H358" s="18"/>
      <c r="I358" s="18"/>
      <c r="J358" s="18"/>
    </row>
    <row r="359" ht="14.25" spans="1:10">
      <c r="A359" s="19" t="s">
        <v>545</v>
      </c>
      <c r="B359" s="5" t="s">
        <v>494</v>
      </c>
      <c r="C359" s="9" t="s">
        <v>546</v>
      </c>
      <c r="D359" s="7" t="s">
        <v>488</v>
      </c>
      <c r="E359" s="4" t="s">
        <v>489</v>
      </c>
      <c r="F359" s="20" t="s">
        <v>490</v>
      </c>
      <c r="G359" s="21" t="s">
        <v>491</v>
      </c>
      <c r="H359" s="22" t="s">
        <v>534</v>
      </c>
      <c r="I359" s="22" t="s">
        <v>536</v>
      </c>
      <c r="J359" s="22" t="s">
        <v>547</v>
      </c>
    </row>
    <row r="360" ht="14.25" spans="1:10">
      <c r="A360" s="19"/>
      <c r="B360" s="5"/>
      <c r="C360" s="8" t="s">
        <v>488</v>
      </c>
      <c r="D360" s="8" t="s">
        <v>496</v>
      </c>
      <c r="E360" s="4"/>
      <c r="F360" s="23" t="s">
        <v>497</v>
      </c>
      <c r="G360" s="24" t="s">
        <v>498</v>
      </c>
      <c r="H360" s="22"/>
      <c r="I360" s="22"/>
      <c r="J360" s="22"/>
    </row>
    <row r="361" ht="51.75" spans="1:10">
      <c r="A361" s="5" t="s">
        <v>548</v>
      </c>
      <c r="B361" s="9" t="s">
        <v>501</v>
      </c>
      <c r="C361" s="6" t="s">
        <v>627</v>
      </c>
      <c r="D361" s="9" t="s">
        <v>550</v>
      </c>
      <c r="E361" s="8">
        <v>160</v>
      </c>
      <c r="F361" s="17" t="s">
        <v>551</v>
      </c>
      <c r="G361" s="17" t="s">
        <v>628</v>
      </c>
      <c r="H361" s="17">
        <v>10</v>
      </c>
      <c r="I361" s="17">
        <v>10</v>
      </c>
      <c r="J361" s="17"/>
    </row>
    <row r="362" ht="26.25" spans="1:10">
      <c r="A362" s="5"/>
      <c r="B362" s="7" t="s">
        <v>501</v>
      </c>
      <c r="C362" s="6" t="s">
        <v>629</v>
      </c>
      <c r="D362" s="9" t="s">
        <v>554</v>
      </c>
      <c r="E362" s="8">
        <v>14</v>
      </c>
      <c r="F362" s="17" t="s">
        <v>551</v>
      </c>
      <c r="G362" s="43" t="s">
        <v>552</v>
      </c>
      <c r="H362" s="17">
        <v>10</v>
      </c>
      <c r="I362" s="17">
        <v>10</v>
      </c>
      <c r="J362" s="17"/>
    </row>
    <row r="363" ht="26.25" spans="1:10">
      <c r="A363" s="5"/>
      <c r="B363" s="7" t="s">
        <v>553</v>
      </c>
      <c r="C363" s="6" t="s">
        <v>619</v>
      </c>
      <c r="D363" s="9"/>
      <c r="E363" s="8">
        <v>100</v>
      </c>
      <c r="F363" s="17" t="s">
        <v>514</v>
      </c>
      <c r="G363" s="43">
        <v>1</v>
      </c>
      <c r="H363" s="17">
        <v>10</v>
      </c>
      <c r="I363" s="17">
        <v>10</v>
      </c>
      <c r="J363" s="17"/>
    </row>
    <row r="364" ht="14.25" spans="1:10">
      <c r="A364" s="5"/>
      <c r="B364" s="7" t="s">
        <v>553</v>
      </c>
      <c r="C364" s="6" t="s">
        <v>630</v>
      </c>
      <c r="D364" s="9" t="s">
        <v>556</v>
      </c>
      <c r="E364" s="8">
        <v>100</v>
      </c>
      <c r="F364" s="17" t="s">
        <v>514</v>
      </c>
      <c r="G364" s="43">
        <v>1</v>
      </c>
      <c r="H364" s="17">
        <v>10</v>
      </c>
      <c r="I364" s="17">
        <v>10</v>
      </c>
      <c r="J364" s="17"/>
    </row>
    <row r="365" ht="14.25" spans="1:10">
      <c r="A365" s="5"/>
      <c r="B365" s="4" t="s">
        <v>555</v>
      </c>
      <c r="C365" s="6" t="s">
        <v>620</v>
      </c>
      <c r="D365" s="9" t="s">
        <v>508</v>
      </c>
      <c r="E365" s="8">
        <v>100</v>
      </c>
      <c r="F365" s="17" t="s">
        <v>514</v>
      </c>
      <c r="G365" s="43">
        <v>1</v>
      </c>
      <c r="H365" s="17">
        <v>10</v>
      </c>
      <c r="I365" s="17">
        <v>10</v>
      </c>
      <c r="J365" s="17"/>
    </row>
    <row r="366" ht="26.25" spans="1:10">
      <c r="A366" s="5" t="s">
        <v>558</v>
      </c>
      <c r="B366" s="8" t="s">
        <v>559</v>
      </c>
      <c r="C366" s="6"/>
      <c r="D366" s="9" t="s">
        <v>511</v>
      </c>
      <c r="E366" s="8"/>
      <c r="F366" s="17"/>
      <c r="G366" s="17"/>
      <c r="H366" s="17"/>
      <c r="I366" s="17"/>
      <c r="J366" s="17"/>
    </row>
    <row r="367" ht="26.25" spans="1:10">
      <c r="A367" s="5"/>
      <c r="B367" s="8" t="s">
        <v>562</v>
      </c>
      <c r="C367" s="6" t="s">
        <v>631</v>
      </c>
      <c r="D367" s="25"/>
      <c r="E367" s="8">
        <v>95</v>
      </c>
      <c r="F367" s="17" t="s">
        <v>514</v>
      </c>
      <c r="G367" s="70">
        <v>0.95</v>
      </c>
      <c r="H367" s="17">
        <v>15</v>
      </c>
      <c r="I367" s="17">
        <v>15</v>
      </c>
      <c r="J367" s="17"/>
    </row>
    <row r="368" ht="26.25" spans="1:10">
      <c r="A368" s="5"/>
      <c r="B368" s="8" t="s">
        <v>562</v>
      </c>
      <c r="C368" s="6" t="s">
        <v>621</v>
      </c>
      <c r="D368" s="25"/>
      <c r="E368" s="8" t="s">
        <v>632</v>
      </c>
      <c r="F368" s="17" t="s">
        <v>623</v>
      </c>
      <c r="G368" s="17" t="s">
        <v>632</v>
      </c>
      <c r="H368" s="17">
        <v>15</v>
      </c>
      <c r="I368" s="17">
        <v>15</v>
      </c>
      <c r="J368" s="17"/>
    </row>
    <row r="369" ht="26.25" spans="1:10">
      <c r="A369" s="5"/>
      <c r="B369" s="26" t="s">
        <v>564</v>
      </c>
      <c r="C369" s="27"/>
      <c r="D369" s="25"/>
      <c r="E369" s="26"/>
      <c r="F369" s="24"/>
      <c r="G369" s="24"/>
      <c r="H369" s="24"/>
      <c r="I369" s="24"/>
      <c r="J369" s="24"/>
    </row>
    <row r="370" ht="14.25" spans="1:10">
      <c r="A370" s="28" t="s">
        <v>566</v>
      </c>
      <c r="B370" s="29" t="s">
        <v>519</v>
      </c>
      <c r="C370" s="30" t="s">
        <v>579</v>
      </c>
      <c r="D370" s="25"/>
      <c r="E370" s="31">
        <v>95</v>
      </c>
      <c r="F370" s="31" t="s">
        <v>514</v>
      </c>
      <c r="G370" s="32">
        <v>0.95</v>
      </c>
      <c r="H370" s="31">
        <v>10</v>
      </c>
      <c r="I370" s="31">
        <v>10</v>
      </c>
      <c r="J370" s="31"/>
    </row>
    <row r="371" ht="26.25" spans="1:10">
      <c r="A371" s="28"/>
      <c r="B371" s="31" t="s">
        <v>521</v>
      </c>
      <c r="C371" s="30"/>
      <c r="D371" s="25"/>
      <c r="E371" s="31"/>
      <c r="F371" s="31"/>
      <c r="G371" s="31"/>
      <c r="H371" s="31"/>
      <c r="I371" s="31"/>
      <c r="J371" s="31"/>
    </row>
    <row r="372" ht="14.25" spans="1:10">
      <c r="A372" s="5" t="s">
        <v>568</v>
      </c>
      <c r="B372" s="5"/>
      <c r="C372" s="33"/>
      <c r="D372" s="33"/>
      <c r="E372" s="33"/>
      <c r="F372" s="33"/>
      <c r="G372" s="33"/>
      <c r="H372" s="33"/>
      <c r="I372" s="33"/>
      <c r="J372" s="33"/>
    </row>
    <row r="373" ht="23.25" spans="1:10">
      <c r="A373" s="5" t="s">
        <v>569</v>
      </c>
      <c r="B373" s="8">
        <v>100</v>
      </c>
      <c r="C373" s="8"/>
      <c r="D373" s="8"/>
      <c r="E373" s="8"/>
      <c r="F373" s="8"/>
      <c r="G373" s="8"/>
      <c r="H373" s="8"/>
      <c r="I373" s="4">
        <v>99.33</v>
      </c>
      <c r="J373" s="34" t="s">
        <v>570</v>
      </c>
    </row>
    <row r="374" spans="1:10">
      <c r="A374" s="35" t="s">
        <v>571</v>
      </c>
      <c r="B374" s="35"/>
      <c r="C374" s="35"/>
      <c r="D374" s="35"/>
      <c r="E374" s="35"/>
      <c r="F374" s="35"/>
      <c r="G374" s="35"/>
      <c r="H374" s="35"/>
      <c r="I374" s="35"/>
      <c r="J374" s="35"/>
    </row>
    <row r="375" spans="1:10">
      <c r="A375" s="35" t="s">
        <v>572</v>
      </c>
      <c r="B375" s="35"/>
      <c r="C375" s="35"/>
      <c r="D375" s="35"/>
      <c r="E375" s="35"/>
      <c r="F375" s="35"/>
      <c r="G375" s="35"/>
      <c r="H375" s="35"/>
      <c r="I375" s="35"/>
      <c r="J375" s="35"/>
    </row>
    <row r="376" spans="1:10">
      <c r="A376" s="35" t="s">
        <v>573</v>
      </c>
      <c r="B376" s="35"/>
      <c r="C376" s="35"/>
      <c r="D376" s="35"/>
      <c r="E376" s="35"/>
      <c r="F376" s="35"/>
      <c r="G376" s="35"/>
      <c r="H376" s="35"/>
      <c r="I376" s="35"/>
      <c r="J376" s="35"/>
    </row>
    <row r="377" spans="1:10">
      <c r="A377" s="35" t="s">
        <v>574</v>
      </c>
      <c r="B377" s="35"/>
      <c r="C377" s="35"/>
      <c r="D377" s="35"/>
      <c r="E377" s="35"/>
      <c r="F377" s="35"/>
      <c r="G377" s="35"/>
      <c r="H377" s="35"/>
      <c r="I377" s="35"/>
      <c r="J377" s="35"/>
    </row>
    <row r="378" spans="1:10">
      <c r="A378" s="35" t="s">
        <v>575</v>
      </c>
      <c r="B378" s="35"/>
      <c r="C378" s="35"/>
      <c r="D378" s="35"/>
      <c r="E378" s="35"/>
      <c r="F378" s="35"/>
      <c r="G378" s="35"/>
      <c r="H378" s="35"/>
      <c r="I378" s="35"/>
      <c r="J378" s="35"/>
    </row>
    <row r="379" ht="24" spans="1:10">
      <c r="A379" s="2" t="s">
        <v>527</v>
      </c>
      <c r="B379" s="2"/>
      <c r="C379" s="2"/>
      <c r="D379" s="2"/>
      <c r="E379" s="2"/>
      <c r="F379" s="2"/>
      <c r="G379" s="2"/>
      <c r="H379" s="2"/>
      <c r="I379" s="2"/>
      <c r="J379" s="2"/>
    </row>
    <row r="380" ht="24.75" spans="1:10">
      <c r="A380" s="2"/>
      <c r="B380" s="2"/>
      <c r="C380" s="2"/>
      <c r="D380" s="2"/>
      <c r="E380" s="2"/>
      <c r="F380" s="2"/>
      <c r="G380" s="2"/>
      <c r="H380" s="2"/>
      <c r="I380" s="2"/>
      <c r="J380" s="2"/>
    </row>
    <row r="381" ht="14.25" spans="1:10">
      <c r="A381" s="3" t="s">
        <v>528</v>
      </c>
      <c r="B381" s="4" t="s">
        <v>633</v>
      </c>
      <c r="C381" s="4"/>
      <c r="D381" s="4"/>
      <c r="E381" s="4"/>
      <c r="F381" s="4"/>
      <c r="G381" s="4"/>
      <c r="H381" s="4"/>
      <c r="I381" s="4"/>
      <c r="J381" s="4"/>
    </row>
    <row r="382" ht="14.25" spans="1:10">
      <c r="A382" s="5" t="s">
        <v>530</v>
      </c>
      <c r="B382" s="6" t="s">
        <v>86</v>
      </c>
      <c r="C382" s="6"/>
      <c r="D382" s="6"/>
      <c r="E382" s="7" t="s">
        <v>531</v>
      </c>
      <c r="F382" s="4" t="s">
        <v>86</v>
      </c>
      <c r="G382" s="4"/>
      <c r="H382" s="4"/>
      <c r="I382" s="4"/>
      <c r="J382" s="4"/>
    </row>
    <row r="383" ht="14.25" spans="1:10">
      <c r="A383" s="5"/>
      <c r="B383" s="6"/>
      <c r="C383" s="6"/>
      <c r="D383" s="6"/>
      <c r="E383" s="8" t="s">
        <v>497</v>
      </c>
      <c r="F383" s="4"/>
      <c r="G383" s="4"/>
      <c r="H383" s="4"/>
      <c r="I383" s="4"/>
      <c r="J383" s="4"/>
    </row>
    <row r="384" ht="14.25" spans="1:10">
      <c r="A384" s="5" t="s">
        <v>532</v>
      </c>
      <c r="B384" s="8"/>
      <c r="C384" s="9" t="s">
        <v>467</v>
      </c>
      <c r="D384" s="9" t="s">
        <v>533</v>
      </c>
      <c r="E384" s="7" t="s">
        <v>533</v>
      </c>
      <c r="F384" s="4" t="s">
        <v>534</v>
      </c>
      <c r="G384" s="4"/>
      <c r="H384" s="4" t="s">
        <v>535</v>
      </c>
      <c r="I384" s="4" t="s">
        <v>536</v>
      </c>
      <c r="J384" s="4"/>
    </row>
    <row r="385" ht="14.25" spans="1:10">
      <c r="A385" s="5"/>
      <c r="B385" s="8"/>
      <c r="C385" s="8" t="s">
        <v>383</v>
      </c>
      <c r="D385" s="8" t="s">
        <v>383</v>
      </c>
      <c r="E385" s="8" t="s">
        <v>537</v>
      </c>
      <c r="F385" s="4"/>
      <c r="G385" s="4"/>
      <c r="H385" s="4"/>
      <c r="I385" s="4"/>
      <c r="J385" s="4"/>
    </row>
    <row r="386" ht="26.25" spans="1:10">
      <c r="A386" s="5"/>
      <c r="B386" s="8" t="s">
        <v>477</v>
      </c>
      <c r="C386" s="8" t="s">
        <v>634</v>
      </c>
      <c r="D386" s="8" t="s">
        <v>634</v>
      </c>
      <c r="E386" s="8" t="s">
        <v>634</v>
      </c>
      <c r="F386" s="8">
        <v>10</v>
      </c>
      <c r="G386" s="8"/>
      <c r="H386" s="37">
        <v>1</v>
      </c>
      <c r="I386" s="8">
        <v>10</v>
      </c>
      <c r="J386" s="8"/>
    </row>
    <row r="387" ht="14.25" spans="1:10">
      <c r="A387" s="5"/>
      <c r="B387" s="10" t="s">
        <v>479</v>
      </c>
      <c r="C387" s="11"/>
      <c r="D387" s="11"/>
      <c r="E387" s="11"/>
      <c r="F387" s="8" t="s">
        <v>388</v>
      </c>
      <c r="G387" s="8"/>
      <c r="H387" s="8" t="s">
        <v>388</v>
      </c>
      <c r="I387" s="8" t="s">
        <v>388</v>
      </c>
      <c r="J387" s="8"/>
    </row>
    <row r="388" ht="26.25" spans="1:10">
      <c r="A388" s="5"/>
      <c r="B388" s="11" t="s">
        <v>480</v>
      </c>
      <c r="C388" s="11"/>
      <c r="D388" s="11"/>
      <c r="E388" s="11"/>
      <c r="F388" s="8"/>
      <c r="G388" s="8"/>
      <c r="H388" s="8"/>
      <c r="I388" s="8"/>
      <c r="J388" s="8"/>
    </row>
    <row r="389" ht="26.25" spans="1:10">
      <c r="A389" s="5"/>
      <c r="B389" s="11" t="s">
        <v>481</v>
      </c>
      <c r="C389" s="8" t="s">
        <v>634</v>
      </c>
      <c r="D389" s="8" t="s">
        <v>634</v>
      </c>
      <c r="E389" s="8" t="s">
        <v>634</v>
      </c>
      <c r="F389" s="8" t="s">
        <v>388</v>
      </c>
      <c r="G389" s="8"/>
      <c r="H389" s="8" t="s">
        <v>388</v>
      </c>
      <c r="I389" s="8" t="s">
        <v>388</v>
      </c>
      <c r="J389" s="8"/>
    </row>
    <row r="390" ht="26.25" spans="1:10">
      <c r="A390" s="5"/>
      <c r="B390" s="11" t="s">
        <v>539</v>
      </c>
      <c r="C390" s="8"/>
      <c r="D390" s="8"/>
      <c r="E390" s="12"/>
      <c r="F390" s="8" t="s">
        <v>388</v>
      </c>
      <c r="G390" s="8"/>
      <c r="H390" s="8" t="s">
        <v>388</v>
      </c>
      <c r="I390" s="8" t="s">
        <v>388</v>
      </c>
      <c r="J390" s="8"/>
    </row>
    <row r="391" ht="14.25" spans="1:10">
      <c r="A391" s="13" t="s">
        <v>540</v>
      </c>
      <c r="B391" s="13"/>
      <c r="C391" s="13"/>
      <c r="D391" s="13"/>
      <c r="E391" s="13"/>
      <c r="F391" s="13"/>
      <c r="G391" s="14" t="s">
        <v>541</v>
      </c>
      <c r="H391" s="14"/>
      <c r="I391" s="14"/>
      <c r="J391" s="14"/>
    </row>
    <row r="392" ht="26.25" spans="1:10">
      <c r="A392" s="13" t="s">
        <v>542</v>
      </c>
      <c r="B392" s="15"/>
      <c r="C392" s="15"/>
      <c r="D392" s="15"/>
      <c r="E392" s="15"/>
      <c r="F392" s="15"/>
      <c r="G392" s="16"/>
      <c r="H392" s="16"/>
      <c r="I392" s="16"/>
      <c r="J392" s="16"/>
    </row>
    <row r="393" ht="14.25" spans="1:10">
      <c r="A393" s="13" t="s">
        <v>487</v>
      </c>
      <c r="B393" s="13"/>
      <c r="C393" s="13"/>
      <c r="D393" s="17" t="s">
        <v>543</v>
      </c>
      <c r="E393" s="17"/>
      <c r="F393" s="17"/>
      <c r="G393" s="18" t="s">
        <v>544</v>
      </c>
      <c r="H393" s="18"/>
      <c r="I393" s="18"/>
      <c r="J393" s="18"/>
    </row>
    <row r="394" ht="14.25" spans="1:10">
      <c r="A394" s="19" t="s">
        <v>545</v>
      </c>
      <c r="B394" s="5" t="s">
        <v>494</v>
      </c>
      <c r="C394" s="9" t="s">
        <v>546</v>
      </c>
      <c r="D394" s="7" t="s">
        <v>488</v>
      </c>
      <c r="E394" s="4" t="s">
        <v>489</v>
      </c>
      <c r="F394" s="20" t="s">
        <v>490</v>
      </c>
      <c r="G394" s="21" t="s">
        <v>491</v>
      </c>
      <c r="H394" s="22" t="s">
        <v>534</v>
      </c>
      <c r="I394" s="22" t="s">
        <v>536</v>
      </c>
      <c r="J394" s="22" t="s">
        <v>547</v>
      </c>
    </row>
    <row r="395" ht="14.25" spans="1:10">
      <c r="A395" s="19"/>
      <c r="B395" s="5"/>
      <c r="C395" s="8" t="s">
        <v>488</v>
      </c>
      <c r="D395" s="8" t="s">
        <v>496</v>
      </c>
      <c r="E395" s="4"/>
      <c r="F395" s="23" t="s">
        <v>497</v>
      </c>
      <c r="G395" s="24" t="s">
        <v>498</v>
      </c>
      <c r="H395" s="22"/>
      <c r="I395" s="22"/>
      <c r="J395" s="22"/>
    </row>
    <row r="396" ht="14.25" spans="1:10">
      <c r="A396" s="5" t="s">
        <v>548</v>
      </c>
      <c r="B396" s="9" t="s">
        <v>501</v>
      </c>
      <c r="C396" s="6"/>
      <c r="D396" s="9" t="s">
        <v>550</v>
      </c>
      <c r="E396" s="8"/>
      <c r="F396" s="17"/>
      <c r="G396" s="17"/>
      <c r="H396" s="17"/>
      <c r="I396" s="17"/>
      <c r="J396" s="17"/>
    </row>
    <row r="397" ht="14.25" spans="1:10">
      <c r="A397" s="5"/>
      <c r="B397" s="7" t="s">
        <v>557</v>
      </c>
      <c r="C397" s="6" t="s">
        <v>635</v>
      </c>
      <c r="D397" s="9" t="s">
        <v>554</v>
      </c>
      <c r="E397" s="8">
        <v>31120</v>
      </c>
      <c r="F397" s="17" t="s">
        <v>561</v>
      </c>
      <c r="G397" s="43" t="s">
        <v>636</v>
      </c>
      <c r="H397" s="17">
        <v>50</v>
      </c>
      <c r="I397" s="17">
        <v>50</v>
      </c>
      <c r="J397" s="17"/>
    </row>
    <row r="398" ht="14.25" spans="1:10">
      <c r="A398" s="5"/>
      <c r="B398" s="7" t="s">
        <v>553</v>
      </c>
      <c r="C398" s="6"/>
      <c r="D398" s="9" t="s">
        <v>556</v>
      </c>
      <c r="E398" s="8"/>
      <c r="F398" s="17"/>
      <c r="G398" s="43"/>
      <c r="H398" s="17"/>
      <c r="I398" s="17"/>
      <c r="J398" s="17"/>
    </row>
    <row r="399" ht="14.25" spans="1:10">
      <c r="A399" s="5"/>
      <c r="B399" s="4" t="s">
        <v>555</v>
      </c>
      <c r="C399" s="6"/>
      <c r="D399" s="9" t="s">
        <v>508</v>
      </c>
      <c r="E399" s="8"/>
      <c r="F399" s="17"/>
      <c r="G399" s="43"/>
      <c r="H399" s="17"/>
      <c r="I399" s="17"/>
      <c r="J399" s="17"/>
    </row>
    <row r="400" ht="26.25" spans="1:10">
      <c r="A400" s="5" t="s">
        <v>558</v>
      </c>
      <c r="B400" s="8" t="s">
        <v>559</v>
      </c>
      <c r="C400" s="6"/>
      <c r="D400" s="9" t="s">
        <v>511</v>
      </c>
      <c r="E400" s="8"/>
      <c r="F400" s="17"/>
      <c r="G400" s="17"/>
      <c r="H400" s="17"/>
      <c r="I400" s="17"/>
      <c r="J400" s="17"/>
    </row>
    <row r="401" ht="26.25" spans="1:10">
      <c r="A401" s="5"/>
      <c r="B401" s="8" t="s">
        <v>562</v>
      </c>
      <c r="C401" s="6" t="s">
        <v>637</v>
      </c>
      <c r="D401" s="25"/>
      <c r="E401" s="8">
        <v>1</v>
      </c>
      <c r="F401" s="17" t="s">
        <v>638</v>
      </c>
      <c r="G401" s="37">
        <v>1</v>
      </c>
      <c r="H401" s="17">
        <v>30</v>
      </c>
      <c r="I401" s="17">
        <v>30</v>
      </c>
      <c r="J401" s="17"/>
    </row>
    <row r="402" ht="26.25" spans="1:10">
      <c r="A402" s="5"/>
      <c r="B402" s="8" t="s">
        <v>562</v>
      </c>
      <c r="C402" s="6"/>
      <c r="D402" s="25"/>
      <c r="E402" s="8"/>
      <c r="F402" s="17"/>
      <c r="G402" s="17"/>
      <c r="H402" s="17"/>
      <c r="I402" s="17"/>
      <c r="J402" s="17"/>
    </row>
    <row r="403" ht="26.25" spans="1:10">
      <c r="A403" s="5"/>
      <c r="B403" s="26" t="s">
        <v>564</v>
      </c>
      <c r="C403" s="27"/>
      <c r="D403" s="25"/>
      <c r="E403" s="26"/>
      <c r="F403" s="24"/>
      <c r="G403" s="24"/>
      <c r="H403" s="24"/>
      <c r="I403" s="24"/>
      <c r="J403" s="24"/>
    </row>
    <row r="404" ht="14.25" spans="1:10">
      <c r="A404" s="28" t="s">
        <v>566</v>
      </c>
      <c r="B404" s="29" t="s">
        <v>519</v>
      </c>
      <c r="C404" s="30" t="s">
        <v>579</v>
      </c>
      <c r="D404" s="25"/>
      <c r="E404" s="31">
        <v>95</v>
      </c>
      <c r="F404" s="31" t="s">
        <v>514</v>
      </c>
      <c r="G404" s="32">
        <v>0.95</v>
      </c>
      <c r="H404" s="31">
        <v>10</v>
      </c>
      <c r="I404" s="31">
        <v>10</v>
      </c>
      <c r="J404" s="31"/>
    </row>
    <row r="405" ht="26.25" spans="1:10">
      <c r="A405" s="28"/>
      <c r="B405" s="31" t="s">
        <v>521</v>
      </c>
      <c r="C405" s="30"/>
      <c r="D405" s="25"/>
      <c r="E405" s="31"/>
      <c r="F405" s="31"/>
      <c r="G405" s="31"/>
      <c r="H405" s="31"/>
      <c r="I405" s="31"/>
      <c r="J405" s="31"/>
    </row>
    <row r="406" ht="14.25" spans="1:10">
      <c r="A406" s="5" t="s">
        <v>568</v>
      </c>
      <c r="B406" s="5"/>
      <c r="C406" s="33"/>
      <c r="D406" s="33"/>
      <c r="E406" s="33"/>
      <c r="F406" s="33"/>
      <c r="G406" s="33"/>
      <c r="H406" s="33"/>
      <c r="I406" s="33"/>
      <c r="J406" s="33"/>
    </row>
    <row r="407" ht="23.25" spans="1:10">
      <c r="A407" s="5" t="s">
        <v>569</v>
      </c>
      <c r="B407" s="8">
        <v>100</v>
      </c>
      <c r="C407" s="8"/>
      <c r="D407" s="8"/>
      <c r="E407" s="8"/>
      <c r="F407" s="8"/>
      <c r="G407" s="8"/>
      <c r="H407" s="8"/>
      <c r="I407" s="4">
        <v>100</v>
      </c>
      <c r="J407" s="34" t="s">
        <v>570</v>
      </c>
    </row>
    <row r="408" spans="1:10">
      <c r="A408" s="35" t="s">
        <v>571</v>
      </c>
      <c r="B408" s="35"/>
      <c r="C408" s="35"/>
      <c r="D408" s="35"/>
      <c r="E408" s="35"/>
      <c r="F408" s="35"/>
      <c r="G408" s="35"/>
      <c r="H408" s="35"/>
      <c r="I408" s="35"/>
      <c r="J408" s="35"/>
    </row>
    <row r="409" spans="1:10">
      <c r="A409" s="35" t="s">
        <v>572</v>
      </c>
      <c r="B409" s="35"/>
      <c r="C409" s="35"/>
      <c r="D409" s="35"/>
      <c r="E409" s="35"/>
      <c r="F409" s="35"/>
      <c r="G409" s="35"/>
      <c r="H409" s="35"/>
      <c r="I409" s="35"/>
      <c r="J409" s="35"/>
    </row>
    <row r="410" spans="1:10">
      <c r="A410" s="35" t="s">
        <v>573</v>
      </c>
      <c r="B410" s="35"/>
      <c r="C410" s="35"/>
      <c r="D410" s="35"/>
      <c r="E410" s="35"/>
      <c r="F410" s="35"/>
      <c r="G410" s="35"/>
      <c r="H410" s="35"/>
      <c r="I410" s="35"/>
      <c r="J410" s="35"/>
    </row>
    <row r="411" spans="1:10">
      <c r="A411" s="35" t="s">
        <v>574</v>
      </c>
      <c r="B411" s="35"/>
      <c r="C411" s="35"/>
      <c r="D411" s="35"/>
      <c r="E411" s="35"/>
      <c r="F411" s="35"/>
      <c r="G411" s="35"/>
      <c r="H411" s="35"/>
      <c r="I411" s="35"/>
      <c r="J411" s="35"/>
    </row>
    <row r="412" spans="1:10">
      <c r="A412" s="35" t="s">
        <v>575</v>
      </c>
      <c r="B412" s="35"/>
      <c r="C412" s="35"/>
      <c r="D412" s="35"/>
      <c r="E412" s="35"/>
      <c r="F412" s="35"/>
      <c r="G412" s="35"/>
      <c r="H412" s="35"/>
      <c r="I412" s="35"/>
      <c r="J412" s="35"/>
    </row>
    <row r="413" ht="24" spans="1:10">
      <c r="A413" s="2" t="s">
        <v>527</v>
      </c>
      <c r="B413" s="2"/>
      <c r="C413" s="2"/>
      <c r="D413" s="2"/>
      <c r="E413" s="2"/>
      <c r="F413" s="2"/>
      <c r="G413" s="2"/>
      <c r="H413" s="2"/>
      <c r="I413" s="2"/>
      <c r="J413" s="2"/>
    </row>
    <row r="414" ht="24.75" spans="1:10">
      <c r="A414" s="2"/>
      <c r="B414" s="2"/>
      <c r="C414" s="2"/>
      <c r="D414" s="2"/>
      <c r="E414" s="2"/>
      <c r="F414" s="2"/>
      <c r="G414" s="2"/>
      <c r="H414" s="2"/>
      <c r="I414" s="2"/>
      <c r="J414" s="2"/>
    </row>
    <row r="415" ht="14.25" spans="1:10">
      <c r="A415" s="3" t="s">
        <v>528</v>
      </c>
      <c r="B415" s="4" t="s">
        <v>639</v>
      </c>
      <c r="C415" s="4"/>
      <c r="D415" s="4"/>
      <c r="E415" s="4"/>
      <c r="F415" s="4"/>
      <c r="G415" s="4"/>
      <c r="H415" s="4"/>
      <c r="I415" s="4"/>
      <c r="J415" s="4"/>
    </row>
    <row r="416" ht="14.25" spans="1:10">
      <c r="A416" s="5" t="s">
        <v>530</v>
      </c>
      <c r="B416" s="6" t="s">
        <v>86</v>
      </c>
      <c r="C416" s="6"/>
      <c r="D416" s="6"/>
      <c r="E416" s="7" t="s">
        <v>531</v>
      </c>
      <c r="F416" s="4" t="s">
        <v>86</v>
      </c>
      <c r="G416" s="4"/>
      <c r="H416" s="4"/>
      <c r="I416" s="4"/>
      <c r="J416" s="4"/>
    </row>
    <row r="417" ht="14.25" spans="1:10">
      <c r="A417" s="5"/>
      <c r="B417" s="6"/>
      <c r="C417" s="6"/>
      <c r="D417" s="6"/>
      <c r="E417" s="8" t="s">
        <v>497</v>
      </c>
      <c r="F417" s="4"/>
      <c r="G417" s="4"/>
      <c r="H417" s="4"/>
      <c r="I417" s="4"/>
      <c r="J417" s="4"/>
    </row>
    <row r="418" ht="14.25" spans="1:10">
      <c r="A418" s="5" t="s">
        <v>532</v>
      </c>
      <c r="B418" s="8"/>
      <c r="C418" s="9" t="s">
        <v>467</v>
      </c>
      <c r="D418" s="9" t="s">
        <v>533</v>
      </c>
      <c r="E418" s="7" t="s">
        <v>533</v>
      </c>
      <c r="F418" s="4" t="s">
        <v>534</v>
      </c>
      <c r="G418" s="4"/>
      <c r="H418" s="4" t="s">
        <v>535</v>
      </c>
      <c r="I418" s="4" t="s">
        <v>536</v>
      </c>
      <c r="J418" s="4"/>
    </row>
    <row r="419" ht="14.25" spans="1:10">
      <c r="A419" s="5"/>
      <c r="B419" s="8"/>
      <c r="C419" s="8" t="s">
        <v>383</v>
      </c>
      <c r="D419" s="8" t="s">
        <v>383</v>
      </c>
      <c r="E419" s="8" t="s">
        <v>537</v>
      </c>
      <c r="F419" s="4"/>
      <c r="G419" s="4"/>
      <c r="H419" s="4"/>
      <c r="I419" s="4"/>
      <c r="J419" s="4"/>
    </row>
    <row r="420" ht="26.25" spans="1:10">
      <c r="A420" s="5"/>
      <c r="B420" s="8" t="s">
        <v>477</v>
      </c>
      <c r="C420" s="8" t="s">
        <v>640</v>
      </c>
      <c r="D420" s="8" t="s">
        <v>640</v>
      </c>
      <c r="E420" s="8" t="s">
        <v>641</v>
      </c>
      <c r="F420" s="8">
        <v>10</v>
      </c>
      <c r="G420" s="8"/>
      <c r="H420" s="70">
        <v>0.95</v>
      </c>
      <c r="I420" s="8">
        <v>9.46</v>
      </c>
      <c r="J420" s="8"/>
    </row>
    <row r="421" ht="14.25" spans="1:10">
      <c r="A421" s="5"/>
      <c r="B421" s="10" t="s">
        <v>479</v>
      </c>
      <c r="C421" s="11" t="s">
        <v>640</v>
      </c>
      <c r="D421" s="11" t="s">
        <v>642</v>
      </c>
      <c r="E421" s="11" t="s">
        <v>642</v>
      </c>
      <c r="F421" s="8" t="s">
        <v>388</v>
      </c>
      <c r="G421" s="8"/>
      <c r="H421" s="8" t="s">
        <v>388</v>
      </c>
      <c r="I421" s="8" t="s">
        <v>388</v>
      </c>
      <c r="J421" s="8"/>
    </row>
    <row r="422" ht="26.25" spans="1:10">
      <c r="A422" s="5"/>
      <c r="B422" s="11" t="s">
        <v>480</v>
      </c>
      <c r="C422" s="11"/>
      <c r="D422" s="11"/>
      <c r="E422" s="11"/>
      <c r="F422" s="8"/>
      <c r="G422" s="8"/>
      <c r="H422" s="8"/>
      <c r="I422" s="8"/>
      <c r="J422" s="8"/>
    </row>
    <row r="423" ht="26.25" spans="1:10">
      <c r="A423" s="5"/>
      <c r="B423" s="11" t="s">
        <v>481</v>
      </c>
      <c r="C423" s="11"/>
      <c r="D423" s="11" t="s">
        <v>643</v>
      </c>
      <c r="E423" s="11" t="s">
        <v>643</v>
      </c>
      <c r="F423" s="8" t="s">
        <v>388</v>
      </c>
      <c r="G423" s="8"/>
      <c r="H423" s="8" t="s">
        <v>388</v>
      </c>
      <c r="I423" s="8" t="s">
        <v>388</v>
      </c>
      <c r="J423" s="8"/>
    </row>
    <row r="424" ht="26.25" spans="1:10">
      <c r="A424" s="5"/>
      <c r="B424" s="11" t="s">
        <v>539</v>
      </c>
      <c r="C424" s="8"/>
      <c r="D424" s="8"/>
      <c r="E424" s="12"/>
      <c r="F424" s="8" t="s">
        <v>388</v>
      </c>
      <c r="G424" s="8"/>
      <c r="H424" s="8" t="s">
        <v>388</v>
      </c>
      <c r="I424" s="8" t="s">
        <v>388</v>
      </c>
      <c r="J424" s="8"/>
    </row>
    <row r="425" ht="14.25" spans="1:10">
      <c r="A425" s="13" t="s">
        <v>540</v>
      </c>
      <c r="B425" s="13"/>
      <c r="C425" s="13"/>
      <c r="D425" s="13"/>
      <c r="E425" s="13"/>
      <c r="F425" s="13"/>
      <c r="G425" s="14" t="s">
        <v>541</v>
      </c>
      <c r="H425" s="14"/>
      <c r="I425" s="14"/>
      <c r="J425" s="14"/>
    </row>
    <row r="426" ht="26.25" spans="1:10">
      <c r="A426" s="13" t="s">
        <v>542</v>
      </c>
      <c r="B426" s="15"/>
      <c r="C426" s="15"/>
      <c r="D426" s="15"/>
      <c r="E426" s="15"/>
      <c r="F426" s="15"/>
      <c r="G426" s="16"/>
      <c r="H426" s="16"/>
      <c r="I426" s="16"/>
      <c r="J426" s="16"/>
    </row>
    <row r="427" ht="14.25" spans="1:10">
      <c r="A427" s="13" t="s">
        <v>487</v>
      </c>
      <c r="B427" s="13"/>
      <c r="C427" s="13"/>
      <c r="D427" s="17" t="s">
        <v>543</v>
      </c>
      <c r="E427" s="17"/>
      <c r="F427" s="17"/>
      <c r="G427" s="18" t="s">
        <v>544</v>
      </c>
      <c r="H427" s="18"/>
      <c r="I427" s="18"/>
      <c r="J427" s="18"/>
    </row>
    <row r="428" ht="14.25" spans="1:10">
      <c r="A428" s="19" t="s">
        <v>545</v>
      </c>
      <c r="B428" s="5" t="s">
        <v>494</v>
      </c>
      <c r="C428" s="9" t="s">
        <v>546</v>
      </c>
      <c r="D428" s="7" t="s">
        <v>488</v>
      </c>
      <c r="E428" s="4" t="s">
        <v>489</v>
      </c>
      <c r="F428" s="20" t="s">
        <v>490</v>
      </c>
      <c r="G428" s="21" t="s">
        <v>491</v>
      </c>
      <c r="H428" s="22" t="s">
        <v>534</v>
      </c>
      <c r="I428" s="22" t="s">
        <v>536</v>
      </c>
      <c r="J428" s="22" t="s">
        <v>547</v>
      </c>
    </row>
    <row r="429" ht="14.25" spans="1:10">
      <c r="A429" s="19"/>
      <c r="B429" s="5"/>
      <c r="C429" s="8" t="s">
        <v>488</v>
      </c>
      <c r="D429" s="8" t="s">
        <v>496</v>
      </c>
      <c r="E429" s="4"/>
      <c r="F429" s="23" t="s">
        <v>497</v>
      </c>
      <c r="G429" s="24" t="s">
        <v>498</v>
      </c>
      <c r="H429" s="22"/>
      <c r="I429" s="22"/>
      <c r="J429" s="22"/>
    </row>
    <row r="430" ht="26.25" spans="1:10">
      <c r="A430" s="5" t="s">
        <v>548</v>
      </c>
      <c r="B430" s="9" t="s">
        <v>501</v>
      </c>
      <c r="C430" s="6" t="s">
        <v>644</v>
      </c>
      <c r="D430" s="9" t="s">
        <v>550</v>
      </c>
      <c r="E430" s="8">
        <v>13</v>
      </c>
      <c r="F430" s="17" t="s">
        <v>551</v>
      </c>
      <c r="G430" s="17" t="s">
        <v>645</v>
      </c>
      <c r="H430" s="17">
        <v>20</v>
      </c>
      <c r="I430" s="17">
        <v>20</v>
      </c>
      <c r="J430" s="17"/>
    </row>
    <row r="431" ht="26.25" spans="1:10">
      <c r="A431" s="5"/>
      <c r="B431" s="7" t="s">
        <v>501</v>
      </c>
      <c r="C431" s="6" t="s">
        <v>646</v>
      </c>
      <c r="D431" s="9" t="s">
        <v>554</v>
      </c>
      <c r="E431" s="8">
        <v>5</v>
      </c>
      <c r="F431" s="17" t="s">
        <v>647</v>
      </c>
      <c r="G431" s="17" t="s">
        <v>648</v>
      </c>
      <c r="H431" s="17">
        <v>10</v>
      </c>
      <c r="I431" s="17">
        <v>10</v>
      </c>
      <c r="J431" s="17"/>
    </row>
    <row r="432" ht="39" spans="1:10">
      <c r="A432" s="5"/>
      <c r="B432" s="7" t="s">
        <v>501</v>
      </c>
      <c r="C432" s="6" t="s">
        <v>649</v>
      </c>
      <c r="D432" s="9" t="s">
        <v>556</v>
      </c>
      <c r="E432" s="8">
        <v>6</v>
      </c>
      <c r="F432" s="17" t="s">
        <v>647</v>
      </c>
      <c r="G432" s="17" t="s">
        <v>650</v>
      </c>
      <c r="H432" s="17">
        <v>10</v>
      </c>
      <c r="I432" s="17">
        <v>10</v>
      </c>
      <c r="J432" s="17"/>
    </row>
    <row r="433" ht="14.25" spans="1:10">
      <c r="A433" s="5"/>
      <c r="B433" s="4" t="s">
        <v>553</v>
      </c>
      <c r="C433" s="6" t="s">
        <v>651</v>
      </c>
      <c r="D433" s="9" t="s">
        <v>508</v>
      </c>
      <c r="E433" s="8">
        <v>90</v>
      </c>
      <c r="F433" s="17" t="s">
        <v>514</v>
      </c>
      <c r="G433" s="43">
        <v>0.9</v>
      </c>
      <c r="H433" s="17">
        <v>10</v>
      </c>
      <c r="I433" s="17">
        <v>10</v>
      </c>
      <c r="J433" s="17"/>
    </row>
    <row r="434" ht="26.25" spans="1:10">
      <c r="A434" s="5" t="s">
        <v>558</v>
      </c>
      <c r="B434" s="8" t="s">
        <v>559</v>
      </c>
      <c r="C434" s="6"/>
      <c r="D434" s="9" t="s">
        <v>511</v>
      </c>
      <c r="E434" s="8"/>
      <c r="F434" s="17"/>
      <c r="G434" s="17"/>
      <c r="H434" s="17"/>
      <c r="I434" s="17"/>
      <c r="J434" s="17"/>
    </row>
    <row r="435" ht="26.25" spans="1:10">
      <c r="A435" s="5"/>
      <c r="B435" s="8" t="s">
        <v>562</v>
      </c>
      <c r="C435" s="6" t="s">
        <v>621</v>
      </c>
      <c r="D435" s="25"/>
      <c r="E435" s="8" t="s">
        <v>652</v>
      </c>
      <c r="F435" s="17" t="s">
        <v>638</v>
      </c>
      <c r="G435" s="17" t="s">
        <v>652</v>
      </c>
      <c r="H435" s="17">
        <v>30</v>
      </c>
      <c r="I435" s="17">
        <v>30</v>
      </c>
      <c r="J435" s="17"/>
    </row>
    <row r="436" ht="26.25" spans="1:10">
      <c r="A436" s="5"/>
      <c r="B436" s="8" t="s">
        <v>563</v>
      </c>
      <c r="C436" s="6"/>
      <c r="D436" s="25"/>
      <c r="E436" s="8"/>
      <c r="F436" s="17"/>
      <c r="G436" s="17"/>
      <c r="H436" s="17"/>
      <c r="I436" s="17"/>
      <c r="J436" s="17"/>
    </row>
    <row r="437" ht="26.25" spans="1:10">
      <c r="A437" s="5"/>
      <c r="B437" s="26" t="s">
        <v>564</v>
      </c>
      <c r="C437" s="27"/>
      <c r="D437" s="25"/>
      <c r="E437" s="26"/>
      <c r="F437" s="24"/>
      <c r="G437" s="24"/>
      <c r="H437" s="24"/>
      <c r="I437" s="24"/>
      <c r="J437" s="24"/>
    </row>
    <row r="438" ht="14.25" spans="1:10">
      <c r="A438" s="28" t="s">
        <v>566</v>
      </c>
      <c r="B438" s="29" t="s">
        <v>519</v>
      </c>
      <c r="C438" s="30" t="s">
        <v>579</v>
      </c>
      <c r="D438" s="25"/>
      <c r="E438" s="31">
        <v>90</v>
      </c>
      <c r="F438" s="31" t="s">
        <v>514</v>
      </c>
      <c r="G438" s="32">
        <v>0.9</v>
      </c>
      <c r="H438" s="31">
        <v>10</v>
      </c>
      <c r="I438" s="31">
        <v>10</v>
      </c>
      <c r="J438" s="31"/>
    </row>
    <row r="439" ht="26.25" spans="1:10">
      <c r="A439" s="28"/>
      <c r="B439" s="31" t="s">
        <v>521</v>
      </c>
      <c r="C439" s="30"/>
      <c r="D439" s="25"/>
      <c r="E439" s="31"/>
      <c r="F439" s="31"/>
      <c r="G439" s="31"/>
      <c r="H439" s="31"/>
      <c r="I439" s="31"/>
      <c r="J439" s="31"/>
    </row>
    <row r="440" ht="14.25" spans="1:10">
      <c r="A440" s="5" t="s">
        <v>568</v>
      </c>
      <c r="B440" s="5"/>
      <c r="C440" s="33"/>
      <c r="D440" s="33"/>
      <c r="E440" s="33"/>
      <c r="F440" s="33"/>
      <c r="G440" s="33"/>
      <c r="H440" s="33"/>
      <c r="I440" s="33"/>
      <c r="J440" s="33"/>
    </row>
    <row r="441" ht="23.25" spans="1:10">
      <c r="A441" s="5" t="s">
        <v>569</v>
      </c>
      <c r="B441" s="8">
        <v>100</v>
      </c>
      <c r="C441" s="8"/>
      <c r="D441" s="8"/>
      <c r="E441" s="8"/>
      <c r="F441" s="8"/>
      <c r="G441" s="8"/>
      <c r="H441" s="8"/>
      <c r="I441" s="4">
        <v>99.46</v>
      </c>
      <c r="J441" s="34" t="s">
        <v>570</v>
      </c>
    </row>
    <row r="442" spans="1:10">
      <c r="A442" s="35" t="s">
        <v>571</v>
      </c>
      <c r="B442" s="35"/>
      <c r="C442" s="35"/>
      <c r="D442" s="35"/>
      <c r="E442" s="35"/>
      <c r="F442" s="35"/>
      <c r="G442" s="35"/>
      <c r="H442" s="35"/>
      <c r="I442" s="35"/>
      <c r="J442" s="35"/>
    </row>
    <row r="443" spans="1:10">
      <c r="A443" s="35" t="s">
        <v>572</v>
      </c>
      <c r="B443" s="35"/>
      <c r="C443" s="35"/>
      <c r="D443" s="35"/>
      <c r="E443" s="35"/>
      <c r="F443" s="35"/>
      <c r="G443" s="35"/>
      <c r="H443" s="35"/>
      <c r="I443" s="35"/>
      <c r="J443" s="35"/>
    </row>
    <row r="444" spans="1:10">
      <c r="A444" s="35" t="s">
        <v>573</v>
      </c>
      <c r="B444" s="35"/>
      <c r="C444" s="35"/>
      <c r="D444" s="35"/>
      <c r="E444" s="35"/>
      <c r="F444" s="35"/>
      <c r="G444" s="35"/>
      <c r="H444" s="35"/>
      <c r="I444" s="35"/>
      <c r="J444" s="35"/>
    </row>
    <row r="445" spans="1:10">
      <c r="A445" s="35" t="s">
        <v>574</v>
      </c>
      <c r="B445" s="35"/>
      <c r="C445" s="35"/>
      <c r="D445" s="35"/>
      <c r="E445" s="35"/>
      <c r="F445" s="35"/>
      <c r="G445" s="35"/>
      <c r="H445" s="35"/>
      <c r="I445" s="35"/>
      <c r="J445" s="35"/>
    </row>
    <row r="446" spans="1:10">
      <c r="A446" s="35" t="s">
        <v>575</v>
      </c>
      <c r="B446" s="35"/>
      <c r="C446" s="35"/>
      <c r="D446" s="35"/>
      <c r="E446" s="35"/>
      <c r="F446" s="35"/>
      <c r="G446" s="35"/>
      <c r="H446" s="35"/>
      <c r="I446" s="35"/>
      <c r="J446" s="35"/>
    </row>
    <row r="447" ht="24" spans="1:10">
      <c r="A447" s="2" t="s">
        <v>527</v>
      </c>
      <c r="B447" s="2"/>
      <c r="C447" s="2"/>
      <c r="D447" s="2"/>
      <c r="E447" s="2"/>
      <c r="F447" s="2"/>
      <c r="G447" s="2"/>
      <c r="H447" s="2"/>
      <c r="I447" s="2"/>
      <c r="J447" s="2"/>
    </row>
    <row r="448" ht="24.75" spans="1:10">
      <c r="A448" s="2"/>
      <c r="B448" s="2"/>
      <c r="C448" s="2"/>
      <c r="D448" s="2"/>
      <c r="E448" s="2"/>
      <c r="F448" s="2"/>
      <c r="G448" s="2"/>
      <c r="H448" s="2"/>
      <c r="I448" s="2"/>
      <c r="J448" s="2"/>
    </row>
    <row r="449" ht="14.25" spans="1:10">
      <c r="A449" s="3" t="s">
        <v>528</v>
      </c>
      <c r="B449" s="4" t="s">
        <v>653</v>
      </c>
      <c r="C449" s="4"/>
      <c r="D449" s="4"/>
      <c r="E449" s="4"/>
      <c r="F449" s="4"/>
      <c r="G449" s="4"/>
      <c r="H449" s="4"/>
      <c r="I449" s="4"/>
      <c r="J449" s="4"/>
    </row>
    <row r="450" ht="14.25" spans="1:10">
      <c r="A450" s="5" t="s">
        <v>530</v>
      </c>
      <c r="B450" s="6" t="s">
        <v>86</v>
      </c>
      <c r="C450" s="6"/>
      <c r="D450" s="6"/>
      <c r="E450" s="7" t="s">
        <v>531</v>
      </c>
      <c r="F450" s="4" t="s">
        <v>86</v>
      </c>
      <c r="G450" s="4"/>
      <c r="H450" s="4"/>
      <c r="I450" s="4"/>
      <c r="J450" s="4"/>
    </row>
    <row r="451" ht="14.25" spans="1:10">
      <c r="A451" s="5"/>
      <c r="B451" s="6"/>
      <c r="C451" s="6"/>
      <c r="D451" s="6"/>
      <c r="E451" s="8" t="s">
        <v>497</v>
      </c>
      <c r="F451" s="4"/>
      <c r="G451" s="4"/>
      <c r="H451" s="4"/>
      <c r="I451" s="4"/>
      <c r="J451" s="4"/>
    </row>
    <row r="452" ht="14.25" spans="1:10">
      <c r="A452" s="5" t="s">
        <v>532</v>
      </c>
      <c r="B452" s="8"/>
      <c r="C452" s="9" t="s">
        <v>467</v>
      </c>
      <c r="D452" s="9" t="s">
        <v>533</v>
      </c>
      <c r="E452" s="7" t="s">
        <v>533</v>
      </c>
      <c r="F452" s="4" t="s">
        <v>534</v>
      </c>
      <c r="G452" s="4"/>
      <c r="H452" s="4" t="s">
        <v>535</v>
      </c>
      <c r="I452" s="4" t="s">
        <v>536</v>
      </c>
      <c r="J452" s="4"/>
    </row>
    <row r="453" ht="14.25" spans="1:10">
      <c r="A453" s="5"/>
      <c r="B453" s="8"/>
      <c r="C453" s="8" t="s">
        <v>383</v>
      </c>
      <c r="D453" s="8" t="s">
        <v>383</v>
      </c>
      <c r="E453" s="8" t="s">
        <v>537</v>
      </c>
      <c r="F453" s="4"/>
      <c r="G453" s="4"/>
      <c r="H453" s="4"/>
      <c r="I453" s="4"/>
      <c r="J453" s="4"/>
    </row>
    <row r="454" ht="26.25" spans="1:10">
      <c r="A454" s="5"/>
      <c r="B454" s="8" t="s">
        <v>477</v>
      </c>
      <c r="C454" s="8" t="s">
        <v>654</v>
      </c>
      <c r="D454" s="8" t="s">
        <v>654</v>
      </c>
      <c r="E454" s="8" t="s">
        <v>655</v>
      </c>
      <c r="F454" s="8">
        <v>10</v>
      </c>
      <c r="G454" s="8"/>
      <c r="H454" s="70">
        <v>0.99</v>
      </c>
      <c r="I454" s="8">
        <v>9.85</v>
      </c>
      <c r="J454" s="8"/>
    </row>
    <row r="455" ht="14.25" spans="1:10">
      <c r="A455" s="5"/>
      <c r="B455" s="10" t="s">
        <v>479</v>
      </c>
      <c r="C455" s="11" t="s">
        <v>654</v>
      </c>
      <c r="D455" s="11" t="s">
        <v>654</v>
      </c>
      <c r="E455" s="11" t="s">
        <v>655</v>
      </c>
      <c r="F455" s="8" t="s">
        <v>388</v>
      </c>
      <c r="G455" s="8"/>
      <c r="H455" s="8" t="s">
        <v>388</v>
      </c>
      <c r="I455" s="8" t="s">
        <v>388</v>
      </c>
      <c r="J455" s="8"/>
    </row>
    <row r="456" ht="26.25" spans="1:10">
      <c r="A456" s="5"/>
      <c r="B456" s="11" t="s">
        <v>480</v>
      </c>
      <c r="C456" s="11"/>
      <c r="D456" s="11"/>
      <c r="E456" s="11"/>
      <c r="F456" s="8"/>
      <c r="G456" s="8"/>
      <c r="H456" s="8"/>
      <c r="I456" s="8"/>
      <c r="J456" s="8"/>
    </row>
    <row r="457" ht="26.25" spans="1:10">
      <c r="A457" s="5"/>
      <c r="B457" s="11" t="s">
        <v>481</v>
      </c>
      <c r="C457" s="11"/>
      <c r="D457" s="11"/>
      <c r="E457" s="11"/>
      <c r="F457" s="8" t="s">
        <v>388</v>
      </c>
      <c r="G457" s="8"/>
      <c r="H457" s="8" t="s">
        <v>388</v>
      </c>
      <c r="I457" s="8" t="s">
        <v>388</v>
      </c>
      <c r="J457" s="8"/>
    </row>
    <row r="458" ht="26.25" spans="1:10">
      <c r="A458" s="5"/>
      <c r="B458" s="11" t="s">
        <v>539</v>
      </c>
      <c r="C458" s="8"/>
      <c r="D458" s="8"/>
      <c r="E458" s="12"/>
      <c r="F458" s="8" t="s">
        <v>388</v>
      </c>
      <c r="G458" s="8"/>
      <c r="H458" s="8" t="s">
        <v>388</v>
      </c>
      <c r="I458" s="8" t="s">
        <v>388</v>
      </c>
      <c r="J458" s="8"/>
    </row>
    <row r="459" ht="14.25" spans="1:10">
      <c r="A459" s="13" t="s">
        <v>540</v>
      </c>
      <c r="B459" s="13"/>
      <c r="C459" s="13"/>
      <c r="D459" s="13"/>
      <c r="E459" s="13"/>
      <c r="F459" s="13"/>
      <c r="G459" s="14" t="s">
        <v>541</v>
      </c>
      <c r="H459" s="14"/>
      <c r="I459" s="14"/>
      <c r="J459" s="14"/>
    </row>
    <row r="460" ht="26.25" spans="1:10">
      <c r="A460" s="13" t="s">
        <v>542</v>
      </c>
      <c r="B460" s="15"/>
      <c r="C460" s="15"/>
      <c r="D460" s="15"/>
      <c r="E460" s="15"/>
      <c r="F460" s="15"/>
      <c r="G460" s="16"/>
      <c r="H460" s="16"/>
      <c r="I460" s="16"/>
      <c r="J460" s="16"/>
    </row>
    <row r="461" ht="14.25" spans="1:10">
      <c r="A461" s="13" t="s">
        <v>487</v>
      </c>
      <c r="B461" s="13"/>
      <c r="C461" s="13"/>
      <c r="D461" s="17" t="s">
        <v>543</v>
      </c>
      <c r="E461" s="17"/>
      <c r="F461" s="17"/>
      <c r="G461" s="18" t="s">
        <v>544</v>
      </c>
      <c r="H461" s="18"/>
      <c r="I461" s="18"/>
      <c r="J461" s="18"/>
    </row>
    <row r="462" ht="14.25" spans="1:10">
      <c r="A462" s="19" t="s">
        <v>545</v>
      </c>
      <c r="B462" s="5" t="s">
        <v>494</v>
      </c>
      <c r="C462" s="9" t="s">
        <v>546</v>
      </c>
      <c r="D462" s="7" t="s">
        <v>488</v>
      </c>
      <c r="E462" s="4" t="s">
        <v>489</v>
      </c>
      <c r="F462" s="20" t="s">
        <v>490</v>
      </c>
      <c r="G462" s="21" t="s">
        <v>491</v>
      </c>
      <c r="H462" s="22" t="s">
        <v>534</v>
      </c>
      <c r="I462" s="22" t="s">
        <v>536</v>
      </c>
      <c r="J462" s="22" t="s">
        <v>547</v>
      </c>
    </row>
    <row r="463" ht="14.25" spans="1:10">
      <c r="A463" s="19"/>
      <c r="B463" s="5"/>
      <c r="C463" s="8" t="s">
        <v>488</v>
      </c>
      <c r="D463" s="8" t="s">
        <v>496</v>
      </c>
      <c r="E463" s="4"/>
      <c r="F463" s="23" t="s">
        <v>497</v>
      </c>
      <c r="G463" s="24" t="s">
        <v>498</v>
      </c>
      <c r="H463" s="22"/>
      <c r="I463" s="22"/>
      <c r="J463" s="22"/>
    </row>
    <row r="464" ht="26.25" spans="1:10">
      <c r="A464" s="5" t="s">
        <v>548</v>
      </c>
      <c r="B464" s="9" t="s">
        <v>501</v>
      </c>
      <c r="C464" s="6" t="s">
        <v>656</v>
      </c>
      <c r="D464" s="9" t="s">
        <v>550</v>
      </c>
      <c r="E464" s="8">
        <v>320</v>
      </c>
      <c r="F464" s="17" t="s">
        <v>551</v>
      </c>
      <c r="G464" s="17" t="s">
        <v>657</v>
      </c>
      <c r="H464" s="17">
        <v>10</v>
      </c>
      <c r="I464" s="17">
        <v>10</v>
      </c>
      <c r="J464" s="17"/>
    </row>
    <row r="465" ht="39" spans="1:10">
      <c r="A465" s="5"/>
      <c r="B465" s="7" t="s">
        <v>501</v>
      </c>
      <c r="C465" s="6" t="s">
        <v>658</v>
      </c>
      <c r="D465" s="9" t="s">
        <v>554</v>
      </c>
      <c r="E465" s="8">
        <v>320</v>
      </c>
      <c r="F465" s="17" t="s">
        <v>551</v>
      </c>
      <c r="G465" s="17" t="s">
        <v>657</v>
      </c>
      <c r="H465" s="17">
        <v>10</v>
      </c>
      <c r="I465" s="17">
        <v>10</v>
      </c>
      <c r="J465" s="17"/>
    </row>
    <row r="466" ht="26.25" spans="1:10">
      <c r="A466" s="5"/>
      <c r="B466" s="7" t="s">
        <v>501</v>
      </c>
      <c r="C466" s="6" t="s">
        <v>629</v>
      </c>
      <c r="D466" s="9" t="s">
        <v>556</v>
      </c>
      <c r="E466" s="8">
        <v>14</v>
      </c>
      <c r="F466" s="17" t="s">
        <v>551</v>
      </c>
      <c r="G466" s="17" t="s">
        <v>552</v>
      </c>
      <c r="H466" s="17">
        <v>10</v>
      </c>
      <c r="I466" s="17">
        <v>10</v>
      </c>
      <c r="J466" s="17"/>
    </row>
    <row r="467" ht="26.25" spans="1:10">
      <c r="A467" s="5"/>
      <c r="B467" s="71" t="s">
        <v>553</v>
      </c>
      <c r="C467" s="6" t="s">
        <v>619</v>
      </c>
      <c r="D467" s="9"/>
      <c r="E467" s="8">
        <v>100</v>
      </c>
      <c r="F467" s="17" t="s">
        <v>514</v>
      </c>
      <c r="G467" s="43">
        <v>1</v>
      </c>
      <c r="H467" s="17">
        <v>10</v>
      </c>
      <c r="I467" s="17">
        <v>10</v>
      </c>
      <c r="J467" s="17"/>
    </row>
    <row r="468" ht="14.25" spans="1:10">
      <c r="A468" s="5"/>
      <c r="B468" s="71" t="s">
        <v>555</v>
      </c>
      <c r="C468" s="6" t="s">
        <v>620</v>
      </c>
      <c r="D468" s="9"/>
      <c r="E468" s="8">
        <v>100</v>
      </c>
      <c r="F468" s="17" t="s">
        <v>514</v>
      </c>
      <c r="G468" s="43">
        <v>1</v>
      </c>
      <c r="H468" s="17">
        <v>10</v>
      </c>
      <c r="I468" s="17">
        <v>10</v>
      </c>
      <c r="J468" s="17"/>
    </row>
    <row r="469" ht="26.25" spans="1:10">
      <c r="A469" s="5"/>
      <c r="B469" s="71" t="s">
        <v>557</v>
      </c>
      <c r="C469" s="6" t="s">
        <v>560</v>
      </c>
      <c r="D469" s="9"/>
      <c r="E469" s="8">
        <v>28220000</v>
      </c>
      <c r="F469" s="17" t="s">
        <v>561</v>
      </c>
      <c r="G469" s="17">
        <v>28220000</v>
      </c>
      <c r="H469" s="17">
        <v>10</v>
      </c>
      <c r="I469" s="17">
        <v>10</v>
      </c>
      <c r="J469" s="17"/>
    </row>
    <row r="470" ht="51.75" spans="1:10">
      <c r="A470" s="5"/>
      <c r="B470" s="4" t="s">
        <v>501</v>
      </c>
      <c r="C470" s="6" t="s">
        <v>659</v>
      </c>
      <c r="D470" s="9" t="s">
        <v>508</v>
      </c>
      <c r="E470" s="8">
        <v>100</v>
      </c>
      <c r="F470" s="17" t="s">
        <v>551</v>
      </c>
      <c r="G470" s="17" t="s">
        <v>660</v>
      </c>
      <c r="H470" s="17">
        <v>10</v>
      </c>
      <c r="I470" s="17">
        <v>10</v>
      </c>
      <c r="J470" s="17"/>
    </row>
    <row r="471" ht="26.25" spans="1:10">
      <c r="A471" s="5" t="s">
        <v>558</v>
      </c>
      <c r="B471" s="8" t="s">
        <v>559</v>
      </c>
      <c r="C471" s="6"/>
      <c r="D471" s="9" t="s">
        <v>511</v>
      </c>
      <c r="E471" s="8"/>
      <c r="F471" s="17"/>
      <c r="G471" s="17"/>
      <c r="H471" s="17"/>
      <c r="I471" s="17"/>
      <c r="J471" s="17"/>
    </row>
    <row r="472" ht="26.25" spans="1:10">
      <c r="A472" s="5"/>
      <c r="B472" s="8" t="s">
        <v>562</v>
      </c>
      <c r="C472" s="6" t="s">
        <v>661</v>
      </c>
      <c r="D472" s="25"/>
      <c r="E472" s="8" t="s">
        <v>662</v>
      </c>
      <c r="F472" s="17" t="s">
        <v>638</v>
      </c>
      <c r="G472" s="17" t="s">
        <v>662</v>
      </c>
      <c r="H472" s="17">
        <v>10</v>
      </c>
      <c r="I472" s="17">
        <v>10</v>
      </c>
      <c r="J472" s="17"/>
    </row>
    <row r="473" ht="26.25" spans="1:10">
      <c r="A473" s="5"/>
      <c r="B473" s="8" t="s">
        <v>563</v>
      </c>
      <c r="C473" s="6"/>
      <c r="D473" s="25"/>
      <c r="E473" s="8"/>
      <c r="F473" s="17"/>
      <c r="G473" s="17"/>
      <c r="H473" s="17"/>
      <c r="I473" s="17"/>
      <c r="J473" s="17"/>
    </row>
    <row r="474" ht="26.25" spans="1:10">
      <c r="A474" s="5"/>
      <c r="B474" s="26" t="s">
        <v>564</v>
      </c>
      <c r="C474" s="27"/>
      <c r="D474" s="25"/>
      <c r="E474" s="26"/>
      <c r="F474" s="24"/>
      <c r="G474" s="24"/>
      <c r="H474" s="24"/>
      <c r="I474" s="24"/>
      <c r="J474" s="24"/>
    </row>
    <row r="475" ht="14.25" spans="1:10">
      <c r="A475" s="28" t="s">
        <v>566</v>
      </c>
      <c r="B475" s="29" t="s">
        <v>519</v>
      </c>
      <c r="C475" s="30" t="s">
        <v>579</v>
      </c>
      <c r="D475" s="25"/>
      <c r="E475" s="31">
        <v>90</v>
      </c>
      <c r="F475" s="31" t="s">
        <v>514</v>
      </c>
      <c r="G475" s="32">
        <v>0.9</v>
      </c>
      <c r="H475" s="31">
        <v>10</v>
      </c>
      <c r="I475" s="31">
        <v>10</v>
      </c>
      <c r="J475" s="31"/>
    </row>
    <row r="476" ht="26.25" spans="1:10">
      <c r="A476" s="28"/>
      <c r="B476" s="31" t="s">
        <v>521</v>
      </c>
      <c r="C476" s="30"/>
      <c r="D476" s="25"/>
      <c r="E476" s="31"/>
      <c r="F476" s="31"/>
      <c r="G476" s="31"/>
      <c r="H476" s="31"/>
      <c r="I476" s="31"/>
      <c r="J476" s="31"/>
    </row>
    <row r="477" ht="14.25" spans="1:10">
      <c r="A477" s="5" t="s">
        <v>568</v>
      </c>
      <c r="B477" s="5"/>
      <c r="C477" s="33"/>
      <c r="D477" s="33"/>
      <c r="E477" s="33"/>
      <c r="F477" s="33"/>
      <c r="G477" s="33"/>
      <c r="H477" s="33"/>
      <c r="I477" s="33"/>
      <c r="J477" s="33"/>
    </row>
    <row r="478" ht="23.25" spans="1:10">
      <c r="A478" s="5" t="s">
        <v>569</v>
      </c>
      <c r="B478" s="8">
        <v>100</v>
      </c>
      <c r="C478" s="8"/>
      <c r="D478" s="8"/>
      <c r="E478" s="8"/>
      <c r="F478" s="8"/>
      <c r="G478" s="8"/>
      <c r="H478" s="8"/>
      <c r="I478" s="4">
        <v>99.85</v>
      </c>
      <c r="J478" s="34" t="s">
        <v>570</v>
      </c>
    </row>
    <row r="479" spans="1:10">
      <c r="A479" s="35" t="s">
        <v>571</v>
      </c>
      <c r="B479" s="35"/>
      <c r="C479" s="35"/>
      <c r="D479" s="35"/>
      <c r="E479" s="35"/>
      <c r="F479" s="35"/>
      <c r="G479" s="35"/>
      <c r="H479" s="35"/>
      <c r="I479" s="35"/>
      <c r="J479" s="35"/>
    </row>
    <row r="480" spans="1:10">
      <c r="A480" s="35" t="s">
        <v>572</v>
      </c>
      <c r="B480" s="35"/>
      <c r="C480" s="35"/>
      <c r="D480" s="35"/>
      <c r="E480" s="35"/>
      <c r="F480" s="35"/>
      <c r="G480" s="35"/>
      <c r="H480" s="35"/>
      <c r="I480" s="35"/>
      <c r="J480" s="35"/>
    </row>
    <row r="481" spans="1:10">
      <c r="A481" s="35" t="s">
        <v>573</v>
      </c>
      <c r="B481" s="35"/>
      <c r="C481" s="35"/>
      <c r="D481" s="35"/>
      <c r="E481" s="35"/>
      <c r="F481" s="35"/>
      <c r="G481" s="35"/>
      <c r="H481" s="35"/>
      <c r="I481" s="35"/>
      <c r="J481" s="35"/>
    </row>
    <row r="482" spans="1:10">
      <c r="A482" s="35" t="s">
        <v>574</v>
      </c>
      <c r="B482" s="35"/>
      <c r="C482" s="35"/>
      <c r="D482" s="35"/>
      <c r="E482" s="35"/>
      <c r="F482" s="35"/>
      <c r="G482" s="35"/>
      <c r="H482" s="35"/>
      <c r="I482" s="35"/>
      <c r="J482" s="35"/>
    </row>
    <row r="483" spans="1:10">
      <c r="A483" s="35" t="s">
        <v>575</v>
      </c>
      <c r="B483" s="35"/>
      <c r="C483" s="35"/>
      <c r="D483" s="35"/>
      <c r="E483" s="35"/>
      <c r="F483" s="35"/>
      <c r="G483" s="35"/>
      <c r="H483" s="35"/>
      <c r="I483" s="35"/>
      <c r="J483" s="35"/>
    </row>
  </sheetData>
  <mergeCells count="7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35:J35"/>
    <mergeCell ref="B37:J37"/>
    <mergeCell ref="F42:G42"/>
    <mergeCell ref="I42:J42"/>
    <mergeCell ref="F45:G45"/>
    <mergeCell ref="I45:J45"/>
    <mergeCell ref="F46:G46"/>
    <mergeCell ref="I46:J46"/>
    <mergeCell ref="A47:F47"/>
    <mergeCell ref="G47:J47"/>
    <mergeCell ref="B48:F48"/>
    <mergeCell ref="G48:J48"/>
    <mergeCell ref="A49:C49"/>
    <mergeCell ref="D49:F49"/>
    <mergeCell ref="G49:J49"/>
    <mergeCell ref="A62:B62"/>
    <mergeCell ref="C62:J62"/>
    <mergeCell ref="B63:H63"/>
    <mergeCell ref="A64:J64"/>
    <mergeCell ref="A65:J65"/>
    <mergeCell ref="A66:J66"/>
    <mergeCell ref="A67:J67"/>
    <mergeCell ref="A68:J68"/>
    <mergeCell ref="A69:J69"/>
    <mergeCell ref="B71:J71"/>
    <mergeCell ref="F76:G76"/>
    <mergeCell ref="I76:J76"/>
    <mergeCell ref="F79:G79"/>
    <mergeCell ref="I79:J79"/>
    <mergeCell ref="F80:G80"/>
    <mergeCell ref="I80:J80"/>
    <mergeCell ref="A81:F81"/>
    <mergeCell ref="G81:J81"/>
    <mergeCell ref="B82:F82"/>
    <mergeCell ref="G82:J82"/>
    <mergeCell ref="A83:C83"/>
    <mergeCell ref="D83:F83"/>
    <mergeCell ref="G83:J83"/>
    <mergeCell ref="A96:B96"/>
    <mergeCell ref="C96:J96"/>
    <mergeCell ref="B97:H97"/>
    <mergeCell ref="A98:J98"/>
    <mergeCell ref="A99:J99"/>
    <mergeCell ref="A100:J100"/>
    <mergeCell ref="A101:J101"/>
    <mergeCell ref="A102:J102"/>
    <mergeCell ref="A103:J103"/>
    <mergeCell ref="B105:J105"/>
    <mergeCell ref="F110:G110"/>
    <mergeCell ref="I110:J110"/>
    <mergeCell ref="F113:G113"/>
    <mergeCell ref="I113:J113"/>
    <mergeCell ref="F114:G114"/>
    <mergeCell ref="I114:J114"/>
    <mergeCell ref="A115:F115"/>
    <mergeCell ref="G115:J115"/>
    <mergeCell ref="B116:F116"/>
    <mergeCell ref="G116:J116"/>
    <mergeCell ref="A117:C117"/>
    <mergeCell ref="D117:F117"/>
    <mergeCell ref="G117:J117"/>
    <mergeCell ref="A130:B130"/>
    <mergeCell ref="C130:J130"/>
    <mergeCell ref="B131:H131"/>
    <mergeCell ref="A132:J132"/>
    <mergeCell ref="A133:J133"/>
    <mergeCell ref="A134:J134"/>
    <mergeCell ref="A135:J135"/>
    <mergeCell ref="A136:J136"/>
    <mergeCell ref="A137:J137"/>
    <mergeCell ref="B139:J139"/>
    <mergeCell ref="F144:G144"/>
    <mergeCell ref="I144:J144"/>
    <mergeCell ref="F147:G147"/>
    <mergeCell ref="I147:J147"/>
    <mergeCell ref="F148:G148"/>
    <mergeCell ref="I148:J148"/>
    <mergeCell ref="A149:F149"/>
    <mergeCell ref="G149:J149"/>
    <mergeCell ref="B150:F150"/>
    <mergeCell ref="G150:J150"/>
    <mergeCell ref="A151:C151"/>
    <mergeCell ref="D151:F151"/>
    <mergeCell ref="G151:J151"/>
    <mergeCell ref="A167:B167"/>
    <mergeCell ref="C167:J167"/>
    <mergeCell ref="B168:H168"/>
    <mergeCell ref="A169:J169"/>
    <mergeCell ref="A170:J170"/>
    <mergeCell ref="A171:J171"/>
    <mergeCell ref="A172:J172"/>
    <mergeCell ref="A173:J173"/>
    <mergeCell ref="A174:J174"/>
    <mergeCell ref="B176:J176"/>
    <mergeCell ref="F181:G181"/>
    <mergeCell ref="I181:J181"/>
    <mergeCell ref="F184:G184"/>
    <mergeCell ref="I184:J184"/>
    <mergeCell ref="F185:G185"/>
    <mergeCell ref="I185:J185"/>
    <mergeCell ref="A186:F186"/>
    <mergeCell ref="G186:J186"/>
    <mergeCell ref="B187:F187"/>
    <mergeCell ref="G187:J187"/>
    <mergeCell ref="A188:C188"/>
    <mergeCell ref="D188:F188"/>
    <mergeCell ref="G188:J188"/>
    <mergeCell ref="A201:B201"/>
    <mergeCell ref="C201:J201"/>
    <mergeCell ref="B202:H202"/>
    <mergeCell ref="A203:J203"/>
    <mergeCell ref="A204:J204"/>
    <mergeCell ref="A205:J205"/>
    <mergeCell ref="A206:J206"/>
    <mergeCell ref="A207:J207"/>
    <mergeCell ref="A208:J208"/>
    <mergeCell ref="B210:J210"/>
    <mergeCell ref="F215:G215"/>
    <mergeCell ref="I215:J215"/>
    <mergeCell ref="F218:G218"/>
    <mergeCell ref="I218:J218"/>
    <mergeCell ref="F219:G219"/>
    <mergeCell ref="I219:J219"/>
    <mergeCell ref="A220:F220"/>
    <mergeCell ref="G220:J220"/>
    <mergeCell ref="B221:F221"/>
    <mergeCell ref="G221:J221"/>
    <mergeCell ref="A222:C222"/>
    <mergeCell ref="D222:F222"/>
    <mergeCell ref="G222:J222"/>
    <mergeCell ref="A235:B235"/>
    <mergeCell ref="C235:J235"/>
    <mergeCell ref="B236:H236"/>
    <mergeCell ref="A237:J237"/>
    <mergeCell ref="A238:J238"/>
    <mergeCell ref="A239:J239"/>
    <mergeCell ref="A240:J240"/>
    <mergeCell ref="A241:J241"/>
    <mergeCell ref="A242:J242"/>
    <mergeCell ref="B244:J244"/>
    <mergeCell ref="F249:G249"/>
    <mergeCell ref="I249:J249"/>
    <mergeCell ref="F252:G252"/>
    <mergeCell ref="I252:J252"/>
    <mergeCell ref="F253:G253"/>
    <mergeCell ref="I253:J253"/>
    <mergeCell ref="A254:F254"/>
    <mergeCell ref="G254:J254"/>
    <mergeCell ref="B255:F255"/>
    <mergeCell ref="G255:J255"/>
    <mergeCell ref="A256:C256"/>
    <mergeCell ref="D256:F256"/>
    <mergeCell ref="G256:J256"/>
    <mergeCell ref="A269:B269"/>
    <mergeCell ref="C269:J269"/>
    <mergeCell ref="B270:H270"/>
    <mergeCell ref="A271:J271"/>
    <mergeCell ref="A272:J272"/>
    <mergeCell ref="A273:J273"/>
    <mergeCell ref="A274:J274"/>
    <mergeCell ref="A275:J275"/>
    <mergeCell ref="A276:J276"/>
    <mergeCell ref="B278:J278"/>
    <mergeCell ref="F283:G283"/>
    <mergeCell ref="I283:J283"/>
    <mergeCell ref="F286:G286"/>
    <mergeCell ref="I286:J286"/>
    <mergeCell ref="F287:G287"/>
    <mergeCell ref="I287:J287"/>
    <mergeCell ref="A288:F288"/>
    <mergeCell ref="G288:J288"/>
    <mergeCell ref="B289:F289"/>
    <mergeCell ref="G289:J289"/>
    <mergeCell ref="A290:C290"/>
    <mergeCell ref="D290:F290"/>
    <mergeCell ref="G290:J290"/>
    <mergeCell ref="A303:B303"/>
    <mergeCell ref="C303:J303"/>
    <mergeCell ref="B304:H304"/>
    <mergeCell ref="A305:J305"/>
    <mergeCell ref="A306:J306"/>
    <mergeCell ref="A307:J307"/>
    <mergeCell ref="A308:J308"/>
    <mergeCell ref="A309:J309"/>
    <mergeCell ref="A310:J310"/>
    <mergeCell ref="B312:J312"/>
    <mergeCell ref="F317:G317"/>
    <mergeCell ref="I317:J317"/>
    <mergeCell ref="F320:G320"/>
    <mergeCell ref="I320:J320"/>
    <mergeCell ref="F321:G321"/>
    <mergeCell ref="I321:J321"/>
    <mergeCell ref="A322:F322"/>
    <mergeCell ref="G322:J322"/>
    <mergeCell ref="B323:F323"/>
    <mergeCell ref="G323:J323"/>
    <mergeCell ref="A324:C324"/>
    <mergeCell ref="D324:F324"/>
    <mergeCell ref="G324:J324"/>
    <mergeCell ref="A337:B337"/>
    <mergeCell ref="C337:J337"/>
    <mergeCell ref="B338:H338"/>
    <mergeCell ref="A339:J339"/>
    <mergeCell ref="A340:J340"/>
    <mergeCell ref="A341:J341"/>
    <mergeCell ref="A342:J342"/>
    <mergeCell ref="A343:J343"/>
    <mergeCell ref="A344:J344"/>
    <mergeCell ref="B346:J346"/>
    <mergeCell ref="F351:G351"/>
    <mergeCell ref="I351:J351"/>
    <mergeCell ref="F354:G354"/>
    <mergeCell ref="I354:J354"/>
    <mergeCell ref="F355:G355"/>
    <mergeCell ref="I355:J355"/>
    <mergeCell ref="A356:F356"/>
    <mergeCell ref="G356:J356"/>
    <mergeCell ref="B357:F357"/>
    <mergeCell ref="G357:J357"/>
    <mergeCell ref="A358:C358"/>
    <mergeCell ref="D358:F358"/>
    <mergeCell ref="G358:J358"/>
    <mergeCell ref="A372:B372"/>
    <mergeCell ref="C372:J372"/>
    <mergeCell ref="B373:H373"/>
    <mergeCell ref="A374:J374"/>
    <mergeCell ref="A375:J375"/>
    <mergeCell ref="A376:J376"/>
    <mergeCell ref="A377:J377"/>
    <mergeCell ref="A378:J378"/>
    <mergeCell ref="A379:J379"/>
    <mergeCell ref="B381:J381"/>
    <mergeCell ref="F386:G386"/>
    <mergeCell ref="I386:J386"/>
    <mergeCell ref="F389:G389"/>
    <mergeCell ref="I389:J389"/>
    <mergeCell ref="F390:G390"/>
    <mergeCell ref="I390:J390"/>
    <mergeCell ref="A391:F391"/>
    <mergeCell ref="G391:J391"/>
    <mergeCell ref="B392:F392"/>
    <mergeCell ref="G392:J392"/>
    <mergeCell ref="A393:C393"/>
    <mergeCell ref="D393:F393"/>
    <mergeCell ref="G393:J393"/>
    <mergeCell ref="A406:B406"/>
    <mergeCell ref="C406:J406"/>
    <mergeCell ref="B407:H407"/>
    <mergeCell ref="A408:J408"/>
    <mergeCell ref="A409:J409"/>
    <mergeCell ref="A410:J410"/>
    <mergeCell ref="A411:J411"/>
    <mergeCell ref="A412:J412"/>
    <mergeCell ref="A413:J413"/>
    <mergeCell ref="B415:J415"/>
    <mergeCell ref="F420:G420"/>
    <mergeCell ref="I420:J420"/>
    <mergeCell ref="F423:G423"/>
    <mergeCell ref="I423:J423"/>
    <mergeCell ref="F424:G424"/>
    <mergeCell ref="I424:J424"/>
    <mergeCell ref="A425:F425"/>
    <mergeCell ref="G425:J425"/>
    <mergeCell ref="B426:F426"/>
    <mergeCell ref="G426:J426"/>
    <mergeCell ref="A427:C427"/>
    <mergeCell ref="D427:F427"/>
    <mergeCell ref="G427:J427"/>
    <mergeCell ref="A440:B440"/>
    <mergeCell ref="C440:J440"/>
    <mergeCell ref="B441:H441"/>
    <mergeCell ref="A442:J442"/>
    <mergeCell ref="A443:J443"/>
    <mergeCell ref="A444:J444"/>
    <mergeCell ref="A445:J445"/>
    <mergeCell ref="A446:J446"/>
    <mergeCell ref="A447:J447"/>
    <mergeCell ref="B449:J449"/>
    <mergeCell ref="F454:G454"/>
    <mergeCell ref="I454:J454"/>
    <mergeCell ref="F457:G457"/>
    <mergeCell ref="I457:J457"/>
    <mergeCell ref="F458:G458"/>
    <mergeCell ref="I458:J458"/>
    <mergeCell ref="A459:F459"/>
    <mergeCell ref="G459:J459"/>
    <mergeCell ref="B460:F460"/>
    <mergeCell ref="G460:J460"/>
    <mergeCell ref="A461:C461"/>
    <mergeCell ref="D461:F461"/>
    <mergeCell ref="G461:J461"/>
    <mergeCell ref="A477:B477"/>
    <mergeCell ref="C477:J477"/>
    <mergeCell ref="B478:H478"/>
    <mergeCell ref="A479:J479"/>
    <mergeCell ref="A480:J480"/>
    <mergeCell ref="A481:J481"/>
    <mergeCell ref="A482:J482"/>
    <mergeCell ref="A483:J483"/>
    <mergeCell ref="A4:A5"/>
    <mergeCell ref="A6:A12"/>
    <mergeCell ref="A16:A17"/>
    <mergeCell ref="A18:A21"/>
    <mergeCell ref="A22:A25"/>
    <mergeCell ref="A26:A27"/>
    <mergeCell ref="A38:A39"/>
    <mergeCell ref="A40:A46"/>
    <mergeCell ref="A50:A51"/>
    <mergeCell ref="A52:A55"/>
    <mergeCell ref="A56:A59"/>
    <mergeCell ref="A60:A61"/>
    <mergeCell ref="A72:A73"/>
    <mergeCell ref="A74:A80"/>
    <mergeCell ref="A84:A85"/>
    <mergeCell ref="A86:A89"/>
    <mergeCell ref="A90:A93"/>
    <mergeCell ref="A94:A95"/>
    <mergeCell ref="A106:A107"/>
    <mergeCell ref="A108:A114"/>
    <mergeCell ref="A118:A119"/>
    <mergeCell ref="A120:A123"/>
    <mergeCell ref="A124:A127"/>
    <mergeCell ref="A128:A129"/>
    <mergeCell ref="A140:A141"/>
    <mergeCell ref="A142:A148"/>
    <mergeCell ref="A152:A153"/>
    <mergeCell ref="A154:A158"/>
    <mergeCell ref="A159:A162"/>
    <mergeCell ref="A163:A166"/>
    <mergeCell ref="A177:A178"/>
    <mergeCell ref="A179:A185"/>
    <mergeCell ref="A189:A190"/>
    <mergeCell ref="A191:A194"/>
    <mergeCell ref="A195:A198"/>
    <mergeCell ref="A199:A200"/>
    <mergeCell ref="A211:A212"/>
    <mergeCell ref="A213:A219"/>
    <mergeCell ref="A223:A224"/>
    <mergeCell ref="A225:A228"/>
    <mergeCell ref="A229:A232"/>
    <mergeCell ref="A233:A234"/>
    <mergeCell ref="A245:A246"/>
    <mergeCell ref="A247:A253"/>
    <mergeCell ref="A257:A258"/>
    <mergeCell ref="A259:A262"/>
    <mergeCell ref="A263:A266"/>
    <mergeCell ref="A267:A268"/>
    <mergeCell ref="A279:A280"/>
    <mergeCell ref="A281:A287"/>
    <mergeCell ref="A291:A292"/>
    <mergeCell ref="A293:A296"/>
    <mergeCell ref="A297:A300"/>
    <mergeCell ref="A301:A302"/>
    <mergeCell ref="A313:A314"/>
    <mergeCell ref="A315:A321"/>
    <mergeCell ref="A325:A326"/>
    <mergeCell ref="A327:A330"/>
    <mergeCell ref="A331:A334"/>
    <mergeCell ref="A335:A336"/>
    <mergeCell ref="A347:A348"/>
    <mergeCell ref="A349:A355"/>
    <mergeCell ref="A359:A360"/>
    <mergeCell ref="A361:A365"/>
    <mergeCell ref="A366:A369"/>
    <mergeCell ref="A370:A371"/>
    <mergeCell ref="A382:A383"/>
    <mergeCell ref="A384:A390"/>
    <mergeCell ref="A394:A395"/>
    <mergeCell ref="A396:A399"/>
    <mergeCell ref="A400:A403"/>
    <mergeCell ref="A404:A405"/>
    <mergeCell ref="A416:A417"/>
    <mergeCell ref="A418:A424"/>
    <mergeCell ref="A428:A429"/>
    <mergeCell ref="A430:A433"/>
    <mergeCell ref="A434:A437"/>
    <mergeCell ref="A438:A439"/>
    <mergeCell ref="A450:A451"/>
    <mergeCell ref="A452:A458"/>
    <mergeCell ref="A462:A463"/>
    <mergeCell ref="A464:A470"/>
    <mergeCell ref="A471:A474"/>
    <mergeCell ref="A475:A476"/>
    <mergeCell ref="B6:B7"/>
    <mergeCell ref="B16:B17"/>
    <mergeCell ref="B40:B41"/>
    <mergeCell ref="B50:B51"/>
    <mergeCell ref="B74:B75"/>
    <mergeCell ref="B84:B85"/>
    <mergeCell ref="B108:B109"/>
    <mergeCell ref="B118:B119"/>
    <mergeCell ref="B142:B143"/>
    <mergeCell ref="B152:B153"/>
    <mergeCell ref="B163:B166"/>
    <mergeCell ref="B179:B180"/>
    <mergeCell ref="B189:B190"/>
    <mergeCell ref="B199:B200"/>
    <mergeCell ref="B213:B214"/>
    <mergeCell ref="B223:B224"/>
    <mergeCell ref="B233:B234"/>
    <mergeCell ref="B247:B248"/>
    <mergeCell ref="B257:B258"/>
    <mergeCell ref="B267:B268"/>
    <mergeCell ref="B281:B282"/>
    <mergeCell ref="B291:B292"/>
    <mergeCell ref="B301:B302"/>
    <mergeCell ref="B315:B316"/>
    <mergeCell ref="B325:B326"/>
    <mergeCell ref="B349:B350"/>
    <mergeCell ref="B359:B360"/>
    <mergeCell ref="B384:B385"/>
    <mergeCell ref="B394:B395"/>
    <mergeCell ref="B418:B419"/>
    <mergeCell ref="B428:B429"/>
    <mergeCell ref="B452:B453"/>
    <mergeCell ref="B462:B463"/>
    <mergeCell ref="C9:C10"/>
    <mergeCell ref="C26:C27"/>
    <mergeCell ref="C43:C44"/>
    <mergeCell ref="C60:C61"/>
    <mergeCell ref="C77:C78"/>
    <mergeCell ref="C94:C95"/>
    <mergeCell ref="C111:C112"/>
    <mergeCell ref="C128:C129"/>
    <mergeCell ref="C145:C146"/>
    <mergeCell ref="C163:C164"/>
    <mergeCell ref="C165:C166"/>
    <mergeCell ref="C182:C183"/>
    <mergeCell ref="C199:C200"/>
    <mergeCell ref="C216:C217"/>
    <mergeCell ref="C233:C234"/>
    <mergeCell ref="C250:C251"/>
    <mergeCell ref="C267:C268"/>
    <mergeCell ref="C284:C285"/>
    <mergeCell ref="C301:C302"/>
    <mergeCell ref="C318:C319"/>
    <mergeCell ref="C335:C336"/>
    <mergeCell ref="C352:C353"/>
    <mergeCell ref="C370:C371"/>
    <mergeCell ref="C387:C388"/>
    <mergeCell ref="C404:C405"/>
    <mergeCell ref="C421:C422"/>
    <mergeCell ref="C438:C439"/>
    <mergeCell ref="C455:C456"/>
    <mergeCell ref="C475:C476"/>
    <mergeCell ref="D9:D10"/>
    <mergeCell ref="D43:D44"/>
    <mergeCell ref="D77:D78"/>
    <mergeCell ref="D111:D112"/>
    <mergeCell ref="D145:D146"/>
    <mergeCell ref="D182:D183"/>
    <mergeCell ref="D216:D217"/>
    <mergeCell ref="D250:D251"/>
    <mergeCell ref="D284:D285"/>
    <mergeCell ref="D318:D319"/>
    <mergeCell ref="D352:D353"/>
    <mergeCell ref="D387:D388"/>
    <mergeCell ref="D421:D422"/>
    <mergeCell ref="D455:D456"/>
    <mergeCell ref="E9:E10"/>
    <mergeCell ref="E16:E17"/>
    <mergeCell ref="E26:E27"/>
    <mergeCell ref="E43:E44"/>
    <mergeCell ref="E50:E51"/>
    <mergeCell ref="E60:E61"/>
    <mergeCell ref="E77:E78"/>
    <mergeCell ref="E84:E85"/>
    <mergeCell ref="E94:E95"/>
    <mergeCell ref="E111:E112"/>
    <mergeCell ref="E118:E119"/>
    <mergeCell ref="E128:E129"/>
    <mergeCell ref="E145:E146"/>
    <mergeCell ref="E152:E153"/>
    <mergeCell ref="E163:E164"/>
    <mergeCell ref="E165:E166"/>
    <mergeCell ref="E182:E183"/>
    <mergeCell ref="E189:E190"/>
    <mergeCell ref="E199:E200"/>
    <mergeCell ref="E216:E217"/>
    <mergeCell ref="E223:E224"/>
    <mergeCell ref="E233:E234"/>
    <mergeCell ref="E250:E251"/>
    <mergeCell ref="E257:E258"/>
    <mergeCell ref="E267:E268"/>
    <mergeCell ref="E284:E285"/>
    <mergeCell ref="E291:E292"/>
    <mergeCell ref="E301:E302"/>
    <mergeCell ref="E318:E319"/>
    <mergeCell ref="E325:E326"/>
    <mergeCell ref="E335:E336"/>
    <mergeCell ref="E352:E353"/>
    <mergeCell ref="E359:E360"/>
    <mergeCell ref="E370:E371"/>
    <mergeCell ref="E387:E388"/>
    <mergeCell ref="E394:E395"/>
    <mergeCell ref="E404:E405"/>
    <mergeCell ref="E421:E422"/>
    <mergeCell ref="E428:E429"/>
    <mergeCell ref="E438:E439"/>
    <mergeCell ref="E455:E456"/>
    <mergeCell ref="E462:E463"/>
    <mergeCell ref="E475:E476"/>
    <mergeCell ref="F26:F27"/>
    <mergeCell ref="F60:F61"/>
    <mergeCell ref="F94:F95"/>
    <mergeCell ref="F128:F129"/>
    <mergeCell ref="F163:F164"/>
    <mergeCell ref="F165:F166"/>
    <mergeCell ref="F199:F200"/>
    <mergeCell ref="F233:F234"/>
    <mergeCell ref="F267:F268"/>
    <mergeCell ref="F301:F302"/>
    <mergeCell ref="F335:F336"/>
    <mergeCell ref="F370:F371"/>
    <mergeCell ref="F404:F405"/>
    <mergeCell ref="F438:F439"/>
    <mergeCell ref="F475:F476"/>
    <mergeCell ref="G26:G27"/>
    <mergeCell ref="G60:G61"/>
    <mergeCell ref="G94:G95"/>
    <mergeCell ref="G128:G129"/>
    <mergeCell ref="G163:G164"/>
    <mergeCell ref="G165:G166"/>
    <mergeCell ref="G199:G200"/>
    <mergeCell ref="G233:G234"/>
    <mergeCell ref="G267:G268"/>
    <mergeCell ref="G301:G302"/>
    <mergeCell ref="G335:G336"/>
    <mergeCell ref="G370:G371"/>
    <mergeCell ref="G404:G405"/>
    <mergeCell ref="G438:G439"/>
    <mergeCell ref="G475:G476"/>
    <mergeCell ref="H6:H7"/>
    <mergeCell ref="H9:H10"/>
    <mergeCell ref="H16:H17"/>
    <mergeCell ref="H26:H27"/>
    <mergeCell ref="H40:H41"/>
    <mergeCell ref="H43:H44"/>
    <mergeCell ref="H50:H51"/>
    <mergeCell ref="H60:H61"/>
    <mergeCell ref="H74:H75"/>
    <mergeCell ref="H77:H78"/>
    <mergeCell ref="H84:H85"/>
    <mergeCell ref="H94:H95"/>
    <mergeCell ref="H108:H109"/>
    <mergeCell ref="H111:H112"/>
    <mergeCell ref="H118:H119"/>
    <mergeCell ref="H128:H129"/>
    <mergeCell ref="H142:H143"/>
    <mergeCell ref="H145:H146"/>
    <mergeCell ref="H152:H153"/>
    <mergeCell ref="H163:H164"/>
    <mergeCell ref="H165:H166"/>
    <mergeCell ref="H179:H180"/>
    <mergeCell ref="H182:H183"/>
    <mergeCell ref="H189:H190"/>
    <mergeCell ref="H199:H200"/>
    <mergeCell ref="H213:H214"/>
    <mergeCell ref="H216:H217"/>
    <mergeCell ref="H223:H224"/>
    <mergeCell ref="H233:H234"/>
    <mergeCell ref="H247:H248"/>
    <mergeCell ref="H250:H251"/>
    <mergeCell ref="H257:H258"/>
    <mergeCell ref="H267:H268"/>
    <mergeCell ref="H281:H282"/>
    <mergeCell ref="H284:H285"/>
    <mergeCell ref="H291:H292"/>
    <mergeCell ref="H301:H302"/>
    <mergeCell ref="H315:H316"/>
    <mergeCell ref="H318:H319"/>
    <mergeCell ref="H325:H326"/>
    <mergeCell ref="H335:H336"/>
    <mergeCell ref="H349:H350"/>
    <mergeCell ref="H352:H353"/>
    <mergeCell ref="H359:H360"/>
    <mergeCell ref="H370:H371"/>
    <mergeCell ref="H384:H385"/>
    <mergeCell ref="H387:H388"/>
    <mergeCell ref="H394:H395"/>
    <mergeCell ref="H404:H405"/>
    <mergeCell ref="H418:H419"/>
    <mergeCell ref="H421:H422"/>
    <mergeCell ref="H428:H429"/>
    <mergeCell ref="H438:H439"/>
    <mergeCell ref="H452:H453"/>
    <mergeCell ref="H455:H456"/>
    <mergeCell ref="H462:H463"/>
    <mergeCell ref="H475:H476"/>
    <mergeCell ref="I16:I17"/>
    <mergeCell ref="I26:I27"/>
    <mergeCell ref="I50:I51"/>
    <mergeCell ref="I60:I61"/>
    <mergeCell ref="I84:I85"/>
    <mergeCell ref="I94:I95"/>
    <mergeCell ref="I118:I119"/>
    <mergeCell ref="I128:I129"/>
    <mergeCell ref="I152:I153"/>
    <mergeCell ref="I163:I164"/>
    <mergeCell ref="I165:I166"/>
    <mergeCell ref="I189:I190"/>
    <mergeCell ref="I199:I200"/>
    <mergeCell ref="I223:I224"/>
    <mergeCell ref="I233:I234"/>
    <mergeCell ref="I257:I258"/>
    <mergeCell ref="I267:I268"/>
    <mergeCell ref="I291:I292"/>
    <mergeCell ref="I301:I302"/>
    <mergeCell ref="I325:I326"/>
    <mergeCell ref="I335:I336"/>
    <mergeCell ref="I359:I360"/>
    <mergeCell ref="I370:I371"/>
    <mergeCell ref="I394:I395"/>
    <mergeCell ref="I404:I405"/>
    <mergeCell ref="I428:I429"/>
    <mergeCell ref="I438:I439"/>
    <mergeCell ref="I462:I463"/>
    <mergeCell ref="I475:I476"/>
    <mergeCell ref="J16:J17"/>
    <mergeCell ref="J26:J27"/>
    <mergeCell ref="J50:J51"/>
    <mergeCell ref="J60:J61"/>
    <mergeCell ref="J84:J85"/>
    <mergeCell ref="J94:J95"/>
    <mergeCell ref="J118:J119"/>
    <mergeCell ref="J128:J129"/>
    <mergeCell ref="J152:J153"/>
    <mergeCell ref="J163:J164"/>
    <mergeCell ref="J165:J166"/>
    <mergeCell ref="J189:J190"/>
    <mergeCell ref="J199:J200"/>
    <mergeCell ref="J223:J224"/>
    <mergeCell ref="J233:J234"/>
    <mergeCell ref="J257:J258"/>
    <mergeCell ref="J267:J268"/>
    <mergeCell ref="J291:J292"/>
    <mergeCell ref="J301:J302"/>
    <mergeCell ref="J325:J326"/>
    <mergeCell ref="J335:J336"/>
    <mergeCell ref="J359:J360"/>
    <mergeCell ref="J370:J371"/>
    <mergeCell ref="J394:J395"/>
    <mergeCell ref="J404:J405"/>
    <mergeCell ref="J428:J429"/>
    <mergeCell ref="J438:J439"/>
    <mergeCell ref="J462:J463"/>
    <mergeCell ref="J475:J476"/>
    <mergeCell ref="B4:D5"/>
    <mergeCell ref="F4:J5"/>
    <mergeCell ref="F6:G7"/>
    <mergeCell ref="I6:J7"/>
    <mergeCell ref="F9:G10"/>
    <mergeCell ref="I9:J10"/>
    <mergeCell ref="B38:D39"/>
    <mergeCell ref="F38:J39"/>
    <mergeCell ref="F40:G41"/>
    <mergeCell ref="I40:J41"/>
    <mergeCell ref="F43:G44"/>
    <mergeCell ref="I43:J44"/>
    <mergeCell ref="B72:D73"/>
    <mergeCell ref="F72:J73"/>
    <mergeCell ref="F74:G75"/>
    <mergeCell ref="I74:J75"/>
    <mergeCell ref="F77:G78"/>
    <mergeCell ref="I77:J78"/>
    <mergeCell ref="B106:D107"/>
    <mergeCell ref="F106:J107"/>
    <mergeCell ref="F108:G109"/>
    <mergeCell ref="I108:J109"/>
    <mergeCell ref="F111:G112"/>
    <mergeCell ref="I111:J112"/>
    <mergeCell ref="B140:D141"/>
    <mergeCell ref="F140:J141"/>
    <mergeCell ref="F142:G143"/>
    <mergeCell ref="I142:J143"/>
    <mergeCell ref="F145:G146"/>
    <mergeCell ref="I145:J146"/>
    <mergeCell ref="B177:D178"/>
    <mergeCell ref="F177:J178"/>
    <mergeCell ref="F179:G180"/>
    <mergeCell ref="I179:J180"/>
    <mergeCell ref="F182:G183"/>
    <mergeCell ref="I182:J183"/>
    <mergeCell ref="B211:D212"/>
    <mergeCell ref="F211:J212"/>
    <mergeCell ref="F213:G214"/>
    <mergeCell ref="I213:J214"/>
    <mergeCell ref="F216:G217"/>
    <mergeCell ref="I216:J217"/>
    <mergeCell ref="B245:D246"/>
    <mergeCell ref="F245:J246"/>
    <mergeCell ref="F247:G248"/>
    <mergeCell ref="I247:J248"/>
    <mergeCell ref="F250:G251"/>
    <mergeCell ref="I250:J251"/>
    <mergeCell ref="B279:D280"/>
    <mergeCell ref="F279:J280"/>
    <mergeCell ref="F281:G282"/>
    <mergeCell ref="I281:J282"/>
    <mergeCell ref="F284:G285"/>
    <mergeCell ref="I284:J285"/>
    <mergeCell ref="B313:D314"/>
    <mergeCell ref="F313:J314"/>
    <mergeCell ref="F315:G316"/>
    <mergeCell ref="I315:J316"/>
    <mergeCell ref="F318:G319"/>
    <mergeCell ref="I318:J319"/>
    <mergeCell ref="B347:D348"/>
    <mergeCell ref="F347:J348"/>
    <mergeCell ref="F349:G350"/>
    <mergeCell ref="I349:J350"/>
    <mergeCell ref="F352:G353"/>
    <mergeCell ref="I352:J353"/>
    <mergeCell ref="B382:D383"/>
    <mergeCell ref="F382:J383"/>
    <mergeCell ref="F384:G385"/>
    <mergeCell ref="I384:J385"/>
    <mergeCell ref="F387:G388"/>
    <mergeCell ref="I387:J388"/>
    <mergeCell ref="B416:D417"/>
    <mergeCell ref="F416:J417"/>
    <mergeCell ref="F418:G419"/>
    <mergeCell ref="I418:J419"/>
    <mergeCell ref="F421:G422"/>
    <mergeCell ref="I421:J422"/>
    <mergeCell ref="B450:D451"/>
    <mergeCell ref="F450:J451"/>
    <mergeCell ref="F452:G453"/>
    <mergeCell ref="I452:J453"/>
    <mergeCell ref="F455:G456"/>
    <mergeCell ref="I455:J45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6"/>
  <sheetViews>
    <sheetView zoomScaleSheetLayoutView="60" workbookViewId="0">
      <selection activeCell="F26" sqref="F26"/>
    </sheetView>
  </sheetViews>
  <sheetFormatPr defaultColWidth="9" defaultRowHeight="14.25"/>
  <cols>
    <col min="1" max="3" width="4.875" style="318" customWidth="1"/>
    <col min="4" max="4" width="32.75" style="318" customWidth="1"/>
    <col min="5" max="5" width="17" style="318" customWidth="1"/>
    <col min="6" max="6" width="18.75" style="318" customWidth="1"/>
    <col min="7" max="8" width="13.5" style="318" customWidth="1"/>
    <col min="9" max="9" width="15" style="318" customWidth="1"/>
    <col min="10" max="11" width="13.5" style="318" customWidth="1"/>
    <col min="12" max="12" width="14.125" style="318" customWidth="1"/>
    <col min="13" max="16384" width="9" style="318"/>
  </cols>
  <sheetData>
    <row r="1" s="156" customFormat="1" ht="29.25" customHeight="1" spans="1:12">
      <c r="A1" s="204"/>
      <c r="B1" s="204"/>
      <c r="C1" s="204"/>
      <c r="D1" s="204"/>
      <c r="E1" s="204"/>
      <c r="F1" s="204"/>
      <c r="G1" s="205" t="s">
        <v>84</v>
      </c>
      <c r="H1" s="204"/>
      <c r="I1" s="204"/>
      <c r="J1" s="204"/>
      <c r="K1" s="204"/>
      <c r="L1" s="204"/>
    </row>
    <row r="2" s="156" customFormat="1" ht="18" customHeight="1" spans="1:12">
      <c r="A2" s="204"/>
      <c r="B2" s="204"/>
      <c r="C2" s="204"/>
      <c r="D2" s="204"/>
      <c r="E2" s="204"/>
      <c r="F2" s="204"/>
      <c r="G2" s="204"/>
      <c r="H2" s="204"/>
      <c r="I2" s="204"/>
      <c r="J2" s="204"/>
      <c r="K2" s="204"/>
      <c r="L2" s="206" t="s">
        <v>85</v>
      </c>
    </row>
    <row r="3" s="156" customFormat="1" ht="18" customHeight="1" spans="1:12">
      <c r="A3" s="207" t="s">
        <v>2</v>
      </c>
      <c r="B3" s="236" t="s">
        <v>86</v>
      </c>
      <c r="C3" s="204"/>
      <c r="D3" s="204"/>
      <c r="E3" s="204"/>
      <c r="F3" s="204"/>
      <c r="G3" s="208"/>
      <c r="H3" s="204"/>
      <c r="I3" s="204"/>
      <c r="J3" s="204"/>
      <c r="K3" s="204"/>
      <c r="L3" s="206" t="s">
        <v>3</v>
      </c>
    </row>
    <row r="4" s="156" customFormat="1" ht="21" customHeight="1" spans="1:12">
      <c r="A4" s="128" t="s">
        <v>6</v>
      </c>
      <c r="B4" s="128"/>
      <c r="C4" s="128" t="s">
        <v>11</v>
      </c>
      <c r="D4" s="128" t="s">
        <v>11</v>
      </c>
      <c r="E4" s="135" t="s">
        <v>72</v>
      </c>
      <c r="F4" s="135" t="s">
        <v>87</v>
      </c>
      <c r="G4" s="135" t="s">
        <v>88</v>
      </c>
      <c r="H4" s="184" t="s">
        <v>89</v>
      </c>
      <c r="I4" s="184"/>
      <c r="J4" s="135" t="s">
        <v>90</v>
      </c>
      <c r="K4" s="135" t="s">
        <v>91</v>
      </c>
      <c r="L4" s="135" t="s">
        <v>92</v>
      </c>
    </row>
    <row r="5" s="156" customFormat="1" ht="21" customHeight="1" spans="1:12">
      <c r="A5" s="135" t="s">
        <v>93</v>
      </c>
      <c r="B5" s="135"/>
      <c r="C5" s="135"/>
      <c r="D5" s="128" t="s">
        <v>94</v>
      </c>
      <c r="E5" s="135"/>
      <c r="F5" s="135" t="s">
        <v>11</v>
      </c>
      <c r="G5" s="135" t="s">
        <v>11</v>
      </c>
      <c r="H5" s="184"/>
      <c r="I5" s="184"/>
      <c r="J5" s="135" t="s">
        <v>11</v>
      </c>
      <c r="K5" s="135" t="s">
        <v>11</v>
      </c>
      <c r="L5" s="135" t="s">
        <v>95</v>
      </c>
    </row>
    <row r="6" s="156" customFormat="1" ht="21" customHeight="1" spans="1:12">
      <c r="A6" s="135"/>
      <c r="B6" s="135" t="s">
        <v>11</v>
      </c>
      <c r="C6" s="135" t="s">
        <v>11</v>
      </c>
      <c r="D6" s="128" t="s">
        <v>11</v>
      </c>
      <c r="E6" s="135" t="s">
        <v>11</v>
      </c>
      <c r="F6" s="135" t="s">
        <v>11</v>
      </c>
      <c r="G6" s="135" t="s">
        <v>11</v>
      </c>
      <c r="H6" s="184" t="s">
        <v>95</v>
      </c>
      <c r="I6" s="328" t="s">
        <v>96</v>
      </c>
      <c r="J6" s="135"/>
      <c r="K6" s="135" t="s">
        <v>11</v>
      </c>
      <c r="L6" s="135" t="s">
        <v>11</v>
      </c>
    </row>
    <row r="7" s="156" customFormat="1" ht="21" customHeight="1" spans="1:12">
      <c r="A7" s="135"/>
      <c r="B7" s="135" t="s">
        <v>11</v>
      </c>
      <c r="C7" s="135" t="s">
        <v>11</v>
      </c>
      <c r="D7" s="128" t="s">
        <v>11</v>
      </c>
      <c r="E7" s="135" t="s">
        <v>11</v>
      </c>
      <c r="F7" s="135" t="s">
        <v>11</v>
      </c>
      <c r="G7" s="135" t="s">
        <v>11</v>
      </c>
      <c r="H7" s="184"/>
      <c r="I7" s="328"/>
      <c r="J7" s="135" t="s">
        <v>11</v>
      </c>
      <c r="K7" s="135" t="s">
        <v>11</v>
      </c>
      <c r="L7" s="135" t="s">
        <v>11</v>
      </c>
    </row>
    <row r="8" s="156" customFormat="1" ht="21" customHeight="1" spans="1:12">
      <c r="A8" s="128" t="s">
        <v>97</v>
      </c>
      <c r="B8" s="128" t="s">
        <v>98</v>
      </c>
      <c r="C8" s="128" t="s">
        <v>99</v>
      </c>
      <c r="D8" s="128" t="s">
        <v>10</v>
      </c>
      <c r="E8" s="135" t="s">
        <v>12</v>
      </c>
      <c r="F8" s="135" t="s">
        <v>13</v>
      </c>
      <c r="G8" s="135" t="s">
        <v>19</v>
      </c>
      <c r="H8" s="135" t="s">
        <v>22</v>
      </c>
      <c r="I8" s="135" t="s">
        <v>25</v>
      </c>
      <c r="J8" s="135" t="s">
        <v>28</v>
      </c>
      <c r="K8" s="135" t="s">
        <v>31</v>
      </c>
      <c r="L8" s="135" t="s">
        <v>34</v>
      </c>
    </row>
    <row r="9" s="156" customFormat="1" ht="21" customHeight="1" spans="1:12">
      <c r="A9" s="128"/>
      <c r="B9" s="128" t="s">
        <v>11</v>
      </c>
      <c r="C9" s="128" t="s">
        <v>11</v>
      </c>
      <c r="D9" s="128" t="s">
        <v>100</v>
      </c>
      <c r="E9" s="150">
        <v>153165027.87</v>
      </c>
      <c r="F9" s="150">
        <v>150934576.59</v>
      </c>
      <c r="G9" s="150">
        <v>0</v>
      </c>
      <c r="H9" s="150">
        <v>0</v>
      </c>
      <c r="I9" s="150"/>
      <c r="J9" s="150">
        <v>0</v>
      </c>
      <c r="K9" s="150">
        <v>0</v>
      </c>
      <c r="L9" s="150">
        <v>2230451.28</v>
      </c>
    </row>
    <row r="10" s="156" customFormat="1" ht="21" customHeight="1" spans="1:12">
      <c r="A10" s="297" t="s">
        <v>101</v>
      </c>
      <c r="B10" s="297"/>
      <c r="C10" s="297"/>
      <c r="D10" s="297" t="s">
        <v>102</v>
      </c>
      <c r="E10" s="163">
        <v>766756.32</v>
      </c>
      <c r="F10" s="163">
        <v>766756.32</v>
      </c>
      <c r="G10" s="163">
        <v>0</v>
      </c>
      <c r="H10" s="163">
        <v>0</v>
      </c>
      <c r="I10" s="163"/>
      <c r="J10" s="163">
        <v>0</v>
      </c>
      <c r="K10" s="163">
        <v>0</v>
      </c>
      <c r="L10" s="163">
        <v>0</v>
      </c>
    </row>
    <row r="11" s="156" customFormat="1" ht="21" customHeight="1" spans="1:12">
      <c r="A11" s="297" t="s">
        <v>103</v>
      </c>
      <c r="B11" s="297"/>
      <c r="C11" s="297"/>
      <c r="D11" s="297" t="s">
        <v>104</v>
      </c>
      <c r="E11" s="163">
        <v>110573127.14</v>
      </c>
      <c r="F11" s="163">
        <v>110573127.14</v>
      </c>
      <c r="G11" s="163">
        <v>0</v>
      </c>
      <c r="H11" s="163">
        <v>0</v>
      </c>
      <c r="I11" s="163"/>
      <c r="J11" s="163">
        <v>0</v>
      </c>
      <c r="K11" s="163">
        <v>0</v>
      </c>
      <c r="L11" s="163">
        <v>0</v>
      </c>
    </row>
    <row r="12" s="156" customFormat="1" ht="21" customHeight="1" spans="1:12">
      <c r="A12" s="297" t="s">
        <v>105</v>
      </c>
      <c r="B12" s="297"/>
      <c r="C12" s="297"/>
      <c r="D12" s="297" t="s">
        <v>106</v>
      </c>
      <c r="E12" s="163">
        <v>105600</v>
      </c>
      <c r="F12" s="163">
        <v>105600</v>
      </c>
      <c r="G12" s="163">
        <v>0</v>
      </c>
      <c r="H12" s="163">
        <v>0</v>
      </c>
      <c r="I12" s="163"/>
      <c r="J12" s="163">
        <v>0</v>
      </c>
      <c r="K12" s="163">
        <v>0</v>
      </c>
      <c r="L12" s="163">
        <v>0</v>
      </c>
    </row>
    <row r="13" s="156" customFormat="1" ht="21" customHeight="1" spans="1:12">
      <c r="A13" s="297" t="s">
        <v>107</v>
      </c>
      <c r="B13" s="297"/>
      <c r="C13" s="297"/>
      <c r="D13" s="297" t="s">
        <v>108</v>
      </c>
      <c r="E13" s="163">
        <v>10312224.91</v>
      </c>
      <c r="F13" s="163">
        <v>8081773.63</v>
      </c>
      <c r="G13" s="163">
        <v>0</v>
      </c>
      <c r="H13" s="163">
        <v>0</v>
      </c>
      <c r="I13" s="163"/>
      <c r="J13" s="163">
        <v>0</v>
      </c>
      <c r="K13" s="163">
        <v>0</v>
      </c>
      <c r="L13" s="163">
        <v>2230451.28</v>
      </c>
    </row>
    <row r="14" s="156" customFormat="1" ht="21" customHeight="1" spans="1:12">
      <c r="A14" s="297" t="s">
        <v>109</v>
      </c>
      <c r="B14" s="297"/>
      <c r="C14" s="297"/>
      <c r="D14" s="297" t="s">
        <v>110</v>
      </c>
      <c r="E14" s="163">
        <v>3000</v>
      </c>
      <c r="F14" s="163">
        <v>3000</v>
      </c>
      <c r="G14" s="163">
        <v>0</v>
      </c>
      <c r="H14" s="163">
        <v>0</v>
      </c>
      <c r="I14" s="163"/>
      <c r="J14" s="163">
        <v>0</v>
      </c>
      <c r="K14" s="163">
        <v>0</v>
      </c>
      <c r="L14" s="163">
        <v>0</v>
      </c>
    </row>
    <row r="15" s="156" customFormat="1" ht="21" customHeight="1" spans="1:12">
      <c r="A15" s="297" t="s">
        <v>111</v>
      </c>
      <c r="B15" s="297"/>
      <c r="C15" s="297"/>
      <c r="D15" s="297" t="s">
        <v>112</v>
      </c>
      <c r="E15" s="163">
        <v>2823100</v>
      </c>
      <c r="F15" s="163">
        <v>2823100</v>
      </c>
      <c r="G15" s="163">
        <v>0</v>
      </c>
      <c r="H15" s="163">
        <v>0</v>
      </c>
      <c r="I15" s="163"/>
      <c r="J15" s="163">
        <v>0</v>
      </c>
      <c r="K15" s="163">
        <v>0</v>
      </c>
      <c r="L15" s="163">
        <v>0</v>
      </c>
    </row>
    <row r="16" s="156" customFormat="1" ht="21" customHeight="1" spans="1:12">
      <c r="A16" s="297" t="s">
        <v>113</v>
      </c>
      <c r="B16" s="297"/>
      <c r="C16" s="297"/>
      <c r="D16" s="297" t="s">
        <v>114</v>
      </c>
      <c r="E16" s="163">
        <v>8366413.84</v>
      </c>
      <c r="F16" s="163">
        <v>8366413.84</v>
      </c>
      <c r="G16" s="163">
        <v>0</v>
      </c>
      <c r="H16" s="163">
        <v>0</v>
      </c>
      <c r="I16" s="163"/>
      <c r="J16" s="163">
        <v>0</v>
      </c>
      <c r="K16" s="163">
        <v>0</v>
      </c>
      <c r="L16" s="163">
        <v>0</v>
      </c>
    </row>
    <row r="17" s="156" customFormat="1" ht="21" customHeight="1" spans="1:12">
      <c r="A17" s="297" t="s">
        <v>115</v>
      </c>
      <c r="B17" s="297"/>
      <c r="C17" s="297"/>
      <c r="D17" s="297" t="s">
        <v>116</v>
      </c>
      <c r="E17" s="163">
        <v>1282176.23</v>
      </c>
      <c r="F17" s="163">
        <v>1282176.23</v>
      </c>
      <c r="G17" s="163">
        <v>0</v>
      </c>
      <c r="H17" s="163">
        <v>0</v>
      </c>
      <c r="I17" s="163"/>
      <c r="J17" s="163">
        <v>0</v>
      </c>
      <c r="K17" s="163">
        <v>0</v>
      </c>
      <c r="L17" s="163">
        <v>0</v>
      </c>
    </row>
    <row r="18" s="156" customFormat="1" ht="21" customHeight="1" spans="1:12">
      <c r="A18" s="297" t="s">
        <v>117</v>
      </c>
      <c r="B18" s="297"/>
      <c r="C18" s="297"/>
      <c r="D18" s="297" t="s">
        <v>118</v>
      </c>
      <c r="E18" s="163">
        <v>1202570</v>
      </c>
      <c r="F18" s="163">
        <v>1202570</v>
      </c>
      <c r="G18" s="163">
        <v>0</v>
      </c>
      <c r="H18" s="163">
        <v>0</v>
      </c>
      <c r="I18" s="163"/>
      <c r="J18" s="163">
        <v>0</v>
      </c>
      <c r="K18" s="163">
        <v>0</v>
      </c>
      <c r="L18" s="163">
        <v>0</v>
      </c>
    </row>
    <row r="19" s="156" customFormat="1" ht="21" customHeight="1" spans="1:12">
      <c r="A19" s="297" t="s">
        <v>119</v>
      </c>
      <c r="B19" s="297"/>
      <c r="C19" s="297"/>
      <c r="D19" s="297" t="s">
        <v>120</v>
      </c>
      <c r="E19" s="163">
        <v>1692662.64</v>
      </c>
      <c r="F19" s="163">
        <v>1692662.64</v>
      </c>
      <c r="G19" s="163">
        <v>0</v>
      </c>
      <c r="H19" s="163">
        <v>0</v>
      </c>
      <c r="I19" s="163"/>
      <c r="J19" s="163">
        <v>0</v>
      </c>
      <c r="K19" s="163">
        <v>0</v>
      </c>
      <c r="L19" s="163">
        <v>0</v>
      </c>
    </row>
    <row r="20" s="156" customFormat="1" ht="21" customHeight="1" spans="1:12">
      <c r="A20" s="297" t="s">
        <v>121</v>
      </c>
      <c r="B20" s="297"/>
      <c r="C20" s="297"/>
      <c r="D20" s="297" t="s">
        <v>122</v>
      </c>
      <c r="E20" s="163">
        <v>4644394.93</v>
      </c>
      <c r="F20" s="163">
        <v>4644394.93</v>
      </c>
      <c r="G20" s="163">
        <v>0</v>
      </c>
      <c r="H20" s="163">
        <v>0</v>
      </c>
      <c r="I20" s="163"/>
      <c r="J20" s="163">
        <v>0</v>
      </c>
      <c r="K20" s="163">
        <v>0</v>
      </c>
      <c r="L20" s="163">
        <v>0</v>
      </c>
    </row>
    <row r="21" s="156" customFormat="1" ht="21" customHeight="1" spans="1:12">
      <c r="A21" s="297" t="s">
        <v>123</v>
      </c>
      <c r="B21" s="297"/>
      <c r="C21" s="297"/>
      <c r="D21" s="297" t="s">
        <v>124</v>
      </c>
      <c r="E21" s="163">
        <v>3892849.61</v>
      </c>
      <c r="F21" s="163">
        <v>3892849.61</v>
      </c>
      <c r="G21" s="163">
        <v>0</v>
      </c>
      <c r="H21" s="163">
        <v>0</v>
      </c>
      <c r="I21" s="163"/>
      <c r="J21" s="163">
        <v>0</v>
      </c>
      <c r="K21" s="163">
        <v>0</v>
      </c>
      <c r="L21" s="163">
        <v>0</v>
      </c>
    </row>
    <row r="22" s="156" customFormat="1" ht="21" customHeight="1" spans="1:12">
      <c r="A22" s="297" t="s">
        <v>125</v>
      </c>
      <c r="B22" s="297"/>
      <c r="C22" s="297"/>
      <c r="D22" s="297" t="s">
        <v>126</v>
      </c>
      <c r="E22" s="163">
        <v>91233.25</v>
      </c>
      <c r="F22" s="163">
        <v>91233.25</v>
      </c>
      <c r="G22" s="163">
        <v>0</v>
      </c>
      <c r="H22" s="163">
        <v>0</v>
      </c>
      <c r="I22" s="163"/>
      <c r="J22" s="163">
        <v>0</v>
      </c>
      <c r="K22" s="163">
        <v>0</v>
      </c>
      <c r="L22" s="163">
        <v>0</v>
      </c>
    </row>
    <row r="23" ht="26.25" customHeight="1" spans="1:12">
      <c r="A23" s="297" t="s">
        <v>127</v>
      </c>
      <c r="B23" s="297"/>
      <c r="C23" s="297"/>
      <c r="D23" s="297" t="s">
        <v>128</v>
      </c>
      <c r="E23" s="163">
        <v>7408919</v>
      </c>
      <c r="F23" s="163">
        <v>7408919</v>
      </c>
      <c r="G23" s="163">
        <v>0</v>
      </c>
      <c r="H23" s="163">
        <v>0</v>
      </c>
      <c r="I23" s="163"/>
      <c r="J23" s="163">
        <v>0</v>
      </c>
      <c r="K23" s="163">
        <v>0</v>
      </c>
      <c r="L23" s="163">
        <v>0</v>
      </c>
    </row>
    <row r="24" ht="21" customHeight="1" spans="1:12">
      <c r="A24" s="329" t="s">
        <v>129</v>
      </c>
      <c r="B24" s="329"/>
      <c r="C24" s="329"/>
      <c r="D24" s="329"/>
      <c r="E24" s="329"/>
      <c r="F24" s="329"/>
      <c r="G24" s="329"/>
      <c r="H24" s="329"/>
      <c r="I24" s="329"/>
      <c r="J24" s="329"/>
      <c r="K24" s="329"/>
    </row>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19.9" customHeight="1"/>
    <row r="224" ht="19.9" customHeight="1"/>
    <row r="225" ht="19.9" customHeight="1"/>
    <row r="226" ht="19.9" customHeight="1"/>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K24"/>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472222222222222" right="0.236111111111111" top="0.67" bottom="0.2" header="0.75" footer="0.2"/>
  <pageSetup paperSize="9"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2"/>
  <sheetViews>
    <sheetView zoomScaleSheetLayoutView="60" topLeftCell="A3" workbookViewId="0">
      <selection activeCell="N13" sqref="N13"/>
    </sheetView>
  </sheetViews>
  <sheetFormatPr defaultColWidth="9" defaultRowHeight="14.25"/>
  <cols>
    <col min="1" max="1" width="5.65" style="318" customWidth="1"/>
    <col min="2" max="3" width="6" style="318" customWidth="1"/>
    <col min="4" max="4" width="32.5" style="318" customWidth="1"/>
    <col min="5" max="6" width="15.25" style="318" customWidth="1"/>
    <col min="7" max="7" width="14.75" style="318" customWidth="1"/>
    <col min="8" max="10" width="15.25" style="318" customWidth="1"/>
    <col min="11" max="16384" width="9" style="318"/>
  </cols>
  <sheetData>
    <row r="1" s="156" customFormat="1" ht="36" customHeight="1" spans="1:10">
      <c r="A1" s="205" t="s">
        <v>130</v>
      </c>
      <c r="B1" s="205"/>
      <c r="C1" s="205"/>
      <c r="D1" s="205"/>
      <c r="E1" s="205"/>
      <c r="F1" s="205"/>
      <c r="G1" s="205"/>
      <c r="H1" s="205"/>
      <c r="I1" s="205"/>
      <c r="J1" s="205"/>
    </row>
    <row r="2" s="156" customFormat="1" ht="18" customHeight="1" spans="1:10">
      <c r="A2" s="204"/>
      <c r="B2" s="204"/>
      <c r="C2" s="204"/>
      <c r="D2" s="204"/>
      <c r="E2" s="204"/>
      <c r="F2" s="204"/>
      <c r="G2" s="204"/>
      <c r="H2" s="204"/>
      <c r="I2" s="204"/>
      <c r="J2" s="206" t="s">
        <v>131</v>
      </c>
    </row>
    <row r="3" s="156" customFormat="1" ht="18" customHeight="1" spans="1:10">
      <c r="A3" s="207" t="s">
        <v>2</v>
      </c>
      <c r="B3" s="236" t="s">
        <v>86</v>
      </c>
      <c r="C3" s="204"/>
      <c r="D3" s="204"/>
      <c r="E3" s="204"/>
      <c r="F3" s="208"/>
      <c r="G3" s="204"/>
      <c r="H3" s="204"/>
      <c r="I3" s="204"/>
      <c r="J3" s="206" t="s">
        <v>3</v>
      </c>
    </row>
    <row r="4" s="156" customFormat="1" ht="18" customHeight="1" spans="1:10">
      <c r="A4" s="319" t="s">
        <v>6</v>
      </c>
      <c r="B4" s="320"/>
      <c r="C4" s="320" t="s">
        <v>11</v>
      </c>
      <c r="D4" s="320" t="s">
        <v>11</v>
      </c>
      <c r="E4" s="239" t="s">
        <v>74</v>
      </c>
      <c r="F4" s="239" t="s">
        <v>132</v>
      </c>
      <c r="G4" s="239" t="s">
        <v>133</v>
      </c>
      <c r="H4" s="239" t="s">
        <v>134</v>
      </c>
      <c r="I4" s="239" t="s">
        <v>135</v>
      </c>
      <c r="J4" s="239" t="s">
        <v>136</v>
      </c>
    </row>
    <row r="5" s="156" customFormat="1" ht="35.25" customHeight="1" spans="1:10">
      <c r="A5" s="212" t="s">
        <v>93</v>
      </c>
      <c r="B5" s="213"/>
      <c r="C5" s="213"/>
      <c r="D5" s="321" t="s">
        <v>94</v>
      </c>
      <c r="E5" s="213"/>
      <c r="F5" s="213" t="s">
        <v>11</v>
      </c>
      <c r="G5" s="213" t="s">
        <v>11</v>
      </c>
      <c r="H5" s="213" t="s">
        <v>11</v>
      </c>
      <c r="I5" s="213" t="s">
        <v>11</v>
      </c>
      <c r="J5" s="213" t="s">
        <v>11</v>
      </c>
    </row>
    <row r="6" s="156" customFormat="1" ht="18" customHeight="1" spans="1:10">
      <c r="A6" s="212"/>
      <c r="B6" s="213" t="s">
        <v>11</v>
      </c>
      <c r="C6" s="213" t="s">
        <v>11</v>
      </c>
      <c r="D6" s="321" t="s">
        <v>11</v>
      </c>
      <c r="E6" s="213" t="s">
        <v>11</v>
      </c>
      <c r="F6" s="213" t="s">
        <v>11</v>
      </c>
      <c r="G6" s="213" t="s">
        <v>11</v>
      </c>
      <c r="H6" s="213" t="s">
        <v>11</v>
      </c>
      <c r="I6" s="213" t="s">
        <v>11</v>
      </c>
      <c r="J6" s="213" t="s">
        <v>11</v>
      </c>
    </row>
    <row r="7" s="156" customFormat="1" ht="16.5" customHeight="1" spans="1:10">
      <c r="A7" s="212"/>
      <c r="B7" s="213" t="s">
        <v>11</v>
      </c>
      <c r="C7" s="213" t="s">
        <v>11</v>
      </c>
      <c r="D7" s="321" t="s">
        <v>11</v>
      </c>
      <c r="E7" s="213" t="s">
        <v>11</v>
      </c>
      <c r="F7" s="213" t="s">
        <v>11</v>
      </c>
      <c r="G7" s="213" t="s">
        <v>11</v>
      </c>
      <c r="H7" s="213" t="s">
        <v>11</v>
      </c>
      <c r="I7" s="213" t="s">
        <v>11</v>
      </c>
      <c r="J7" s="213" t="s">
        <v>11</v>
      </c>
    </row>
    <row r="8" s="156" customFormat="1" ht="21.75" customHeight="1" spans="1:10">
      <c r="A8" s="322" t="s">
        <v>97</v>
      </c>
      <c r="B8" s="321" t="s">
        <v>98</v>
      </c>
      <c r="C8" s="321" t="s">
        <v>99</v>
      </c>
      <c r="D8" s="321" t="s">
        <v>10</v>
      </c>
      <c r="E8" s="214" t="s">
        <v>12</v>
      </c>
      <c r="F8" s="214" t="s">
        <v>13</v>
      </c>
      <c r="G8" s="214" t="s">
        <v>19</v>
      </c>
      <c r="H8" s="213" t="s">
        <v>22</v>
      </c>
      <c r="I8" s="213" t="s">
        <v>25</v>
      </c>
      <c r="J8" s="213" t="s">
        <v>28</v>
      </c>
    </row>
    <row r="9" s="156" customFormat="1" ht="21.75" customHeight="1" spans="1:10">
      <c r="A9" s="323"/>
      <c r="B9" s="324" t="s">
        <v>11</v>
      </c>
      <c r="C9" s="324" t="s">
        <v>11</v>
      </c>
      <c r="D9" s="325" t="s">
        <v>100</v>
      </c>
      <c r="E9" s="163">
        <v>155281702.16</v>
      </c>
      <c r="F9" s="163">
        <v>143091007.71</v>
      </c>
      <c r="G9" s="163">
        <v>12190694.45</v>
      </c>
      <c r="H9" s="326"/>
      <c r="I9" s="326"/>
      <c r="J9" s="326"/>
    </row>
    <row r="10" s="156" customFormat="1" ht="24" customHeight="1" spans="1:10">
      <c r="A10" s="297">
        <v>2011199</v>
      </c>
      <c r="B10" s="297"/>
      <c r="C10" s="297"/>
      <c r="D10" s="297" t="s">
        <v>102</v>
      </c>
      <c r="E10" s="163">
        <v>766756.32</v>
      </c>
      <c r="F10" s="163"/>
      <c r="G10" s="163">
        <v>766756.32</v>
      </c>
      <c r="H10" s="163"/>
      <c r="I10" s="163"/>
      <c r="J10" s="163"/>
    </row>
    <row r="11" s="156" customFormat="1" ht="24" customHeight="1" spans="1:10">
      <c r="A11" s="297">
        <v>2040201</v>
      </c>
      <c r="B11" s="297"/>
      <c r="C11" s="297"/>
      <c r="D11" s="297" t="s">
        <v>104</v>
      </c>
      <c r="E11" s="163">
        <v>110643127.14</v>
      </c>
      <c r="F11" s="163">
        <v>110573127.14</v>
      </c>
      <c r="G11" s="163">
        <v>70000</v>
      </c>
      <c r="H11" s="163"/>
      <c r="I11" s="163"/>
      <c r="J11" s="163"/>
    </row>
    <row r="12" s="156" customFormat="1" ht="24" customHeight="1" spans="1:10">
      <c r="A12" s="297">
        <v>2040202</v>
      </c>
      <c r="B12" s="297"/>
      <c r="C12" s="297"/>
      <c r="D12" s="297" t="s">
        <v>106</v>
      </c>
      <c r="E12" s="163">
        <v>105600</v>
      </c>
      <c r="F12" s="163"/>
      <c r="G12" s="163">
        <v>105600</v>
      </c>
      <c r="H12" s="163"/>
      <c r="I12" s="163"/>
      <c r="J12" s="163"/>
    </row>
    <row r="13" s="156" customFormat="1" ht="24" customHeight="1" spans="1:10">
      <c r="A13" s="297">
        <v>2040299</v>
      </c>
      <c r="B13" s="297"/>
      <c r="C13" s="297"/>
      <c r="D13" s="297" t="s">
        <v>108</v>
      </c>
      <c r="E13" s="163">
        <v>11251195.1</v>
      </c>
      <c r="F13" s="163">
        <v>1205426.97</v>
      </c>
      <c r="G13" s="163">
        <v>10045768.13</v>
      </c>
      <c r="H13" s="163"/>
      <c r="I13" s="163"/>
      <c r="J13" s="163"/>
    </row>
    <row r="14" s="156" customFormat="1" ht="24" customHeight="1" spans="1:10">
      <c r="A14" s="297">
        <v>2080199</v>
      </c>
      <c r="B14" s="297"/>
      <c r="C14" s="297"/>
      <c r="D14" s="297" t="s">
        <v>110</v>
      </c>
      <c r="E14" s="163">
        <v>3000</v>
      </c>
      <c r="F14" s="163">
        <v>3000</v>
      </c>
      <c r="G14" s="163"/>
      <c r="H14" s="163"/>
      <c r="I14" s="163"/>
      <c r="J14" s="163"/>
    </row>
    <row r="15" s="156" customFormat="1" ht="24" customHeight="1" spans="1:10">
      <c r="A15" s="297">
        <v>2080501</v>
      </c>
      <c r="B15" s="297"/>
      <c r="C15" s="297"/>
      <c r="D15" s="297" t="s">
        <v>112</v>
      </c>
      <c r="E15" s="163">
        <v>2823100</v>
      </c>
      <c r="F15" s="163">
        <v>2823100</v>
      </c>
      <c r="G15" s="163"/>
      <c r="H15" s="163"/>
      <c r="I15" s="163"/>
      <c r="J15" s="163"/>
    </row>
    <row r="16" ht="24" customHeight="1" spans="1:10">
      <c r="A16" s="297">
        <v>2080505</v>
      </c>
      <c r="B16" s="297"/>
      <c r="C16" s="297"/>
      <c r="D16" s="297" t="s">
        <v>114</v>
      </c>
      <c r="E16" s="163">
        <v>8366413.84</v>
      </c>
      <c r="F16" s="163">
        <v>8366413.84</v>
      </c>
      <c r="G16" s="163"/>
      <c r="H16" s="163"/>
      <c r="I16" s="163"/>
      <c r="J16" s="163"/>
    </row>
    <row r="17" ht="24" customHeight="1" spans="1:10">
      <c r="A17" s="297">
        <v>2080506</v>
      </c>
      <c r="B17" s="297"/>
      <c r="C17" s="297"/>
      <c r="D17" s="297" t="s">
        <v>116</v>
      </c>
      <c r="E17" s="163">
        <v>2014960.68</v>
      </c>
      <c r="F17" s="163">
        <v>2014960.68</v>
      </c>
      <c r="G17" s="163"/>
      <c r="H17" s="163"/>
      <c r="I17" s="163"/>
      <c r="J17" s="163"/>
    </row>
    <row r="18" ht="24" customHeight="1" spans="1:10">
      <c r="A18" s="297">
        <v>2080799</v>
      </c>
      <c r="B18" s="297"/>
      <c r="C18" s="297"/>
      <c r="D18" s="297" t="s">
        <v>118</v>
      </c>
      <c r="E18" s="163">
        <v>1202570</v>
      </c>
      <c r="F18" s="163"/>
      <c r="G18" s="163">
        <v>1202570</v>
      </c>
      <c r="H18" s="163"/>
      <c r="I18" s="163"/>
      <c r="J18" s="163"/>
    </row>
    <row r="19" ht="24" customHeight="1" spans="1:10">
      <c r="A19" s="297">
        <v>2080801</v>
      </c>
      <c r="B19" s="297"/>
      <c r="C19" s="297"/>
      <c r="D19" s="297" t="s">
        <v>120</v>
      </c>
      <c r="E19" s="163">
        <v>1694110.64</v>
      </c>
      <c r="F19" s="163">
        <v>1694110.64</v>
      </c>
      <c r="G19" s="163"/>
      <c r="H19" s="163"/>
      <c r="I19" s="163"/>
      <c r="J19" s="163"/>
    </row>
    <row r="20" ht="24" customHeight="1" spans="1:10">
      <c r="A20" s="297">
        <v>2101101</v>
      </c>
      <c r="B20" s="297"/>
      <c r="C20" s="297"/>
      <c r="D20" s="297" t="s">
        <v>122</v>
      </c>
      <c r="E20" s="163">
        <v>4661663.86</v>
      </c>
      <c r="F20" s="163">
        <v>4661663.86</v>
      </c>
      <c r="G20" s="163"/>
      <c r="H20" s="163"/>
      <c r="I20" s="163"/>
      <c r="J20" s="163"/>
    </row>
    <row r="21" ht="24" customHeight="1" spans="1:10">
      <c r="A21" s="297">
        <v>2101103</v>
      </c>
      <c r="B21" s="297"/>
      <c r="C21" s="297"/>
      <c r="D21" s="297" t="s">
        <v>124</v>
      </c>
      <c r="E21" s="163">
        <v>4016393.41</v>
      </c>
      <c r="F21" s="163">
        <v>4016393.41</v>
      </c>
      <c r="G21" s="163"/>
      <c r="H21" s="163"/>
      <c r="I21" s="163"/>
      <c r="J21" s="163"/>
    </row>
    <row r="22" ht="24" customHeight="1" spans="1:10">
      <c r="A22" s="297">
        <v>2101199</v>
      </c>
      <c r="B22" s="297"/>
      <c r="C22" s="297"/>
      <c r="D22" s="297" t="s">
        <v>126</v>
      </c>
      <c r="E22" s="163">
        <v>91233.25</v>
      </c>
      <c r="F22" s="163">
        <v>91233.25</v>
      </c>
      <c r="G22" s="163"/>
      <c r="H22" s="163"/>
      <c r="I22" s="163"/>
      <c r="J22" s="163"/>
    </row>
    <row r="23" ht="24" customHeight="1" spans="1:10">
      <c r="A23" s="297">
        <v>2210201</v>
      </c>
      <c r="B23" s="297"/>
      <c r="C23" s="297"/>
      <c r="D23" s="297" t="s">
        <v>128</v>
      </c>
      <c r="E23" s="163">
        <v>7641577.92</v>
      </c>
      <c r="F23" s="163">
        <v>7641577.92</v>
      </c>
      <c r="G23" s="163"/>
      <c r="H23" s="163"/>
      <c r="I23" s="163"/>
      <c r="J23" s="163"/>
    </row>
    <row r="24" ht="24" customHeight="1" spans="1:10">
      <c r="A24" s="215"/>
      <c r="B24" s="217"/>
      <c r="C24" s="217"/>
      <c r="D24" s="217"/>
      <c r="E24" s="224"/>
      <c r="F24" s="224"/>
      <c r="G24" s="224"/>
      <c r="H24" s="224"/>
      <c r="I24" s="224"/>
      <c r="J24" s="224"/>
    </row>
    <row r="25" ht="24" customHeight="1" spans="1:10">
      <c r="A25" s="215"/>
      <c r="B25" s="217"/>
      <c r="C25" s="217"/>
      <c r="D25" s="217"/>
      <c r="E25" s="224"/>
      <c r="F25" s="224"/>
      <c r="G25" s="224"/>
      <c r="H25" s="224"/>
      <c r="I25" s="224"/>
      <c r="J25" s="224"/>
    </row>
    <row r="26" s="156" customFormat="1" ht="20.25" customHeight="1" spans="1:10">
      <c r="A26" s="327" t="s">
        <v>137</v>
      </c>
      <c r="B26" s="327"/>
      <c r="C26" s="327"/>
      <c r="D26" s="327"/>
      <c r="E26" s="327"/>
      <c r="F26" s="327"/>
      <c r="G26" s="327"/>
      <c r="H26" s="327"/>
      <c r="I26" s="327"/>
      <c r="J26" s="327"/>
    </row>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19.9" customHeight="1"/>
    <row r="170" ht="19.9" customHeight="1"/>
    <row r="171" ht="19.9" customHeight="1"/>
    <row r="172" ht="19.9" customHeight="1"/>
  </sheetData>
  <mergeCells count="30">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08333333333333" right="0.28" top="0.67" bottom="0.2" header="0.75" footer="0.2"/>
  <pageSetup paperSize="9"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zoomScaleSheetLayoutView="60" topLeftCell="A8" workbookViewId="0">
      <selection activeCell="M25" sqref="M25"/>
    </sheetView>
  </sheetViews>
  <sheetFormatPr defaultColWidth="9" defaultRowHeight="14.25"/>
  <cols>
    <col min="1" max="1" width="27.4" style="156" customWidth="1"/>
    <col min="2" max="2" width="5.4" style="156" customWidth="1"/>
    <col min="3" max="3" width="16.625" style="156" customWidth="1"/>
    <col min="4" max="4" width="45.25" style="156" customWidth="1"/>
    <col min="5" max="5" width="6" style="156" customWidth="1"/>
    <col min="6" max="6" width="15.875" style="156" customWidth="1"/>
    <col min="7" max="7" width="15.5" style="156" customWidth="1"/>
    <col min="8" max="9" width="12.2" style="156" customWidth="1"/>
    <col min="10" max="16384" width="9" style="156"/>
  </cols>
  <sheetData>
    <row r="1" ht="25.5" customHeight="1" spans="1:9">
      <c r="A1" s="204"/>
      <c r="B1" s="204"/>
      <c r="C1" s="204"/>
      <c r="D1" s="205" t="s">
        <v>138</v>
      </c>
      <c r="E1" s="204"/>
      <c r="F1" s="204"/>
      <c r="G1" s="204"/>
      <c r="H1" s="204"/>
      <c r="I1" s="204"/>
    </row>
    <row r="2" s="303" customFormat="1" ht="18" customHeight="1" spans="1:9">
      <c r="A2" s="204"/>
      <c r="B2" s="204"/>
      <c r="C2" s="204"/>
      <c r="D2" s="204"/>
      <c r="E2" s="204"/>
      <c r="F2" s="204"/>
      <c r="G2" s="204"/>
      <c r="H2" s="204"/>
      <c r="I2" s="206" t="s">
        <v>139</v>
      </c>
    </row>
    <row r="3" s="303" customFormat="1" ht="18" customHeight="1" spans="1:9">
      <c r="A3" s="207" t="s">
        <v>140</v>
      </c>
      <c r="B3" s="204"/>
      <c r="C3" s="204"/>
      <c r="D3" s="208"/>
      <c r="E3" s="204"/>
      <c r="F3" s="204"/>
      <c r="G3" s="204"/>
      <c r="H3" s="204"/>
      <c r="I3" s="206" t="s">
        <v>3</v>
      </c>
    </row>
    <row r="4" ht="18" customHeight="1" spans="1:9">
      <c r="A4" s="304" t="s">
        <v>141</v>
      </c>
      <c r="B4" s="305"/>
      <c r="C4" s="305"/>
      <c r="D4" s="305" t="s">
        <v>142</v>
      </c>
      <c r="E4" s="305"/>
      <c r="F4" s="305" t="s">
        <v>11</v>
      </c>
      <c r="G4" s="305" t="s">
        <v>11</v>
      </c>
      <c r="H4" s="305"/>
      <c r="I4" s="305" t="s">
        <v>11</v>
      </c>
    </row>
    <row r="5" ht="39.75" customHeight="1" spans="1:9">
      <c r="A5" s="306" t="s">
        <v>143</v>
      </c>
      <c r="B5" s="307" t="s">
        <v>7</v>
      </c>
      <c r="C5" s="307" t="s">
        <v>144</v>
      </c>
      <c r="D5" s="307" t="s">
        <v>145</v>
      </c>
      <c r="E5" s="307" t="s">
        <v>7</v>
      </c>
      <c r="F5" s="308" t="s">
        <v>100</v>
      </c>
      <c r="G5" s="307" t="s">
        <v>146</v>
      </c>
      <c r="H5" s="309" t="s">
        <v>147</v>
      </c>
      <c r="I5" s="130" t="s">
        <v>148</v>
      </c>
    </row>
    <row r="6" ht="18" customHeight="1" spans="1:9">
      <c r="A6" s="306"/>
      <c r="B6" s="307" t="s">
        <v>11</v>
      </c>
      <c r="C6" s="307" t="s">
        <v>11</v>
      </c>
      <c r="D6" s="307" t="s">
        <v>11</v>
      </c>
      <c r="E6" s="307" t="s">
        <v>11</v>
      </c>
      <c r="F6" s="308" t="s">
        <v>95</v>
      </c>
      <c r="G6" s="307" t="s">
        <v>146</v>
      </c>
      <c r="H6" s="309"/>
      <c r="I6" s="130"/>
    </row>
    <row r="7" ht="18" customHeight="1" spans="1:9">
      <c r="A7" s="310" t="s">
        <v>149</v>
      </c>
      <c r="B7" s="308" t="s">
        <v>11</v>
      </c>
      <c r="C7" s="311" t="s">
        <v>12</v>
      </c>
      <c r="D7" s="308" t="s">
        <v>149</v>
      </c>
      <c r="E7" s="308" t="s">
        <v>11</v>
      </c>
      <c r="F7" s="311" t="s">
        <v>13</v>
      </c>
      <c r="G7" s="311" t="s">
        <v>19</v>
      </c>
      <c r="H7" s="311" t="s">
        <v>22</v>
      </c>
      <c r="I7" s="311" t="s">
        <v>25</v>
      </c>
    </row>
    <row r="8" ht="18" customHeight="1" spans="1:9">
      <c r="A8" s="312" t="s">
        <v>150</v>
      </c>
      <c r="B8" s="313" t="s">
        <v>12</v>
      </c>
      <c r="C8" s="163">
        <v>150934576.59</v>
      </c>
      <c r="D8" s="217" t="s">
        <v>15</v>
      </c>
      <c r="E8" s="313">
        <v>33</v>
      </c>
      <c r="F8" s="163">
        <v>766756.32</v>
      </c>
      <c r="G8" s="163">
        <v>766756.32</v>
      </c>
      <c r="H8" s="163"/>
      <c r="I8" s="163"/>
    </row>
    <row r="9" ht="18" customHeight="1" spans="1:9">
      <c r="A9" s="312" t="s">
        <v>151</v>
      </c>
      <c r="B9" s="313" t="s">
        <v>13</v>
      </c>
      <c r="C9" s="163"/>
      <c r="D9" s="217" t="s">
        <v>17</v>
      </c>
      <c r="E9" s="313">
        <v>34</v>
      </c>
      <c r="F9" s="163"/>
      <c r="G9" s="163"/>
      <c r="H9" s="163"/>
      <c r="I9" s="163"/>
    </row>
    <row r="10" ht="18" customHeight="1" spans="1:9">
      <c r="A10" s="312" t="s">
        <v>152</v>
      </c>
      <c r="B10" s="313" t="s">
        <v>19</v>
      </c>
      <c r="C10" s="163"/>
      <c r="D10" s="217" t="s">
        <v>20</v>
      </c>
      <c r="E10" s="313">
        <v>35</v>
      </c>
      <c r="F10" s="163"/>
      <c r="G10" s="163"/>
      <c r="H10" s="163"/>
      <c r="I10" s="163"/>
    </row>
    <row r="11" ht="18" customHeight="1" spans="1:9">
      <c r="A11" s="312" t="s">
        <v>11</v>
      </c>
      <c r="B11" s="313" t="s">
        <v>22</v>
      </c>
      <c r="C11" s="314"/>
      <c r="D11" s="217" t="s">
        <v>23</v>
      </c>
      <c r="E11" s="313">
        <v>36</v>
      </c>
      <c r="F11" s="163">
        <v>118760500.77</v>
      </c>
      <c r="G11" s="163">
        <v>118760500.77</v>
      </c>
      <c r="H11" s="163"/>
      <c r="I11" s="163"/>
    </row>
    <row r="12" ht="18" customHeight="1" spans="1:9">
      <c r="A12" s="312" t="s">
        <v>11</v>
      </c>
      <c r="B12" s="313" t="s">
        <v>25</v>
      </c>
      <c r="C12" s="314"/>
      <c r="D12" s="217" t="s">
        <v>26</v>
      </c>
      <c r="E12" s="313">
        <v>37</v>
      </c>
      <c r="F12" s="163"/>
      <c r="G12" s="163"/>
      <c r="H12" s="163"/>
      <c r="I12" s="163"/>
    </row>
    <row r="13" ht="18" customHeight="1" spans="1:9">
      <c r="A13" s="312" t="s">
        <v>11</v>
      </c>
      <c r="B13" s="313" t="s">
        <v>28</v>
      </c>
      <c r="C13" s="314"/>
      <c r="D13" s="217" t="s">
        <v>29</v>
      </c>
      <c r="E13" s="313">
        <v>38</v>
      </c>
      <c r="F13" s="163"/>
      <c r="G13" s="163"/>
      <c r="H13" s="163"/>
      <c r="I13" s="163"/>
    </row>
    <row r="14" ht="18" customHeight="1" spans="1:9">
      <c r="A14" s="312" t="s">
        <v>11</v>
      </c>
      <c r="B14" s="313" t="s">
        <v>31</v>
      </c>
      <c r="C14" s="314"/>
      <c r="D14" s="217" t="s">
        <v>32</v>
      </c>
      <c r="E14" s="313">
        <v>39</v>
      </c>
      <c r="F14" s="163"/>
      <c r="G14" s="163"/>
      <c r="H14" s="163"/>
      <c r="I14" s="163"/>
    </row>
    <row r="15" ht="18" customHeight="1" spans="1:9">
      <c r="A15" s="312" t="s">
        <v>11</v>
      </c>
      <c r="B15" s="313" t="s">
        <v>34</v>
      </c>
      <c r="C15" s="314"/>
      <c r="D15" s="217" t="s">
        <v>35</v>
      </c>
      <c r="E15" s="313">
        <v>40</v>
      </c>
      <c r="F15" s="163">
        <v>16104155.16</v>
      </c>
      <c r="G15" s="163">
        <v>16104155.16</v>
      </c>
      <c r="H15" s="163"/>
      <c r="I15" s="163"/>
    </row>
    <row r="16" ht="18" customHeight="1" spans="1:9">
      <c r="A16" s="312" t="s">
        <v>11</v>
      </c>
      <c r="B16" s="313" t="s">
        <v>36</v>
      </c>
      <c r="C16" s="314"/>
      <c r="D16" s="217" t="s">
        <v>37</v>
      </c>
      <c r="E16" s="313">
        <v>41</v>
      </c>
      <c r="F16" s="163">
        <v>8769290.52</v>
      </c>
      <c r="G16" s="163">
        <v>8769290.52</v>
      </c>
      <c r="H16" s="163"/>
      <c r="I16" s="163"/>
    </row>
    <row r="17" ht="18" customHeight="1" spans="1:9">
      <c r="A17" s="312" t="s">
        <v>11</v>
      </c>
      <c r="B17" s="313" t="s">
        <v>38</v>
      </c>
      <c r="C17" s="314"/>
      <c r="D17" s="217" t="s">
        <v>39</v>
      </c>
      <c r="E17" s="313">
        <v>42</v>
      </c>
      <c r="F17" s="163"/>
      <c r="G17" s="163"/>
      <c r="H17" s="163"/>
      <c r="I17" s="163"/>
    </row>
    <row r="18" ht="18" customHeight="1" spans="1:9">
      <c r="A18" s="312" t="s">
        <v>11</v>
      </c>
      <c r="B18" s="313" t="s">
        <v>40</v>
      </c>
      <c r="C18" s="314"/>
      <c r="D18" s="217" t="s">
        <v>41</v>
      </c>
      <c r="E18" s="313">
        <v>43</v>
      </c>
      <c r="F18" s="163"/>
      <c r="G18" s="163"/>
      <c r="H18" s="163"/>
      <c r="I18" s="163"/>
    </row>
    <row r="19" ht="18" customHeight="1" spans="1:9">
      <c r="A19" s="312" t="s">
        <v>11</v>
      </c>
      <c r="B19" s="313" t="s">
        <v>42</v>
      </c>
      <c r="C19" s="314"/>
      <c r="D19" s="217" t="s">
        <v>43</v>
      </c>
      <c r="E19" s="313">
        <v>44</v>
      </c>
      <c r="F19" s="163"/>
      <c r="G19" s="163"/>
      <c r="H19" s="163"/>
      <c r="I19" s="163"/>
    </row>
    <row r="20" ht="18" customHeight="1" spans="1:9">
      <c r="A20" s="312" t="s">
        <v>11</v>
      </c>
      <c r="B20" s="313" t="s">
        <v>44</v>
      </c>
      <c r="C20" s="314"/>
      <c r="D20" s="217" t="s">
        <v>45</v>
      </c>
      <c r="E20" s="313">
        <v>45</v>
      </c>
      <c r="F20" s="163"/>
      <c r="G20" s="163"/>
      <c r="H20" s="163"/>
      <c r="I20" s="163"/>
    </row>
    <row r="21" ht="18" customHeight="1" spans="1:9">
      <c r="A21" s="312" t="s">
        <v>11</v>
      </c>
      <c r="B21" s="313" t="s">
        <v>46</v>
      </c>
      <c r="C21" s="314"/>
      <c r="D21" s="217" t="s">
        <v>47</v>
      </c>
      <c r="E21" s="313">
        <v>46</v>
      </c>
      <c r="F21" s="163"/>
      <c r="G21" s="163"/>
      <c r="H21" s="163"/>
      <c r="I21" s="163"/>
    </row>
    <row r="22" ht="18" customHeight="1" spans="1:9">
      <c r="A22" s="312" t="s">
        <v>11</v>
      </c>
      <c r="B22" s="313" t="s">
        <v>48</v>
      </c>
      <c r="C22" s="314"/>
      <c r="D22" s="217" t="s">
        <v>49</v>
      </c>
      <c r="E22" s="313">
        <v>47</v>
      </c>
      <c r="F22" s="163"/>
      <c r="G22" s="163"/>
      <c r="H22" s="163"/>
      <c r="I22" s="163"/>
    </row>
    <row r="23" ht="18" customHeight="1" spans="1:9">
      <c r="A23" s="312" t="s">
        <v>11</v>
      </c>
      <c r="B23" s="313" t="s">
        <v>50</v>
      </c>
      <c r="C23" s="314"/>
      <c r="D23" s="217" t="s">
        <v>51</v>
      </c>
      <c r="E23" s="313">
        <v>48</v>
      </c>
      <c r="F23" s="163"/>
      <c r="G23" s="163"/>
      <c r="H23" s="163"/>
      <c r="I23" s="163"/>
    </row>
    <row r="24" ht="18" customHeight="1" spans="1:9">
      <c r="A24" s="312" t="s">
        <v>11</v>
      </c>
      <c r="B24" s="313" t="s">
        <v>52</v>
      </c>
      <c r="C24" s="314"/>
      <c r="D24" s="217" t="s">
        <v>53</v>
      </c>
      <c r="E24" s="313">
        <v>49</v>
      </c>
      <c r="F24" s="163"/>
      <c r="G24" s="163"/>
      <c r="H24" s="163"/>
      <c r="I24" s="163"/>
    </row>
    <row r="25" ht="18" customHeight="1" spans="1:9">
      <c r="A25" s="312" t="s">
        <v>11</v>
      </c>
      <c r="B25" s="313" t="s">
        <v>54</v>
      </c>
      <c r="C25" s="314"/>
      <c r="D25" s="217" t="s">
        <v>55</v>
      </c>
      <c r="E25" s="313">
        <v>50</v>
      </c>
      <c r="F25" s="163"/>
      <c r="G25" s="163"/>
      <c r="H25" s="163"/>
      <c r="I25" s="163"/>
    </row>
    <row r="26" ht="18" customHeight="1" spans="1:9">
      <c r="A26" s="312" t="s">
        <v>11</v>
      </c>
      <c r="B26" s="313" t="s">
        <v>56</v>
      </c>
      <c r="C26" s="314"/>
      <c r="D26" s="217" t="s">
        <v>57</v>
      </c>
      <c r="E26" s="313">
        <v>51</v>
      </c>
      <c r="F26" s="163">
        <v>7641577.92</v>
      </c>
      <c r="G26" s="163">
        <v>7641577.92</v>
      </c>
      <c r="H26" s="163"/>
      <c r="I26" s="163"/>
    </row>
    <row r="27" ht="18" customHeight="1" spans="1:9">
      <c r="A27" s="312" t="s">
        <v>11</v>
      </c>
      <c r="B27" s="313" t="s">
        <v>58</v>
      </c>
      <c r="C27" s="314"/>
      <c r="D27" s="217" t="s">
        <v>59</v>
      </c>
      <c r="E27" s="313">
        <v>52</v>
      </c>
      <c r="F27" s="163"/>
      <c r="G27" s="163"/>
      <c r="H27" s="163"/>
      <c r="I27" s="163"/>
    </row>
    <row r="28" ht="18" customHeight="1" spans="1:9">
      <c r="A28" s="312" t="s">
        <v>11</v>
      </c>
      <c r="B28" s="313" t="s">
        <v>60</v>
      </c>
      <c r="C28" s="314"/>
      <c r="D28" s="217" t="s">
        <v>61</v>
      </c>
      <c r="E28" s="313">
        <v>53</v>
      </c>
      <c r="F28" s="163"/>
      <c r="G28" s="163"/>
      <c r="H28" s="163"/>
      <c r="I28" s="163"/>
    </row>
    <row r="29" ht="18" customHeight="1" spans="1:9">
      <c r="A29" s="312" t="s">
        <v>11</v>
      </c>
      <c r="B29" s="313" t="s">
        <v>62</v>
      </c>
      <c r="C29" s="314"/>
      <c r="D29" s="217" t="s">
        <v>63</v>
      </c>
      <c r="E29" s="313">
        <v>54</v>
      </c>
      <c r="F29" s="163"/>
      <c r="G29" s="163"/>
      <c r="H29" s="163"/>
      <c r="I29" s="163"/>
    </row>
    <row r="30" ht="18" customHeight="1" spans="1:9">
      <c r="A30" s="312" t="s">
        <v>11</v>
      </c>
      <c r="B30" s="313" t="s">
        <v>64</v>
      </c>
      <c r="C30" s="314"/>
      <c r="D30" s="217" t="s">
        <v>65</v>
      </c>
      <c r="E30" s="313">
        <v>55</v>
      </c>
      <c r="F30" s="163"/>
      <c r="G30" s="163"/>
      <c r="H30" s="163"/>
      <c r="I30" s="163"/>
    </row>
    <row r="31" ht="18" customHeight="1" spans="1:9">
      <c r="A31" s="312"/>
      <c r="B31" s="313" t="s">
        <v>66</v>
      </c>
      <c r="C31" s="314"/>
      <c r="D31" s="217" t="s">
        <v>67</v>
      </c>
      <c r="E31" s="313">
        <v>56</v>
      </c>
      <c r="F31" s="163"/>
      <c r="G31" s="163"/>
      <c r="H31" s="163"/>
      <c r="I31" s="163"/>
    </row>
    <row r="32" ht="18" customHeight="1" spans="1:9">
      <c r="A32" s="312"/>
      <c r="B32" s="313" t="s">
        <v>68</v>
      </c>
      <c r="C32" s="314"/>
      <c r="D32" s="315" t="s">
        <v>69</v>
      </c>
      <c r="E32" s="313">
        <v>57</v>
      </c>
      <c r="F32" s="163"/>
      <c r="G32" s="163"/>
      <c r="H32" s="163"/>
      <c r="I32" s="163"/>
    </row>
    <row r="33" ht="18" customHeight="1" spans="1:9">
      <c r="A33" s="312"/>
      <c r="B33" s="313" t="s">
        <v>70</v>
      </c>
      <c r="C33" s="314"/>
      <c r="D33" s="315" t="s">
        <v>71</v>
      </c>
      <c r="E33" s="313">
        <v>58</v>
      </c>
      <c r="F33" s="163"/>
      <c r="G33" s="163"/>
      <c r="H33" s="163"/>
      <c r="I33" s="163"/>
    </row>
    <row r="34" ht="18" customHeight="1" spans="1:9">
      <c r="A34" s="310" t="s">
        <v>72</v>
      </c>
      <c r="B34" s="313" t="s">
        <v>73</v>
      </c>
      <c r="C34" s="163">
        <v>150934576.59</v>
      </c>
      <c r="D34" s="308" t="s">
        <v>74</v>
      </c>
      <c r="E34" s="313">
        <v>59</v>
      </c>
      <c r="F34" s="163">
        <v>152042280.69</v>
      </c>
      <c r="G34" s="163">
        <v>152042280.69</v>
      </c>
      <c r="H34" s="163"/>
      <c r="I34" s="163"/>
    </row>
    <row r="35" ht="18" customHeight="1" spans="1:9">
      <c r="A35" s="312" t="s">
        <v>153</v>
      </c>
      <c r="B35" s="313" t="s">
        <v>76</v>
      </c>
      <c r="C35" s="163">
        <v>1107704.1</v>
      </c>
      <c r="D35" s="315" t="s">
        <v>154</v>
      </c>
      <c r="E35" s="313">
        <v>60</v>
      </c>
      <c r="F35" s="163">
        <v>0</v>
      </c>
      <c r="G35" s="163">
        <v>0</v>
      </c>
      <c r="H35" s="163"/>
      <c r="I35" s="163"/>
    </row>
    <row r="36" ht="17.25" customHeight="1" spans="1:9">
      <c r="A36" s="312" t="s">
        <v>150</v>
      </c>
      <c r="B36" s="313" t="s">
        <v>79</v>
      </c>
      <c r="C36" s="163">
        <v>1107704.1</v>
      </c>
      <c r="D36" s="315"/>
      <c r="E36" s="313">
        <v>61</v>
      </c>
      <c r="F36" s="314"/>
      <c r="G36" s="314"/>
      <c r="H36" s="314"/>
      <c r="I36" s="297"/>
    </row>
    <row r="37" ht="17.25" customHeight="1" spans="1:9">
      <c r="A37" s="312" t="s">
        <v>151</v>
      </c>
      <c r="B37" s="313" t="s">
        <v>82</v>
      </c>
      <c r="C37" s="163">
        <v>0</v>
      </c>
      <c r="D37" s="315" t="s">
        <v>11</v>
      </c>
      <c r="E37" s="313">
        <v>62</v>
      </c>
      <c r="F37" s="314"/>
      <c r="G37" s="314"/>
      <c r="H37" s="314"/>
      <c r="I37" s="297"/>
    </row>
    <row r="38" spans="1:9">
      <c r="A38" s="312" t="s">
        <v>152</v>
      </c>
      <c r="B38" s="313" t="s">
        <v>155</v>
      </c>
      <c r="C38" s="163"/>
      <c r="D38" s="315"/>
      <c r="E38" s="313">
        <v>63</v>
      </c>
      <c r="F38" s="314"/>
      <c r="G38" s="314"/>
      <c r="H38" s="314"/>
      <c r="I38" s="297"/>
    </row>
    <row r="39" s="156" customFormat="1" ht="17.25" customHeight="1" spans="1:9">
      <c r="A39" s="310" t="s">
        <v>81</v>
      </c>
      <c r="B39" s="313" t="s">
        <v>156</v>
      </c>
      <c r="C39" s="163">
        <v>152042280.69</v>
      </c>
      <c r="D39" s="308" t="s">
        <v>81</v>
      </c>
      <c r="E39" s="313">
        <v>64</v>
      </c>
      <c r="F39" s="163">
        <v>152042280.69</v>
      </c>
      <c r="G39" s="163">
        <v>152042280.69</v>
      </c>
      <c r="H39" s="163"/>
      <c r="I39" s="163"/>
    </row>
    <row r="40" spans="1:9">
      <c r="A40" s="316" t="s">
        <v>157</v>
      </c>
      <c r="B40" s="317"/>
      <c r="C40" s="317"/>
      <c r="D40" s="317"/>
      <c r="E40" s="317"/>
      <c r="F40" s="317"/>
      <c r="G40" s="317"/>
      <c r="H40" s="317"/>
      <c r="I40" s="317"/>
    </row>
  </sheetData>
  <mergeCells count="11">
    <mergeCell ref="A4:C4"/>
    <mergeCell ref="D4:I4"/>
    <mergeCell ref="A5:A6"/>
    <mergeCell ref="B5:B6"/>
    <mergeCell ref="C5:C6"/>
    <mergeCell ref="D5:D6"/>
    <mergeCell ref="E5:E6"/>
    <mergeCell ref="F5:F6"/>
    <mergeCell ref="G5:G6"/>
    <mergeCell ref="H5:H6"/>
    <mergeCell ref="I5:I6"/>
  </mergeCells>
  <pageMargins left="0.71" right="0.71" top="0.75" bottom="0.75" header="0.31" footer="0.31"/>
  <pageSetup paperSize="9" scale="56"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6"/>
  <sheetViews>
    <sheetView zoomScaleSheetLayoutView="60" workbookViewId="0">
      <selection activeCell="C7" sqref="C7:C8"/>
    </sheetView>
  </sheetViews>
  <sheetFormatPr defaultColWidth="9" defaultRowHeight="14.25" customHeight="1"/>
  <cols>
    <col min="1" max="3" width="3.75" style="258" customWidth="1"/>
    <col min="4" max="4" width="33.25" style="258" customWidth="1"/>
    <col min="5" max="5" width="13.25" style="258" customWidth="1"/>
    <col min="6" max="6" width="13.625" style="258" customWidth="1"/>
    <col min="7" max="7" width="9.375" style="258" customWidth="1"/>
    <col min="8" max="8" width="15.125" style="258" customWidth="1"/>
    <col min="9" max="9" width="15.75" style="258" customWidth="1"/>
    <col min="10" max="10" width="12.75" style="258" customWidth="1"/>
    <col min="11" max="11" width="15.25" style="258" customWidth="1"/>
    <col min="12" max="12" width="16.25" style="258" customWidth="1"/>
    <col min="13" max="13" width="17" style="258" customWidth="1"/>
    <col min="14" max="14" width="14.75" style="258" customWidth="1"/>
    <col min="15" max="15" width="15.875" style="258" customWidth="1"/>
    <col min="16" max="20" width="8.25" style="258" customWidth="1"/>
    <col min="21" max="16384" width="9" style="258"/>
  </cols>
  <sheetData>
    <row r="1" ht="36" customHeight="1" spans="1:20">
      <c r="A1" s="259" t="s">
        <v>158</v>
      </c>
      <c r="B1" s="259"/>
      <c r="C1" s="259"/>
      <c r="D1" s="259"/>
      <c r="E1" s="259"/>
      <c r="F1" s="259"/>
      <c r="G1" s="259"/>
      <c r="H1" s="259"/>
      <c r="I1" s="259"/>
      <c r="J1" s="259"/>
      <c r="K1" s="259"/>
      <c r="L1" s="259"/>
      <c r="M1" s="259"/>
      <c r="N1" s="259"/>
      <c r="O1" s="259"/>
      <c r="P1" s="259"/>
      <c r="Q1" s="259"/>
      <c r="R1" s="259"/>
      <c r="S1" s="259"/>
      <c r="T1" s="259"/>
    </row>
    <row r="2" ht="19.5" customHeight="1" spans="1:20">
      <c r="A2" s="260"/>
      <c r="B2" s="260"/>
      <c r="C2" s="260"/>
      <c r="D2" s="260"/>
      <c r="E2" s="260"/>
      <c r="F2" s="260"/>
      <c r="G2" s="260"/>
      <c r="H2" s="260"/>
      <c r="I2" s="260"/>
      <c r="J2" s="260"/>
      <c r="K2" s="260"/>
      <c r="L2" s="260"/>
      <c r="M2" s="260"/>
      <c r="N2" s="260"/>
      <c r="O2" s="260"/>
      <c r="P2" s="261"/>
      <c r="Q2" s="262"/>
      <c r="R2" s="262"/>
      <c r="S2" s="159" t="s">
        <v>159</v>
      </c>
      <c r="T2" s="159"/>
    </row>
    <row r="3" s="254" customFormat="1" ht="19.5" customHeight="1" spans="1:20">
      <c r="A3" s="263" t="s">
        <v>140</v>
      </c>
      <c r="B3" s="263"/>
      <c r="C3" s="263"/>
      <c r="D3" s="264"/>
      <c r="E3" s="264"/>
      <c r="F3" s="264"/>
      <c r="G3" s="264"/>
      <c r="H3" s="264"/>
      <c r="I3" s="265"/>
      <c r="J3" s="266"/>
      <c r="K3" s="267"/>
      <c r="L3" s="267"/>
      <c r="M3" s="267"/>
      <c r="N3" s="268"/>
      <c r="O3" s="268"/>
      <c r="P3" s="269"/>
      <c r="Q3" s="270"/>
      <c r="R3" s="270"/>
      <c r="S3" s="237" t="s">
        <v>160</v>
      </c>
      <c r="T3" s="237"/>
    </row>
    <row r="4" s="255" customFormat="1" ht="39.75" customHeight="1" spans="1:20">
      <c r="A4" s="271" t="s">
        <v>6</v>
      </c>
      <c r="B4" s="271"/>
      <c r="C4" s="271"/>
      <c r="D4" s="271"/>
      <c r="E4" s="271" t="s">
        <v>161</v>
      </c>
      <c r="F4" s="271"/>
      <c r="G4" s="271"/>
      <c r="H4" s="272" t="s">
        <v>162</v>
      </c>
      <c r="I4" s="273"/>
      <c r="J4" s="274"/>
      <c r="K4" s="271" t="s">
        <v>163</v>
      </c>
      <c r="L4" s="271"/>
      <c r="M4" s="271"/>
      <c r="N4" s="271"/>
      <c r="O4" s="271"/>
      <c r="P4" s="275" t="s">
        <v>80</v>
      </c>
      <c r="Q4" s="275"/>
      <c r="R4" s="275"/>
      <c r="S4" s="275"/>
      <c r="T4" s="275"/>
    </row>
    <row r="5" s="256" customFormat="1" ht="26.25" customHeight="1" spans="1:20">
      <c r="A5" s="276" t="s">
        <v>164</v>
      </c>
      <c r="B5" s="277"/>
      <c r="C5" s="278"/>
      <c r="D5" s="279" t="s">
        <v>94</v>
      </c>
      <c r="E5" s="279" t="s">
        <v>100</v>
      </c>
      <c r="F5" s="279" t="s">
        <v>165</v>
      </c>
      <c r="G5" s="279" t="s">
        <v>166</v>
      </c>
      <c r="H5" s="280" t="s">
        <v>100</v>
      </c>
      <c r="I5" s="281" t="s">
        <v>132</v>
      </c>
      <c r="J5" s="279" t="s">
        <v>133</v>
      </c>
      <c r="K5" s="282" t="s">
        <v>100</v>
      </c>
      <c r="L5" s="283" t="s">
        <v>132</v>
      </c>
      <c r="M5" s="284"/>
      <c r="N5" s="285"/>
      <c r="O5" s="271" t="s">
        <v>133</v>
      </c>
      <c r="P5" s="286" t="s">
        <v>100</v>
      </c>
      <c r="Q5" s="275" t="s">
        <v>165</v>
      </c>
      <c r="R5" s="287" t="s">
        <v>166</v>
      </c>
      <c r="S5" s="288"/>
      <c r="T5" s="289"/>
    </row>
    <row r="6" s="256" customFormat="1" ht="36" customHeight="1" spans="1:20">
      <c r="A6" s="290"/>
      <c r="B6" s="291"/>
      <c r="C6" s="292"/>
      <c r="D6" s="293"/>
      <c r="E6" s="293"/>
      <c r="F6" s="293"/>
      <c r="G6" s="293"/>
      <c r="H6" s="202"/>
      <c r="I6" s="294"/>
      <c r="J6" s="293"/>
      <c r="K6" s="282"/>
      <c r="L6" s="202" t="s">
        <v>95</v>
      </c>
      <c r="M6" s="202" t="s">
        <v>167</v>
      </c>
      <c r="N6" s="202" t="s">
        <v>168</v>
      </c>
      <c r="O6" s="271"/>
      <c r="P6" s="286"/>
      <c r="Q6" s="275"/>
      <c r="R6" s="202" t="s">
        <v>95</v>
      </c>
      <c r="S6" s="295" t="s">
        <v>169</v>
      </c>
      <c r="T6" s="296" t="s">
        <v>170</v>
      </c>
    </row>
    <row r="7" s="256" customFormat="1" ht="22.5" customHeight="1" spans="1:20">
      <c r="A7" s="271" t="s">
        <v>97</v>
      </c>
      <c r="B7" s="271" t="s">
        <v>98</v>
      </c>
      <c r="C7" s="271" t="s">
        <v>99</v>
      </c>
      <c r="D7" s="271" t="s">
        <v>10</v>
      </c>
      <c r="E7" s="271">
        <v>1</v>
      </c>
      <c r="F7" s="271">
        <v>2</v>
      </c>
      <c r="G7" s="271">
        <v>3</v>
      </c>
      <c r="H7" s="271">
        <v>4</v>
      </c>
      <c r="I7" s="271">
        <v>5</v>
      </c>
      <c r="J7" s="271">
        <v>6</v>
      </c>
      <c r="K7" s="271">
        <v>7</v>
      </c>
      <c r="L7" s="271">
        <v>8</v>
      </c>
      <c r="M7" s="271">
        <v>9</v>
      </c>
      <c r="N7" s="271">
        <v>10</v>
      </c>
      <c r="O7" s="271">
        <v>11</v>
      </c>
      <c r="P7" s="271">
        <v>12</v>
      </c>
      <c r="Q7" s="271">
        <v>13</v>
      </c>
      <c r="R7" s="271">
        <v>14</v>
      </c>
      <c r="S7" s="271">
        <v>15</v>
      </c>
      <c r="T7" s="271">
        <v>16</v>
      </c>
    </row>
    <row r="8" s="256" customFormat="1" ht="22.5" customHeight="1" spans="1:20">
      <c r="A8" s="271"/>
      <c r="B8" s="271"/>
      <c r="C8" s="271"/>
      <c r="D8" s="271" t="s">
        <v>100</v>
      </c>
      <c r="E8" s="163">
        <v>1107704.1</v>
      </c>
      <c r="F8" s="163">
        <v>1107704.1</v>
      </c>
      <c r="G8" s="163">
        <v>0</v>
      </c>
      <c r="H8" s="163">
        <v>150934576.59</v>
      </c>
      <c r="I8" s="163">
        <v>141962852.33</v>
      </c>
      <c r="J8" s="163">
        <v>8971724.26</v>
      </c>
      <c r="K8" s="163">
        <v>152042280.69</v>
      </c>
      <c r="L8" s="163">
        <v>143070556.43</v>
      </c>
      <c r="M8" s="163">
        <v>131110397.91</v>
      </c>
      <c r="N8" s="163">
        <v>11960158.52</v>
      </c>
      <c r="O8" s="163">
        <v>8971724.26</v>
      </c>
      <c r="P8" s="163">
        <v>0</v>
      </c>
      <c r="Q8" s="163">
        <v>0</v>
      </c>
      <c r="R8" s="163">
        <v>0</v>
      </c>
      <c r="S8" s="163">
        <v>0</v>
      </c>
      <c r="T8" s="163"/>
    </row>
    <row r="9" s="256" customFormat="1" ht="21.75" customHeight="1" spans="1:20">
      <c r="A9" s="297" t="s">
        <v>101</v>
      </c>
      <c r="B9" s="297"/>
      <c r="C9" s="297"/>
      <c r="D9" s="297" t="s">
        <v>102</v>
      </c>
      <c r="E9" s="163">
        <v>0</v>
      </c>
      <c r="F9" s="163">
        <v>0</v>
      </c>
      <c r="G9" s="163">
        <v>0</v>
      </c>
      <c r="H9" s="163">
        <v>766756.32</v>
      </c>
      <c r="I9" s="163">
        <v>0</v>
      </c>
      <c r="J9" s="163">
        <v>766756.32</v>
      </c>
      <c r="K9" s="163">
        <v>766756.32</v>
      </c>
      <c r="L9" s="163"/>
      <c r="M9" s="163"/>
      <c r="N9" s="163"/>
      <c r="O9" s="163">
        <v>766756.32</v>
      </c>
      <c r="P9" s="163">
        <v>0</v>
      </c>
      <c r="Q9" s="163">
        <v>0</v>
      </c>
      <c r="R9" s="163">
        <v>0</v>
      </c>
      <c r="S9" s="163">
        <v>0</v>
      </c>
      <c r="T9" s="163"/>
    </row>
    <row r="10" s="256" customFormat="1" ht="21.75" customHeight="1" spans="1:20">
      <c r="A10" s="297" t="s">
        <v>103</v>
      </c>
      <c r="B10" s="297"/>
      <c r="C10" s="297"/>
      <c r="D10" s="297" t="s">
        <v>104</v>
      </c>
      <c r="E10" s="163">
        <v>0</v>
      </c>
      <c r="F10" s="163">
        <v>0</v>
      </c>
      <c r="G10" s="163">
        <v>0</v>
      </c>
      <c r="H10" s="163">
        <v>110573127.14</v>
      </c>
      <c r="I10" s="163">
        <v>110573127.14</v>
      </c>
      <c r="J10" s="163">
        <v>0</v>
      </c>
      <c r="K10" s="163">
        <v>110573127.14</v>
      </c>
      <c r="L10" s="163">
        <v>110573127.14</v>
      </c>
      <c r="M10" s="163">
        <v>98665268.62</v>
      </c>
      <c r="N10" s="163">
        <v>11907858.52</v>
      </c>
      <c r="O10" s="163"/>
      <c r="P10" s="163">
        <v>0</v>
      </c>
      <c r="Q10" s="163">
        <v>0</v>
      </c>
      <c r="R10" s="163">
        <v>0</v>
      </c>
      <c r="S10" s="163">
        <v>0</v>
      </c>
      <c r="T10" s="163"/>
    </row>
    <row r="11" s="256" customFormat="1" ht="21.75" customHeight="1" spans="1:20">
      <c r="A11" s="297" t="s">
        <v>105</v>
      </c>
      <c r="B11" s="297"/>
      <c r="C11" s="297"/>
      <c r="D11" s="297" t="s">
        <v>106</v>
      </c>
      <c r="E11" s="163"/>
      <c r="F11" s="163"/>
      <c r="G11" s="163"/>
      <c r="H11" s="163">
        <v>105600</v>
      </c>
      <c r="I11" s="163">
        <v>0</v>
      </c>
      <c r="J11" s="163">
        <v>105600</v>
      </c>
      <c r="K11" s="163">
        <v>105600</v>
      </c>
      <c r="L11" s="163"/>
      <c r="M11" s="163"/>
      <c r="N11" s="163"/>
      <c r="O11" s="163">
        <v>105600</v>
      </c>
      <c r="P11" s="163">
        <v>0</v>
      </c>
      <c r="Q11" s="163">
        <v>0</v>
      </c>
      <c r="R11" s="163">
        <v>0</v>
      </c>
      <c r="S11" s="163">
        <v>0</v>
      </c>
      <c r="T11" s="163"/>
    </row>
    <row r="12" s="256" customFormat="1" ht="21.75" customHeight="1" spans="1:20">
      <c r="A12" s="297" t="s">
        <v>107</v>
      </c>
      <c r="B12" s="297"/>
      <c r="C12" s="297"/>
      <c r="D12" s="297" t="s">
        <v>108</v>
      </c>
      <c r="E12" s="163">
        <v>0</v>
      </c>
      <c r="F12" s="163">
        <v>0</v>
      </c>
      <c r="G12" s="163">
        <v>0</v>
      </c>
      <c r="H12" s="163">
        <v>8081773.63</v>
      </c>
      <c r="I12" s="163">
        <v>1184975.69</v>
      </c>
      <c r="J12" s="163">
        <v>6896797.94</v>
      </c>
      <c r="K12" s="163">
        <v>8081773.63</v>
      </c>
      <c r="L12" s="163">
        <v>1184975.69</v>
      </c>
      <c r="M12" s="163">
        <v>1184975.69</v>
      </c>
      <c r="N12" s="163">
        <v>0</v>
      </c>
      <c r="O12" s="163">
        <v>6896797.94</v>
      </c>
      <c r="P12" s="163">
        <v>0</v>
      </c>
      <c r="Q12" s="163">
        <v>0</v>
      </c>
      <c r="R12" s="163">
        <v>0</v>
      </c>
      <c r="S12" s="163">
        <v>0</v>
      </c>
      <c r="T12" s="163"/>
    </row>
    <row r="13" s="256" customFormat="1" ht="21.75" customHeight="1" spans="1:20">
      <c r="A13" s="297" t="s">
        <v>109</v>
      </c>
      <c r="B13" s="297"/>
      <c r="C13" s="297"/>
      <c r="D13" s="297" t="s">
        <v>110</v>
      </c>
      <c r="E13" s="163"/>
      <c r="F13" s="163"/>
      <c r="G13" s="163"/>
      <c r="H13" s="163">
        <v>3000</v>
      </c>
      <c r="I13" s="163">
        <v>3000</v>
      </c>
      <c r="J13" s="163">
        <v>0</v>
      </c>
      <c r="K13" s="163">
        <v>3000</v>
      </c>
      <c r="L13" s="163">
        <v>3000</v>
      </c>
      <c r="M13" s="163">
        <v>3000</v>
      </c>
      <c r="N13" s="163">
        <v>0</v>
      </c>
      <c r="O13" s="163"/>
      <c r="P13" s="163">
        <v>0</v>
      </c>
      <c r="Q13" s="163">
        <v>0</v>
      </c>
      <c r="R13" s="163">
        <v>0</v>
      </c>
      <c r="S13" s="163">
        <v>0</v>
      </c>
      <c r="T13" s="163"/>
    </row>
    <row r="14" s="256" customFormat="1" ht="21.75" customHeight="1" spans="1:20">
      <c r="A14" s="297" t="s">
        <v>111</v>
      </c>
      <c r="B14" s="297"/>
      <c r="C14" s="297"/>
      <c r="D14" s="297" t="s">
        <v>112</v>
      </c>
      <c r="E14" s="163">
        <v>0</v>
      </c>
      <c r="F14" s="163">
        <v>0</v>
      </c>
      <c r="G14" s="163">
        <v>0</v>
      </c>
      <c r="H14" s="163">
        <v>2823100</v>
      </c>
      <c r="I14" s="163">
        <v>2823100</v>
      </c>
      <c r="J14" s="163">
        <v>0</v>
      </c>
      <c r="K14" s="163">
        <v>2823100</v>
      </c>
      <c r="L14" s="163">
        <v>2823100</v>
      </c>
      <c r="M14" s="163">
        <v>2770800</v>
      </c>
      <c r="N14" s="163">
        <v>52300</v>
      </c>
      <c r="O14" s="163"/>
      <c r="P14" s="163">
        <v>0</v>
      </c>
      <c r="Q14" s="163">
        <v>0</v>
      </c>
      <c r="R14" s="163">
        <v>0</v>
      </c>
      <c r="S14" s="163">
        <v>0</v>
      </c>
      <c r="T14" s="163"/>
    </row>
    <row r="15" s="256" customFormat="1" ht="21.75" customHeight="1" spans="1:20">
      <c r="A15" s="297" t="s">
        <v>113</v>
      </c>
      <c r="B15" s="297"/>
      <c r="C15" s="297"/>
      <c r="D15" s="297" t="s">
        <v>114</v>
      </c>
      <c r="E15" s="163">
        <v>0</v>
      </c>
      <c r="F15" s="163">
        <v>0</v>
      </c>
      <c r="G15" s="163">
        <v>0</v>
      </c>
      <c r="H15" s="163">
        <v>8366413.84</v>
      </c>
      <c r="I15" s="163">
        <v>8366413.84</v>
      </c>
      <c r="J15" s="163">
        <v>0</v>
      </c>
      <c r="K15" s="163">
        <v>8366413.84</v>
      </c>
      <c r="L15" s="163">
        <v>8366413.84</v>
      </c>
      <c r="M15" s="163">
        <v>8366413.84</v>
      </c>
      <c r="N15" s="163">
        <v>0</v>
      </c>
      <c r="O15" s="163"/>
      <c r="P15" s="163">
        <v>0</v>
      </c>
      <c r="Q15" s="163"/>
      <c r="R15" s="163">
        <v>0</v>
      </c>
      <c r="S15" s="163">
        <v>0</v>
      </c>
      <c r="T15" s="163"/>
    </row>
    <row r="16" s="256" customFormat="1" ht="21.75" customHeight="1" spans="1:20">
      <c r="A16" s="297" t="s">
        <v>115</v>
      </c>
      <c r="B16" s="297"/>
      <c r="C16" s="297"/>
      <c r="D16" s="297" t="s">
        <v>116</v>
      </c>
      <c r="E16" s="163">
        <v>732784.45</v>
      </c>
      <c r="F16" s="163">
        <v>732784.45</v>
      </c>
      <c r="G16" s="163">
        <v>0</v>
      </c>
      <c r="H16" s="163">
        <v>1282176.23</v>
      </c>
      <c r="I16" s="163">
        <v>1282176.23</v>
      </c>
      <c r="J16" s="163">
        <v>0</v>
      </c>
      <c r="K16" s="163">
        <v>2014960.68</v>
      </c>
      <c r="L16" s="163">
        <v>2014960.68</v>
      </c>
      <c r="M16" s="163">
        <v>2014960.68</v>
      </c>
      <c r="N16" s="163">
        <v>0</v>
      </c>
      <c r="O16" s="163"/>
      <c r="P16" s="163">
        <v>0</v>
      </c>
      <c r="Q16" s="163">
        <v>0</v>
      </c>
      <c r="R16" s="163">
        <v>0</v>
      </c>
      <c r="S16" s="163">
        <v>0</v>
      </c>
      <c r="T16" s="163"/>
    </row>
    <row r="17" s="256" customFormat="1" ht="21.75" customHeight="1" spans="1:20">
      <c r="A17" s="297" t="s">
        <v>117</v>
      </c>
      <c r="B17" s="297"/>
      <c r="C17" s="297"/>
      <c r="D17" s="297" t="s">
        <v>118</v>
      </c>
      <c r="E17" s="163">
        <v>0</v>
      </c>
      <c r="F17" s="163">
        <v>0</v>
      </c>
      <c r="G17" s="163">
        <v>0</v>
      </c>
      <c r="H17" s="163">
        <v>1202570</v>
      </c>
      <c r="I17" s="163">
        <v>0</v>
      </c>
      <c r="J17" s="163">
        <v>1202570</v>
      </c>
      <c r="K17" s="163">
        <v>1202570</v>
      </c>
      <c r="L17" s="163"/>
      <c r="M17" s="163"/>
      <c r="N17" s="163"/>
      <c r="O17" s="163">
        <v>1202570</v>
      </c>
      <c r="P17" s="163">
        <v>0</v>
      </c>
      <c r="Q17" s="163">
        <v>0</v>
      </c>
      <c r="R17" s="163">
        <v>0</v>
      </c>
      <c r="S17" s="163">
        <v>0</v>
      </c>
      <c r="T17" s="163"/>
    </row>
    <row r="18" s="256" customFormat="1" ht="21.75" customHeight="1" spans="1:20">
      <c r="A18" s="297" t="s">
        <v>119</v>
      </c>
      <c r="B18" s="297"/>
      <c r="C18" s="297"/>
      <c r="D18" s="297" t="s">
        <v>120</v>
      </c>
      <c r="E18" s="163">
        <v>1448</v>
      </c>
      <c r="F18" s="163">
        <v>1448</v>
      </c>
      <c r="G18" s="163">
        <v>0</v>
      </c>
      <c r="H18" s="163">
        <v>1692662.64</v>
      </c>
      <c r="I18" s="163">
        <v>1692662.64</v>
      </c>
      <c r="J18" s="163">
        <v>0</v>
      </c>
      <c r="K18" s="163">
        <v>1694110.64</v>
      </c>
      <c r="L18" s="163">
        <v>1694110.64</v>
      </c>
      <c r="M18" s="163">
        <v>1694110.64</v>
      </c>
      <c r="N18" s="163">
        <v>0</v>
      </c>
      <c r="O18" s="163"/>
      <c r="P18" s="163">
        <v>0</v>
      </c>
      <c r="Q18" s="163">
        <v>0</v>
      </c>
      <c r="R18" s="163">
        <v>0</v>
      </c>
      <c r="S18" s="163">
        <v>0</v>
      </c>
      <c r="T18" s="163"/>
    </row>
    <row r="19" s="256" customFormat="1" ht="21.75" customHeight="1" spans="1:20">
      <c r="A19" s="297" t="s">
        <v>121</v>
      </c>
      <c r="B19" s="297"/>
      <c r="C19" s="297"/>
      <c r="D19" s="297" t="s">
        <v>122</v>
      </c>
      <c r="E19" s="163">
        <v>17268.93</v>
      </c>
      <c r="F19" s="163">
        <v>17268.93</v>
      </c>
      <c r="G19" s="163">
        <v>0</v>
      </c>
      <c r="H19" s="163">
        <v>4644394.93</v>
      </c>
      <c r="I19" s="163">
        <v>4644394.93</v>
      </c>
      <c r="J19" s="163">
        <v>0</v>
      </c>
      <c r="K19" s="163">
        <v>4661663.86</v>
      </c>
      <c r="L19" s="163">
        <v>4661663.86</v>
      </c>
      <c r="M19" s="163">
        <v>4661663.86</v>
      </c>
      <c r="N19" s="163">
        <v>0</v>
      </c>
      <c r="O19" s="163"/>
      <c r="P19" s="163">
        <v>0</v>
      </c>
      <c r="Q19" s="163"/>
      <c r="R19" s="163">
        <v>0</v>
      </c>
      <c r="S19" s="163">
        <v>0</v>
      </c>
      <c r="T19" s="163"/>
    </row>
    <row r="20" s="256" customFormat="1" ht="21.75" customHeight="1" spans="1:20">
      <c r="A20" s="297" t="s">
        <v>123</v>
      </c>
      <c r="B20" s="297"/>
      <c r="C20" s="297"/>
      <c r="D20" s="297" t="s">
        <v>124</v>
      </c>
      <c r="E20" s="163">
        <v>123543.8</v>
      </c>
      <c r="F20" s="163">
        <v>123543.8</v>
      </c>
      <c r="G20" s="163">
        <v>0</v>
      </c>
      <c r="H20" s="163">
        <v>3892849.61</v>
      </c>
      <c r="I20" s="163">
        <v>3892849.61</v>
      </c>
      <c r="J20" s="163">
        <v>0</v>
      </c>
      <c r="K20" s="163">
        <v>4016393.41</v>
      </c>
      <c r="L20" s="163">
        <v>4016393.41</v>
      </c>
      <c r="M20" s="163">
        <v>4016393.41</v>
      </c>
      <c r="N20" s="163">
        <v>0</v>
      </c>
      <c r="O20" s="163"/>
      <c r="P20" s="163">
        <v>0</v>
      </c>
      <c r="Q20" s="163"/>
      <c r="R20" s="163">
        <v>0</v>
      </c>
      <c r="S20" s="163">
        <v>0</v>
      </c>
      <c r="T20" s="163"/>
    </row>
    <row r="21" s="256" customFormat="1" ht="21.75" customHeight="1" spans="1:20">
      <c r="A21" s="297" t="s">
        <v>125</v>
      </c>
      <c r="B21" s="297"/>
      <c r="C21" s="297"/>
      <c r="D21" s="297" t="s">
        <v>126</v>
      </c>
      <c r="E21" s="163">
        <v>0</v>
      </c>
      <c r="F21" s="163">
        <v>0</v>
      </c>
      <c r="G21" s="163">
        <v>0</v>
      </c>
      <c r="H21" s="163">
        <v>91233.25</v>
      </c>
      <c r="I21" s="163">
        <v>91233.25</v>
      </c>
      <c r="J21" s="163">
        <v>0</v>
      </c>
      <c r="K21" s="163">
        <v>91233.25</v>
      </c>
      <c r="L21" s="163">
        <v>91233.25</v>
      </c>
      <c r="M21" s="163">
        <v>91233.25</v>
      </c>
      <c r="N21" s="163">
        <v>0</v>
      </c>
      <c r="O21" s="163"/>
      <c r="P21" s="163">
        <v>0</v>
      </c>
      <c r="Q21" s="163"/>
      <c r="R21" s="163">
        <v>0</v>
      </c>
      <c r="S21" s="163">
        <v>0</v>
      </c>
      <c r="T21" s="163"/>
    </row>
    <row r="22" s="256" customFormat="1" ht="21.75" customHeight="1" spans="1:20">
      <c r="A22" s="297" t="s">
        <v>127</v>
      </c>
      <c r="B22" s="297"/>
      <c r="C22" s="297"/>
      <c r="D22" s="297" t="s">
        <v>128</v>
      </c>
      <c r="E22" s="163">
        <v>232658.92</v>
      </c>
      <c r="F22" s="163">
        <v>232658.92</v>
      </c>
      <c r="G22" s="163">
        <v>0</v>
      </c>
      <c r="H22" s="163">
        <v>7408919</v>
      </c>
      <c r="I22" s="163">
        <v>7408919</v>
      </c>
      <c r="J22" s="163">
        <v>0</v>
      </c>
      <c r="K22" s="163">
        <v>7641577.92</v>
      </c>
      <c r="L22" s="163">
        <v>7641577.92</v>
      </c>
      <c r="M22" s="163">
        <v>7641577.92</v>
      </c>
      <c r="N22" s="163">
        <v>0</v>
      </c>
      <c r="O22" s="163"/>
      <c r="P22" s="163">
        <v>0</v>
      </c>
      <c r="Q22" s="163"/>
      <c r="R22" s="163">
        <v>0</v>
      </c>
      <c r="S22" s="163">
        <v>0</v>
      </c>
      <c r="T22" s="163"/>
    </row>
    <row r="23" s="257" customFormat="1" ht="24" customHeight="1" spans="1:20">
      <c r="A23" s="298" t="s">
        <v>171</v>
      </c>
      <c r="B23" s="299"/>
      <c r="C23" s="299"/>
      <c r="D23" s="299"/>
      <c r="E23" s="300"/>
      <c r="F23" s="300"/>
      <c r="G23" s="300"/>
      <c r="H23" s="300"/>
      <c r="I23" s="300"/>
      <c r="J23" s="300"/>
      <c r="K23" s="301"/>
      <c r="L23" s="301"/>
      <c r="M23" s="301"/>
      <c r="N23" s="301"/>
      <c r="O23" s="301"/>
      <c r="P23" s="301"/>
      <c r="Q23" s="301"/>
      <c r="R23" s="301"/>
      <c r="S23" s="301"/>
    </row>
    <row r="26" customHeight="1" spans="1:20">
      <c r="Q26" s="302"/>
      <c r="R26" s="302"/>
    </row>
  </sheetData>
  <mergeCells count="42">
    <mergeCell ref="A1:T1"/>
    <mergeCell ref="S2:T2"/>
    <mergeCell ref="A3:C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S23"/>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590277777777778" right="0.28" top="0.79" bottom="0.43" header="0.51" footer="0.2"/>
  <pageSetup paperSize="9" scale="84"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zoomScaleSheetLayoutView="60" workbookViewId="0">
      <selection activeCell="M19" sqref="M19"/>
    </sheetView>
  </sheetViews>
  <sheetFormatPr defaultColWidth="9" defaultRowHeight="14.25"/>
  <cols>
    <col min="1" max="1" width="8.625" style="156" customWidth="1"/>
    <col min="2" max="2" width="31.875" style="156" customWidth="1"/>
    <col min="3" max="3" width="16.625" style="156" customWidth="1"/>
    <col min="4" max="4" width="8.625" style="156" customWidth="1"/>
    <col min="5" max="5" width="21.375" style="156" customWidth="1"/>
    <col min="6" max="6" width="15.125" style="156" customWidth="1"/>
    <col min="7" max="7" width="8.625" style="156" customWidth="1"/>
    <col min="8" max="8" width="40.125" style="156" customWidth="1"/>
    <col min="9" max="9" width="13.25" style="156" customWidth="1"/>
    <col min="10" max="16384" width="9" style="156"/>
  </cols>
  <sheetData>
    <row r="1" s="228" customFormat="1" ht="22.5" spans="1:9">
      <c r="A1" s="234" t="s">
        <v>172</v>
      </c>
      <c r="B1" s="234"/>
      <c r="C1" s="234"/>
      <c r="D1" s="234"/>
      <c r="E1" s="234"/>
      <c r="F1" s="234"/>
      <c r="G1" s="234"/>
      <c r="H1" s="234"/>
      <c r="I1" s="234"/>
    </row>
    <row r="2" s="229" customFormat="1" ht="14.1" customHeight="1" spans="1:9">
      <c r="A2" s="235"/>
      <c r="B2" s="235"/>
      <c r="C2" s="235"/>
      <c r="D2" s="235"/>
      <c r="E2" s="235"/>
      <c r="F2" s="235"/>
      <c r="G2" s="235"/>
      <c r="H2" s="159" t="s">
        <v>173</v>
      </c>
      <c r="I2" s="159"/>
    </row>
    <row r="3" s="230" customFormat="1" ht="14.1" customHeight="1" spans="1:9">
      <c r="A3" s="236" t="s">
        <v>140</v>
      </c>
      <c r="B3" s="235"/>
      <c r="D3" s="235"/>
      <c r="E3" s="235"/>
      <c r="F3" s="235"/>
      <c r="G3" s="235"/>
      <c r="H3" s="237" t="s">
        <v>160</v>
      </c>
      <c r="I3" s="237"/>
    </row>
    <row r="4" s="231" customFormat="1" ht="14.1" customHeight="1" spans="1:9">
      <c r="A4" s="238" t="s">
        <v>167</v>
      </c>
      <c r="B4" s="239"/>
      <c r="C4" s="239"/>
      <c r="D4" s="239" t="s">
        <v>168</v>
      </c>
      <c r="E4" s="239"/>
      <c r="F4" s="239" t="s">
        <v>11</v>
      </c>
      <c r="G4" s="239" t="s">
        <v>11</v>
      </c>
      <c r="H4" s="239" t="s">
        <v>11</v>
      </c>
      <c r="I4" s="239" t="s">
        <v>11</v>
      </c>
    </row>
    <row r="5" s="231" customFormat="1" ht="14.1" customHeight="1" spans="1:9">
      <c r="A5" s="212" t="s">
        <v>174</v>
      </c>
      <c r="B5" s="213" t="s">
        <v>94</v>
      </c>
      <c r="C5" s="213" t="s">
        <v>8</v>
      </c>
      <c r="D5" s="213" t="s">
        <v>174</v>
      </c>
      <c r="E5" s="213" t="s">
        <v>94</v>
      </c>
      <c r="F5" s="213" t="s">
        <v>8</v>
      </c>
      <c r="G5" s="213" t="s">
        <v>174</v>
      </c>
      <c r="H5" s="213" t="s">
        <v>94</v>
      </c>
      <c r="I5" s="213" t="s">
        <v>8</v>
      </c>
    </row>
    <row r="6" s="231" customFormat="1" ht="14.1" customHeight="1" spans="1:9">
      <c r="A6" s="212"/>
      <c r="B6" s="213" t="s">
        <v>11</v>
      </c>
      <c r="C6" s="214" t="s">
        <v>11</v>
      </c>
      <c r="D6" s="213" t="s">
        <v>11</v>
      </c>
      <c r="E6" s="213" t="s">
        <v>11</v>
      </c>
      <c r="F6" s="214" t="s">
        <v>11</v>
      </c>
      <c r="G6" s="213" t="s">
        <v>11</v>
      </c>
      <c r="H6" s="213" t="s">
        <v>11</v>
      </c>
      <c r="I6" s="214" t="s">
        <v>11</v>
      </c>
    </row>
    <row r="7" s="231" customFormat="1" ht="14.1" customHeight="1" spans="1:9">
      <c r="A7" s="215" t="s">
        <v>175</v>
      </c>
      <c r="B7" s="216" t="s">
        <v>176</v>
      </c>
      <c r="C7" s="163">
        <f>SUM(C8:C20)</f>
        <v>125460511.58</v>
      </c>
      <c r="D7" s="217" t="s">
        <v>177</v>
      </c>
      <c r="E7" s="216" t="s">
        <v>178</v>
      </c>
      <c r="F7" s="163">
        <v>10355578.52</v>
      </c>
      <c r="G7" s="217" t="s">
        <v>179</v>
      </c>
      <c r="H7" s="216" t="s">
        <v>180</v>
      </c>
      <c r="I7" s="163">
        <v>1604580</v>
      </c>
    </row>
    <row r="8" s="231" customFormat="1" ht="14.1" customHeight="1" spans="1:9">
      <c r="A8" s="215" t="s">
        <v>181</v>
      </c>
      <c r="B8" s="216" t="s">
        <v>182</v>
      </c>
      <c r="C8" s="163">
        <v>17861751.27</v>
      </c>
      <c r="D8" s="217" t="s">
        <v>183</v>
      </c>
      <c r="E8" s="216" t="s">
        <v>184</v>
      </c>
      <c r="F8" s="163">
        <v>381350.76</v>
      </c>
      <c r="G8" s="217" t="s">
        <v>185</v>
      </c>
      <c r="H8" s="216" t="s">
        <v>186</v>
      </c>
      <c r="I8" s="163">
        <v>0</v>
      </c>
    </row>
    <row r="9" s="232" customFormat="1" ht="14.1" customHeight="1" spans="1:9">
      <c r="A9" s="215" t="s">
        <v>187</v>
      </c>
      <c r="B9" s="216" t="s">
        <v>188</v>
      </c>
      <c r="C9" s="163">
        <v>42012968.37</v>
      </c>
      <c r="D9" s="217" t="s">
        <v>189</v>
      </c>
      <c r="E9" s="216" t="s">
        <v>190</v>
      </c>
      <c r="F9" s="163">
        <v>30945.2</v>
      </c>
      <c r="G9" s="217" t="s">
        <v>191</v>
      </c>
      <c r="H9" s="216" t="s">
        <v>192</v>
      </c>
      <c r="I9" s="163">
        <v>98780</v>
      </c>
    </row>
    <row r="10" s="232" customFormat="1" ht="14.1" customHeight="1" spans="1:9">
      <c r="A10" s="215" t="s">
        <v>193</v>
      </c>
      <c r="B10" s="216" t="s">
        <v>194</v>
      </c>
      <c r="C10" s="163">
        <v>11567883.52</v>
      </c>
      <c r="D10" s="217" t="s">
        <v>195</v>
      </c>
      <c r="E10" s="216" t="s">
        <v>196</v>
      </c>
      <c r="F10" s="163">
        <v>0</v>
      </c>
      <c r="G10" s="217" t="s">
        <v>197</v>
      </c>
      <c r="H10" s="216" t="s">
        <v>198</v>
      </c>
      <c r="I10" s="163">
        <v>99000</v>
      </c>
    </row>
    <row r="11" s="232" customFormat="1" ht="14.1" customHeight="1" spans="1:9">
      <c r="A11" s="215" t="s">
        <v>199</v>
      </c>
      <c r="B11" s="216" t="s">
        <v>200</v>
      </c>
      <c r="C11" s="163">
        <v>0</v>
      </c>
      <c r="D11" s="217" t="s">
        <v>201</v>
      </c>
      <c r="E11" s="216" t="s">
        <v>202</v>
      </c>
      <c r="F11" s="163">
        <v>5421.9</v>
      </c>
      <c r="G11" s="217" t="s">
        <v>203</v>
      </c>
      <c r="H11" s="216" t="s">
        <v>204</v>
      </c>
      <c r="I11" s="163">
        <v>0</v>
      </c>
    </row>
    <row r="12" s="232" customFormat="1" ht="14.1" customHeight="1" spans="1:9">
      <c r="A12" s="215" t="s">
        <v>205</v>
      </c>
      <c r="B12" s="216" t="s">
        <v>206</v>
      </c>
      <c r="C12" s="163">
        <v>0</v>
      </c>
      <c r="D12" s="217" t="s">
        <v>207</v>
      </c>
      <c r="E12" s="216" t="s">
        <v>208</v>
      </c>
      <c r="F12" s="163">
        <v>75300.32</v>
      </c>
      <c r="G12" s="217" t="s">
        <v>209</v>
      </c>
      <c r="H12" s="216" t="s">
        <v>210</v>
      </c>
      <c r="I12" s="163">
        <v>0</v>
      </c>
    </row>
    <row r="13" s="232" customFormat="1" ht="14.1" customHeight="1" spans="1:9">
      <c r="A13" s="215" t="s">
        <v>211</v>
      </c>
      <c r="B13" s="216" t="s">
        <v>212</v>
      </c>
      <c r="C13" s="163">
        <v>8366413.84</v>
      </c>
      <c r="D13" s="217" t="s">
        <v>213</v>
      </c>
      <c r="E13" s="216" t="s">
        <v>214</v>
      </c>
      <c r="F13" s="163">
        <v>701619.88</v>
      </c>
      <c r="G13" s="217" t="s">
        <v>215</v>
      </c>
      <c r="H13" s="216" t="s">
        <v>216</v>
      </c>
      <c r="I13" s="163">
        <v>179400</v>
      </c>
    </row>
    <row r="14" s="232" customFormat="1" ht="14.1" customHeight="1" spans="1:9">
      <c r="A14" s="215" t="s">
        <v>217</v>
      </c>
      <c r="B14" s="216" t="s">
        <v>218</v>
      </c>
      <c r="C14" s="163">
        <v>2014960.68</v>
      </c>
      <c r="D14" s="217" t="s">
        <v>219</v>
      </c>
      <c r="E14" s="216" t="s">
        <v>220</v>
      </c>
      <c r="F14" s="163">
        <v>175614.6</v>
      </c>
      <c r="G14" s="217" t="s">
        <v>221</v>
      </c>
      <c r="H14" s="216" t="s">
        <v>222</v>
      </c>
      <c r="I14" s="163">
        <v>0</v>
      </c>
    </row>
    <row r="15" s="232" customFormat="1" ht="14.1" customHeight="1" spans="1:9">
      <c r="A15" s="215" t="s">
        <v>223</v>
      </c>
      <c r="B15" s="216" t="s">
        <v>224</v>
      </c>
      <c r="C15" s="163">
        <v>4661663.86</v>
      </c>
      <c r="D15" s="217" t="s">
        <v>225</v>
      </c>
      <c r="E15" s="216" t="s">
        <v>226</v>
      </c>
      <c r="F15" s="163">
        <v>0</v>
      </c>
      <c r="G15" s="217" t="s">
        <v>227</v>
      </c>
      <c r="H15" s="216" t="s">
        <v>228</v>
      </c>
      <c r="I15" s="163">
        <v>0</v>
      </c>
    </row>
    <row r="16" s="232" customFormat="1" ht="14.1" customHeight="1" spans="1:9">
      <c r="A16" s="215" t="s">
        <v>229</v>
      </c>
      <c r="B16" s="216" t="s">
        <v>230</v>
      </c>
      <c r="C16" s="163">
        <v>4016393.41</v>
      </c>
      <c r="D16" s="217" t="s">
        <v>231</v>
      </c>
      <c r="E16" s="216" t="s">
        <v>232</v>
      </c>
      <c r="F16" s="163">
        <v>15670.8</v>
      </c>
      <c r="G16" s="217" t="s">
        <v>233</v>
      </c>
      <c r="H16" s="216" t="s">
        <v>234</v>
      </c>
      <c r="I16" s="163">
        <v>0</v>
      </c>
    </row>
    <row r="17" s="232" customFormat="1" ht="14.1" customHeight="1" spans="1:9">
      <c r="A17" s="215" t="s">
        <v>235</v>
      </c>
      <c r="B17" s="216" t="s">
        <v>236</v>
      </c>
      <c r="C17" s="163">
        <v>6792532.95</v>
      </c>
      <c r="D17" s="217" t="s">
        <v>237</v>
      </c>
      <c r="E17" s="216" t="s">
        <v>238</v>
      </c>
      <c r="F17" s="163">
        <v>513160.38</v>
      </c>
      <c r="G17" s="217" t="s">
        <v>239</v>
      </c>
      <c r="H17" s="216" t="s">
        <v>240</v>
      </c>
      <c r="I17" s="163">
        <v>0</v>
      </c>
    </row>
    <row r="18" s="232" customFormat="1" ht="14.1" customHeight="1" spans="1:9">
      <c r="A18" s="215" t="s">
        <v>241</v>
      </c>
      <c r="B18" s="216" t="s">
        <v>242</v>
      </c>
      <c r="C18" s="163">
        <v>7641577.92</v>
      </c>
      <c r="D18" s="217" t="s">
        <v>243</v>
      </c>
      <c r="E18" s="216" t="s">
        <v>244</v>
      </c>
      <c r="F18" s="163">
        <v>0</v>
      </c>
      <c r="G18" s="217" t="s">
        <v>245</v>
      </c>
      <c r="H18" s="216" t="s">
        <v>246</v>
      </c>
      <c r="I18" s="163">
        <v>0</v>
      </c>
    </row>
    <row r="19" s="232" customFormat="1" ht="14.1" customHeight="1" spans="1:9">
      <c r="A19" s="215" t="s">
        <v>247</v>
      </c>
      <c r="B19" s="216" t="s">
        <v>248</v>
      </c>
      <c r="C19" s="163">
        <v>0</v>
      </c>
      <c r="D19" s="217" t="s">
        <v>249</v>
      </c>
      <c r="E19" s="216" t="s">
        <v>250</v>
      </c>
      <c r="F19" s="163">
        <v>545440.01</v>
      </c>
      <c r="G19" s="217" t="s">
        <v>251</v>
      </c>
      <c r="H19" s="216" t="s">
        <v>252</v>
      </c>
      <c r="I19" s="163">
        <v>1227400</v>
      </c>
    </row>
    <row r="20" s="232" customFormat="1" ht="14.1" customHeight="1" spans="1:9">
      <c r="A20" s="215" t="s">
        <v>253</v>
      </c>
      <c r="B20" s="217" t="s">
        <v>254</v>
      </c>
      <c r="C20" s="163">
        <v>20524365.76</v>
      </c>
      <c r="D20" s="217" t="s">
        <v>255</v>
      </c>
      <c r="E20" s="216" t="s">
        <v>256</v>
      </c>
      <c r="F20" s="163">
        <v>0</v>
      </c>
      <c r="G20" s="217" t="s">
        <v>257</v>
      </c>
      <c r="H20" s="216" t="s">
        <v>258</v>
      </c>
      <c r="I20" s="163">
        <v>0</v>
      </c>
    </row>
    <row r="21" s="232" customFormat="1" ht="14.1" customHeight="1" spans="1:9">
      <c r="A21" s="215" t="s">
        <v>259</v>
      </c>
      <c r="B21" s="216" t="s">
        <v>260</v>
      </c>
      <c r="C21" s="163">
        <v>5649886.33</v>
      </c>
      <c r="D21" s="217" t="s">
        <v>261</v>
      </c>
      <c r="E21" s="216" t="s">
        <v>262</v>
      </c>
      <c r="F21" s="163">
        <v>0</v>
      </c>
      <c r="G21" s="217" t="s">
        <v>263</v>
      </c>
      <c r="H21" s="216" t="s">
        <v>264</v>
      </c>
      <c r="I21" s="163">
        <v>0</v>
      </c>
    </row>
    <row r="22" s="232" customFormat="1" ht="14.1" customHeight="1" spans="1:9">
      <c r="A22" s="215" t="s">
        <v>265</v>
      </c>
      <c r="B22" s="216" t="s">
        <v>266</v>
      </c>
      <c r="C22" s="163">
        <v>0</v>
      </c>
      <c r="D22" s="217" t="s">
        <v>267</v>
      </c>
      <c r="E22" s="216" t="s">
        <v>268</v>
      </c>
      <c r="F22" s="163">
        <v>0</v>
      </c>
      <c r="G22" s="217" t="s">
        <v>269</v>
      </c>
      <c r="H22" s="216" t="s">
        <v>270</v>
      </c>
      <c r="I22" s="163">
        <v>0</v>
      </c>
    </row>
    <row r="23" s="232" customFormat="1" ht="14.1" customHeight="1" spans="1:9">
      <c r="A23" s="215" t="s">
        <v>271</v>
      </c>
      <c r="B23" s="216" t="s">
        <v>272</v>
      </c>
      <c r="C23" s="163">
        <v>0</v>
      </c>
      <c r="D23" s="217" t="s">
        <v>273</v>
      </c>
      <c r="E23" s="216" t="s">
        <v>274</v>
      </c>
      <c r="F23" s="163">
        <v>0</v>
      </c>
      <c r="G23" s="217" t="s">
        <v>275</v>
      </c>
      <c r="H23" s="216" t="s">
        <v>276</v>
      </c>
      <c r="I23" s="163">
        <v>0</v>
      </c>
    </row>
    <row r="24" s="232" customFormat="1" ht="14.1" customHeight="1" spans="1:9">
      <c r="A24" s="215" t="s">
        <v>277</v>
      </c>
      <c r="B24" s="216" t="s">
        <v>278</v>
      </c>
      <c r="C24" s="163">
        <v>0</v>
      </c>
      <c r="D24" s="217" t="s">
        <v>279</v>
      </c>
      <c r="E24" s="216" t="s">
        <v>280</v>
      </c>
      <c r="F24" s="163">
        <v>120925.56</v>
      </c>
      <c r="G24" s="217" t="s">
        <v>281</v>
      </c>
      <c r="H24" s="216" t="s">
        <v>282</v>
      </c>
      <c r="I24" s="163">
        <v>0</v>
      </c>
    </row>
    <row r="25" s="232" customFormat="1" ht="14.1" customHeight="1" spans="1:9">
      <c r="A25" s="215" t="s">
        <v>283</v>
      </c>
      <c r="B25" s="216" t="s">
        <v>284</v>
      </c>
      <c r="C25" s="163">
        <v>1578356.4</v>
      </c>
      <c r="D25" s="217" t="s">
        <v>285</v>
      </c>
      <c r="E25" s="216" t="s">
        <v>286</v>
      </c>
      <c r="F25" s="163">
        <v>19087.1</v>
      </c>
      <c r="G25" s="217" t="s">
        <v>287</v>
      </c>
      <c r="H25" s="216" t="s">
        <v>288</v>
      </c>
      <c r="I25" s="163">
        <v>0</v>
      </c>
    </row>
    <row r="26" s="232" customFormat="1" ht="14.1" customHeight="1" spans="1:9">
      <c r="A26" s="215" t="s">
        <v>289</v>
      </c>
      <c r="B26" s="216" t="s">
        <v>290</v>
      </c>
      <c r="C26" s="163">
        <v>4070081.93</v>
      </c>
      <c r="D26" s="217" t="s">
        <v>291</v>
      </c>
      <c r="E26" s="216" t="s">
        <v>292</v>
      </c>
      <c r="F26" s="163">
        <v>0</v>
      </c>
      <c r="G26" s="217" t="s">
        <v>293</v>
      </c>
      <c r="H26" s="216" t="s">
        <v>294</v>
      </c>
      <c r="I26" s="163">
        <v>0</v>
      </c>
    </row>
    <row r="27" s="232" customFormat="1" ht="14.1" customHeight="1" spans="1:9">
      <c r="A27" s="215" t="s">
        <v>295</v>
      </c>
      <c r="B27" s="216" t="s">
        <v>296</v>
      </c>
      <c r="C27" s="163">
        <v>0</v>
      </c>
      <c r="D27" s="217" t="s">
        <v>297</v>
      </c>
      <c r="E27" s="216" t="s">
        <v>298</v>
      </c>
      <c r="F27" s="163">
        <v>1400960</v>
      </c>
      <c r="G27" s="217" t="s">
        <v>299</v>
      </c>
      <c r="H27" s="216" t="s">
        <v>300</v>
      </c>
      <c r="I27" s="163">
        <v>0</v>
      </c>
    </row>
    <row r="28" s="232" customFormat="1" ht="14.1" customHeight="1" spans="1:9">
      <c r="A28" s="215" t="s">
        <v>301</v>
      </c>
      <c r="B28" s="216" t="s">
        <v>302</v>
      </c>
      <c r="C28" s="163">
        <v>0</v>
      </c>
      <c r="D28" s="217" t="s">
        <v>303</v>
      </c>
      <c r="E28" s="216" t="s">
        <v>304</v>
      </c>
      <c r="F28" s="163">
        <v>31000</v>
      </c>
      <c r="G28" s="217" t="s">
        <v>305</v>
      </c>
      <c r="H28" s="216" t="s">
        <v>306</v>
      </c>
      <c r="I28" s="163">
        <v>0</v>
      </c>
    </row>
    <row r="29" s="232" customFormat="1" ht="14.1" customHeight="1" spans="1:9">
      <c r="A29" s="215" t="s">
        <v>307</v>
      </c>
      <c r="B29" s="216" t="s">
        <v>308</v>
      </c>
      <c r="C29" s="163">
        <v>0</v>
      </c>
      <c r="D29" s="217" t="s">
        <v>309</v>
      </c>
      <c r="E29" s="216" t="s">
        <v>310</v>
      </c>
      <c r="F29" s="163">
        <v>112900</v>
      </c>
      <c r="G29" s="220">
        <v>31206</v>
      </c>
      <c r="H29" s="221" t="s">
        <v>311</v>
      </c>
      <c r="I29" s="163">
        <v>0</v>
      </c>
    </row>
    <row r="30" s="232" customFormat="1" ht="14.1" customHeight="1" spans="1:9">
      <c r="A30" s="215" t="s">
        <v>312</v>
      </c>
      <c r="B30" s="216" t="s">
        <v>313</v>
      </c>
      <c r="C30" s="163">
        <v>0</v>
      </c>
      <c r="D30" s="217" t="s">
        <v>314</v>
      </c>
      <c r="E30" s="216" t="s">
        <v>315</v>
      </c>
      <c r="F30" s="163">
        <v>955200</v>
      </c>
      <c r="G30" s="217" t="s">
        <v>316</v>
      </c>
      <c r="H30" s="216" t="s">
        <v>317</v>
      </c>
      <c r="I30" s="163">
        <v>0</v>
      </c>
    </row>
    <row r="31" s="232" customFormat="1" ht="14.1" customHeight="1" spans="1:9">
      <c r="A31" s="215" t="s">
        <v>318</v>
      </c>
      <c r="B31" s="216" t="s">
        <v>319</v>
      </c>
      <c r="C31" s="163">
        <v>0</v>
      </c>
      <c r="D31" s="217" t="s">
        <v>320</v>
      </c>
      <c r="E31" s="216" t="s">
        <v>321</v>
      </c>
      <c r="F31" s="163">
        <v>568304.16</v>
      </c>
      <c r="G31" s="217" t="s">
        <v>322</v>
      </c>
      <c r="H31" s="216" t="s">
        <v>323</v>
      </c>
      <c r="I31" s="163">
        <v>0</v>
      </c>
    </row>
    <row r="32" s="232" customFormat="1" ht="14.1" customHeight="1" spans="1:9">
      <c r="A32" s="215">
        <v>30311</v>
      </c>
      <c r="B32" s="216" t="s">
        <v>324</v>
      </c>
      <c r="C32" s="163">
        <v>0</v>
      </c>
      <c r="D32" s="217" t="s">
        <v>325</v>
      </c>
      <c r="E32" s="216" t="s">
        <v>326</v>
      </c>
      <c r="F32" s="163">
        <v>4200928.34</v>
      </c>
      <c r="G32" s="217" t="s">
        <v>327</v>
      </c>
      <c r="H32" s="216" t="s">
        <v>328</v>
      </c>
      <c r="I32" s="163">
        <v>0</v>
      </c>
    </row>
    <row r="33" s="232" customFormat="1" ht="14.1" customHeight="1" spans="1:9">
      <c r="A33" s="215" t="s">
        <v>329</v>
      </c>
      <c r="B33" s="216" t="s">
        <v>330</v>
      </c>
      <c r="C33" s="163">
        <v>1448</v>
      </c>
      <c r="D33" s="217" t="s">
        <v>331</v>
      </c>
      <c r="E33" s="216" t="s">
        <v>332</v>
      </c>
      <c r="F33" s="163">
        <v>0</v>
      </c>
      <c r="G33" s="217" t="s">
        <v>333</v>
      </c>
      <c r="H33" s="216" t="s">
        <v>334</v>
      </c>
      <c r="I33" s="163">
        <v>0</v>
      </c>
    </row>
    <row r="34" s="232" customFormat="1" ht="14.1" customHeight="1" spans="1:9">
      <c r="A34" s="215" t="s">
        <v>11</v>
      </c>
      <c r="B34" s="217" t="s">
        <v>11</v>
      </c>
      <c r="C34" s="225"/>
      <c r="D34" s="217" t="s">
        <v>335</v>
      </c>
      <c r="E34" s="216" t="s">
        <v>336</v>
      </c>
      <c r="F34" s="163">
        <v>501749.51</v>
      </c>
      <c r="G34" s="217" t="s">
        <v>337</v>
      </c>
      <c r="H34" s="216" t="s">
        <v>338</v>
      </c>
      <c r="I34" s="163">
        <v>0</v>
      </c>
    </row>
    <row r="35" s="232" customFormat="1" ht="14.1" customHeight="1" spans="1:9">
      <c r="A35" s="215" t="s">
        <v>11</v>
      </c>
      <c r="B35" s="217" t="s">
        <v>11</v>
      </c>
      <c r="C35" s="225"/>
      <c r="D35" s="217" t="s">
        <v>339</v>
      </c>
      <c r="E35" s="216" t="s">
        <v>340</v>
      </c>
      <c r="F35" s="163">
        <v>0</v>
      </c>
      <c r="G35" s="217" t="s">
        <v>341</v>
      </c>
      <c r="H35" s="216" t="s">
        <v>342</v>
      </c>
      <c r="I35" s="163">
        <v>0</v>
      </c>
    </row>
    <row r="36" s="233" customFormat="1" ht="14.1" customHeight="1" spans="1:9">
      <c r="A36" s="240" t="s">
        <v>11</v>
      </c>
      <c r="B36" s="241" t="s">
        <v>11</v>
      </c>
      <c r="C36" s="242"/>
      <c r="D36" s="241" t="s">
        <v>343</v>
      </c>
      <c r="E36" s="243" t="s">
        <v>344</v>
      </c>
      <c r="F36" s="163">
        <v>0</v>
      </c>
      <c r="G36" s="241" t="s">
        <v>11</v>
      </c>
      <c r="H36" s="243" t="s">
        <v>11</v>
      </c>
      <c r="I36" s="163">
        <v>0</v>
      </c>
    </row>
    <row r="37" s="233" customFormat="1" ht="14.1" customHeight="1" spans="1:9">
      <c r="A37" s="149" t="s">
        <v>11</v>
      </c>
      <c r="B37" s="149" t="s">
        <v>11</v>
      </c>
      <c r="C37" s="244"/>
      <c r="D37" s="149" t="s">
        <v>345</v>
      </c>
      <c r="E37" s="245" t="s">
        <v>346</v>
      </c>
      <c r="F37" s="163">
        <v>0</v>
      </c>
      <c r="G37" s="246"/>
      <c r="H37" s="149"/>
      <c r="I37" s="149"/>
    </row>
    <row r="38" spans="1:9">
      <c r="A38" s="149" t="s">
        <v>11</v>
      </c>
      <c r="B38" s="149" t="s">
        <v>11</v>
      </c>
      <c r="C38" s="244"/>
      <c r="D38" s="149" t="s">
        <v>347</v>
      </c>
      <c r="E38" s="245" t="s">
        <v>348</v>
      </c>
      <c r="F38" s="163">
        <v>0</v>
      </c>
      <c r="G38" s="246" t="s">
        <v>11</v>
      </c>
      <c r="H38" s="149" t="s">
        <v>11</v>
      </c>
      <c r="I38" s="149" t="s">
        <v>11</v>
      </c>
    </row>
    <row r="39" spans="1:9">
      <c r="A39" s="149" t="s">
        <v>11</v>
      </c>
      <c r="B39" s="149" t="s">
        <v>11</v>
      </c>
      <c r="C39" s="244"/>
      <c r="D39" s="149" t="s">
        <v>349</v>
      </c>
      <c r="E39" s="245" t="s">
        <v>350</v>
      </c>
      <c r="F39" s="163">
        <v>0</v>
      </c>
      <c r="G39" s="246" t="s">
        <v>11</v>
      </c>
      <c r="H39" s="149" t="s">
        <v>11</v>
      </c>
      <c r="I39" s="149" t="s">
        <v>11</v>
      </c>
    </row>
    <row r="40" spans="1:9">
      <c r="A40" s="128" t="s">
        <v>351</v>
      </c>
      <c r="B40" s="128"/>
      <c r="C40" s="150">
        <f>SUM(C7+C21)</f>
        <v>131110397.91</v>
      </c>
      <c r="D40" s="247" t="s">
        <v>352</v>
      </c>
      <c r="E40" s="248"/>
      <c r="F40" s="248"/>
      <c r="G40" s="248"/>
      <c r="H40" s="249"/>
      <c r="I40" s="150">
        <f>SUM(F7+F35+I7+I24)</f>
        <v>11960158.52</v>
      </c>
    </row>
    <row r="41" spans="1:9">
      <c r="A41" s="250" t="s">
        <v>353</v>
      </c>
      <c r="B41" s="251"/>
      <c r="C41" s="251" t="s">
        <v>11</v>
      </c>
      <c r="D41" s="251" t="s">
        <v>11</v>
      </c>
      <c r="E41" s="252" t="s">
        <v>11</v>
      </c>
      <c r="F41" s="252" t="s">
        <v>11</v>
      </c>
      <c r="G41" s="252" t="s">
        <v>11</v>
      </c>
      <c r="H41" s="251" t="s">
        <v>11</v>
      </c>
      <c r="I41" s="251" t="s">
        <v>11</v>
      </c>
    </row>
    <row r="42" spans="1:9">
      <c r="A42" s="253"/>
      <c r="B42" s="253"/>
      <c r="C42" s="253"/>
      <c r="D42" s="253"/>
      <c r="E42" s="253"/>
      <c r="F42" s="253"/>
      <c r="G42" s="253"/>
      <c r="H42" s="253"/>
      <c r="I42" s="253"/>
    </row>
    <row r="43" spans="1:9">
      <c r="A43" s="253"/>
      <c r="B43" s="253"/>
      <c r="C43" s="253"/>
      <c r="D43" s="253"/>
      <c r="E43" s="253"/>
      <c r="F43" s="253"/>
      <c r="G43" s="253"/>
      <c r="H43" s="253"/>
      <c r="I43" s="253"/>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472222222222222" right="0.31" top="0.79" bottom="0.16" header="0" footer="0"/>
  <pageSetup paperSize="9" scale="85"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workbookViewId="0">
      <selection activeCell="F42" sqref="F42"/>
    </sheetView>
  </sheetViews>
  <sheetFormatPr defaultColWidth="7.99166666666667" defaultRowHeight="12.75"/>
  <cols>
    <col min="1" max="1" width="16.3333333333333" style="204" customWidth="1"/>
    <col min="2" max="2" width="30.4916666666667" style="204" customWidth="1"/>
    <col min="3" max="3" width="19.25" style="204" customWidth="1"/>
    <col min="4" max="4" width="12.0583333333333" style="204" customWidth="1"/>
    <col min="5" max="5" width="30.4916666666667" style="204" customWidth="1"/>
    <col min="6" max="9" width="19" style="204" customWidth="1"/>
    <col min="10" max="10" width="18.275" style="204" customWidth="1"/>
    <col min="11" max="11" width="25" style="204" customWidth="1"/>
    <col min="12" max="12" width="19.875" style="204" customWidth="1"/>
    <col min="13" max="16384" width="7.99166666666667" style="204"/>
  </cols>
  <sheetData>
    <row r="1" s="204" customFormat="1" ht="27" spans="1:12">
      <c r="A1" s="205" t="s">
        <v>354</v>
      </c>
      <c r="B1" s="205"/>
      <c r="C1" s="205"/>
      <c r="D1" s="205"/>
      <c r="E1" s="205"/>
      <c r="F1" s="205"/>
      <c r="G1" s="205"/>
      <c r="H1" s="205"/>
      <c r="I1" s="205"/>
      <c r="J1" s="205"/>
      <c r="K1" s="205"/>
      <c r="L1" s="205"/>
    </row>
    <row r="2" s="204" customFormat="1" spans="1:12">
      <c r="L2" s="206" t="s">
        <v>355</v>
      </c>
    </row>
    <row r="3" s="204" customFormat="1" spans="1:12">
      <c r="A3" s="207" t="s">
        <v>140</v>
      </c>
      <c r="F3" s="208"/>
      <c r="G3" s="208"/>
      <c r="H3" s="208"/>
      <c r="I3" s="208"/>
      <c r="L3" s="206" t="s">
        <v>3</v>
      </c>
    </row>
    <row r="4" s="204" customFormat="1" ht="15.4" customHeight="1" spans="1:12">
      <c r="A4" s="209" t="s">
        <v>356</v>
      </c>
      <c r="B4" s="210"/>
      <c r="C4" s="210"/>
      <c r="D4" s="210"/>
      <c r="E4" s="210"/>
      <c r="F4" s="210"/>
      <c r="G4" s="210"/>
      <c r="H4" s="210"/>
      <c r="I4" s="210"/>
      <c r="J4" s="210"/>
      <c r="K4" s="210"/>
      <c r="L4" s="211"/>
    </row>
    <row r="5" s="204" customFormat="1" ht="15.4" customHeight="1" spans="1:12">
      <c r="A5" s="212" t="s">
        <v>174</v>
      </c>
      <c r="B5" s="213" t="s">
        <v>94</v>
      </c>
      <c r="C5" s="213" t="s">
        <v>8</v>
      </c>
      <c r="D5" s="213" t="s">
        <v>174</v>
      </c>
      <c r="E5" s="213" t="s">
        <v>94</v>
      </c>
      <c r="F5" s="213" t="s">
        <v>8</v>
      </c>
      <c r="G5" s="213" t="s">
        <v>174</v>
      </c>
      <c r="H5" s="213" t="s">
        <v>94</v>
      </c>
      <c r="I5" s="213" t="s">
        <v>8</v>
      </c>
      <c r="J5" s="213" t="s">
        <v>174</v>
      </c>
      <c r="K5" s="213" t="s">
        <v>94</v>
      </c>
      <c r="L5" s="213" t="s">
        <v>8</v>
      </c>
    </row>
    <row r="6" s="204" customFormat="1" ht="15.4" customHeight="1" spans="1:12">
      <c r="A6" s="212"/>
      <c r="B6" s="213"/>
      <c r="C6" s="214"/>
      <c r="D6" s="213"/>
      <c r="E6" s="213"/>
      <c r="F6" s="214"/>
      <c r="G6" s="213"/>
      <c r="H6" s="213"/>
      <c r="I6" s="214"/>
      <c r="J6" s="213"/>
      <c r="K6" s="213"/>
      <c r="L6" s="214"/>
    </row>
    <row r="7" s="204" customFormat="1" ht="15.4" customHeight="1" spans="1:12">
      <c r="A7" s="215" t="s">
        <v>175</v>
      </c>
      <c r="B7" s="216" t="s">
        <v>176</v>
      </c>
      <c r="C7" s="163">
        <v>18202.77</v>
      </c>
      <c r="D7" s="217" t="s">
        <v>177</v>
      </c>
      <c r="E7" s="216" t="s">
        <v>178</v>
      </c>
      <c r="F7" s="163">
        <v>6662250.09</v>
      </c>
      <c r="G7" s="217">
        <v>309</v>
      </c>
      <c r="H7" s="216" t="s">
        <v>357</v>
      </c>
      <c r="I7" s="163">
        <v>0</v>
      </c>
      <c r="J7" s="217">
        <v>311</v>
      </c>
      <c r="K7" s="216" t="s">
        <v>358</v>
      </c>
      <c r="L7" s="163">
        <v>0</v>
      </c>
    </row>
    <row r="8" s="204" customFormat="1" ht="15.4" customHeight="1" spans="1:12">
      <c r="A8" s="215" t="s">
        <v>181</v>
      </c>
      <c r="B8" s="216" t="s">
        <v>182</v>
      </c>
      <c r="C8" s="163">
        <v>0</v>
      </c>
      <c r="D8" s="217" t="s">
        <v>183</v>
      </c>
      <c r="E8" s="216" t="s">
        <v>184</v>
      </c>
      <c r="F8" s="163">
        <v>49575</v>
      </c>
      <c r="G8" s="217">
        <v>30901</v>
      </c>
      <c r="H8" s="216" t="s">
        <v>186</v>
      </c>
      <c r="I8" s="163">
        <v>0</v>
      </c>
      <c r="J8" s="218">
        <v>31101</v>
      </c>
      <c r="K8" s="219" t="s">
        <v>359</v>
      </c>
      <c r="L8" s="163">
        <v>0</v>
      </c>
    </row>
    <row r="9" s="204" customFormat="1" ht="15.4" customHeight="1" spans="1:12">
      <c r="A9" s="215" t="s">
        <v>187</v>
      </c>
      <c r="B9" s="216" t="s">
        <v>188</v>
      </c>
      <c r="C9" s="163">
        <v>0</v>
      </c>
      <c r="D9" s="217" t="s">
        <v>189</v>
      </c>
      <c r="E9" s="216" t="s">
        <v>190</v>
      </c>
      <c r="F9" s="163">
        <v>0</v>
      </c>
      <c r="G9" s="217">
        <v>30902</v>
      </c>
      <c r="H9" s="216" t="s">
        <v>192</v>
      </c>
      <c r="I9" s="163">
        <v>0</v>
      </c>
      <c r="J9" s="217">
        <v>31199</v>
      </c>
      <c r="K9" s="216" t="s">
        <v>317</v>
      </c>
      <c r="L9" s="163">
        <v>0</v>
      </c>
    </row>
    <row r="10" s="204" customFormat="1" ht="15.4" customHeight="1" spans="1:12">
      <c r="A10" s="215" t="s">
        <v>193</v>
      </c>
      <c r="B10" s="216" t="s">
        <v>194</v>
      </c>
      <c r="C10" s="163">
        <v>0</v>
      </c>
      <c r="D10" s="217" t="s">
        <v>195</v>
      </c>
      <c r="E10" s="216" t="s">
        <v>196</v>
      </c>
      <c r="F10" s="163">
        <v>0</v>
      </c>
      <c r="G10" s="217">
        <v>30903</v>
      </c>
      <c r="H10" s="216" t="s">
        <v>198</v>
      </c>
      <c r="I10" s="163">
        <v>0</v>
      </c>
      <c r="J10" s="217" t="s">
        <v>281</v>
      </c>
      <c r="K10" s="216" t="s">
        <v>282</v>
      </c>
      <c r="L10" s="163">
        <v>0</v>
      </c>
    </row>
    <row r="11" s="204" customFormat="1" ht="15.4" customHeight="1" spans="1:12">
      <c r="A11" s="215" t="s">
        <v>199</v>
      </c>
      <c r="B11" s="216" t="s">
        <v>200</v>
      </c>
      <c r="C11" s="163">
        <v>0</v>
      </c>
      <c r="D11" s="217" t="s">
        <v>201</v>
      </c>
      <c r="E11" s="216" t="s">
        <v>202</v>
      </c>
      <c r="F11" s="163">
        <v>0</v>
      </c>
      <c r="G11" s="217">
        <v>30905</v>
      </c>
      <c r="H11" s="216" t="s">
        <v>204</v>
      </c>
      <c r="I11" s="163">
        <v>0</v>
      </c>
      <c r="J11" s="217" t="s">
        <v>287</v>
      </c>
      <c r="K11" s="216" t="s">
        <v>288</v>
      </c>
      <c r="L11" s="163">
        <v>0</v>
      </c>
    </row>
    <row r="12" s="204" customFormat="1" ht="15.4" customHeight="1" spans="1:12">
      <c r="A12" s="215" t="s">
        <v>205</v>
      </c>
      <c r="B12" s="216" t="s">
        <v>206</v>
      </c>
      <c r="C12" s="163">
        <v>0</v>
      </c>
      <c r="D12" s="217" t="s">
        <v>207</v>
      </c>
      <c r="E12" s="216" t="s">
        <v>208</v>
      </c>
      <c r="F12" s="163">
        <v>0</v>
      </c>
      <c r="G12" s="217">
        <v>30906</v>
      </c>
      <c r="H12" s="216" t="s">
        <v>210</v>
      </c>
      <c r="I12" s="163">
        <v>0</v>
      </c>
      <c r="J12" s="217" t="s">
        <v>293</v>
      </c>
      <c r="K12" s="216" t="s">
        <v>294</v>
      </c>
      <c r="L12" s="163">
        <v>0</v>
      </c>
    </row>
    <row r="13" s="204" customFormat="1" ht="15.4" customHeight="1" spans="1:12">
      <c r="A13" s="215" t="s">
        <v>211</v>
      </c>
      <c r="B13" s="216" t="s">
        <v>212</v>
      </c>
      <c r="C13" s="163">
        <v>0</v>
      </c>
      <c r="D13" s="217" t="s">
        <v>213</v>
      </c>
      <c r="E13" s="216" t="s">
        <v>214</v>
      </c>
      <c r="F13" s="163">
        <v>0</v>
      </c>
      <c r="G13" s="217">
        <v>30907</v>
      </c>
      <c r="H13" s="216" t="s">
        <v>216</v>
      </c>
      <c r="I13" s="163">
        <v>0</v>
      </c>
      <c r="J13" s="217" t="s">
        <v>299</v>
      </c>
      <c r="K13" s="216" t="s">
        <v>300</v>
      </c>
      <c r="L13" s="163">
        <v>0</v>
      </c>
    </row>
    <row r="14" s="204" customFormat="1" ht="15.4" customHeight="1" spans="1:12">
      <c r="A14" s="215" t="s">
        <v>217</v>
      </c>
      <c r="B14" s="216" t="s">
        <v>218</v>
      </c>
      <c r="C14" s="163">
        <v>0</v>
      </c>
      <c r="D14" s="217" t="s">
        <v>219</v>
      </c>
      <c r="E14" s="216" t="s">
        <v>220</v>
      </c>
      <c r="F14" s="163">
        <v>371645.45</v>
      </c>
      <c r="G14" s="217">
        <v>30908</v>
      </c>
      <c r="H14" s="216" t="s">
        <v>222</v>
      </c>
      <c r="I14" s="163">
        <v>0</v>
      </c>
      <c r="J14" s="217" t="s">
        <v>305</v>
      </c>
      <c r="K14" s="216" t="s">
        <v>306</v>
      </c>
      <c r="L14" s="163">
        <v>0</v>
      </c>
    </row>
    <row r="15" s="204" customFormat="1" ht="15.4" customHeight="1" spans="1:12">
      <c r="A15" s="215" t="s">
        <v>223</v>
      </c>
      <c r="B15" s="216" t="s">
        <v>224</v>
      </c>
      <c r="C15" s="163">
        <v>0</v>
      </c>
      <c r="D15" s="217" t="s">
        <v>225</v>
      </c>
      <c r="E15" s="216" t="s">
        <v>226</v>
      </c>
      <c r="F15" s="163">
        <v>0</v>
      </c>
      <c r="G15" s="217">
        <v>30913</v>
      </c>
      <c r="H15" s="216" t="s">
        <v>252</v>
      </c>
      <c r="I15" s="163">
        <v>0</v>
      </c>
      <c r="J15" s="220">
        <v>31206</v>
      </c>
      <c r="K15" s="221" t="s">
        <v>311</v>
      </c>
      <c r="L15" s="163">
        <v>0</v>
      </c>
    </row>
    <row r="16" s="204" customFormat="1" ht="15.4" customHeight="1" spans="1:12">
      <c r="A16" s="215" t="s">
        <v>229</v>
      </c>
      <c r="B16" s="216" t="s">
        <v>230</v>
      </c>
      <c r="C16" s="163">
        <v>0</v>
      </c>
      <c r="D16" s="217" t="s">
        <v>231</v>
      </c>
      <c r="E16" s="216" t="s">
        <v>232</v>
      </c>
      <c r="F16" s="163">
        <v>0</v>
      </c>
      <c r="G16" s="217">
        <v>30919</v>
      </c>
      <c r="H16" s="216" t="s">
        <v>258</v>
      </c>
      <c r="I16" s="163">
        <v>0</v>
      </c>
      <c r="J16" s="217" t="s">
        <v>316</v>
      </c>
      <c r="K16" s="216" t="s">
        <v>317</v>
      </c>
      <c r="L16" s="163">
        <v>0</v>
      </c>
    </row>
    <row r="17" s="204" customFormat="1" ht="15.4" customHeight="1" spans="1:12">
      <c r="A17" s="215" t="s">
        <v>235</v>
      </c>
      <c r="B17" s="216" t="s">
        <v>236</v>
      </c>
      <c r="C17" s="163">
        <v>18202.77</v>
      </c>
      <c r="D17" s="217" t="s">
        <v>237</v>
      </c>
      <c r="E17" s="216" t="s">
        <v>238</v>
      </c>
      <c r="F17" s="163">
        <v>412049.28</v>
      </c>
      <c r="G17" s="217">
        <v>20921</v>
      </c>
      <c r="H17" s="216" t="s">
        <v>264</v>
      </c>
      <c r="I17" s="163">
        <v>0</v>
      </c>
      <c r="J17" s="222">
        <v>313</v>
      </c>
      <c r="K17" s="223" t="s">
        <v>360</v>
      </c>
      <c r="L17" s="163">
        <v>0</v>
      </c>
    </row>
    <row r="18" s="204" customFormat="1" ht="15.4" customHeight="1" spans="1:12">
      <c r="A18" s="215" t="s">
        <v>241</v>
      </c>
      <c r="B18" s="216" t="s">
        <v>242</v>
      </c>
      <c r="C18" s="163">
        <v>0</v>
      </c>
      <c r="D18" s="217" t="s">
        <v>243</v>
      </c>
      <c r="E18" s="216" t="s">
        <v>244</v>
      </c>
      <c r="F18" s="163">
        <v>0</v>
      </c>
      <c r="G18" s="217">
        <v>30922</v>
      </c>
      <c r="H18" s="216" t="s">
        <v>270</v>
      </c>
      <c r="I18" s="163">
        <v>0</v>
      </c>
      <c r="J18" s="222">
        <v>31302</v>
      </c>
      <c r="K18" s="223" t="s">
        <v>361</v>
      </c>
      <c r="L18" s="163">
        <v>0</v>
      </c>
    </row>
    <row r="19" s="204" customFormat="1" ht="15.4" customHeight="1" spans="1:12">
      <c r="A19" s="215" t="s">
        <v>247</v>
      </c>
      <c r="B19" s="216" t="s">
        <v>248</v>
      </c>
      <c r="C19" s="163">
        <v>0</v>
      </c>
      <c r="D19" s="217" t="s">
        <v>249</v>
      </c>
      <c r="E19" s="216" t="s">
        <v>250</v>
      </c>
      <c r="F19" s="163">
        <v>141031.5</v>
      </c>
      <c r="G19" s="217">
        <v>30999</v>
      </c>
      <c r="H19" s="216" t="s">
        <v>362</v>
      </c>
      <c r="I19" s="163">
        <v>0</v>
      </c>
      <c r="J19" s="222">
        <v>31303</v>
      </c>
      <c r="K19" s="223" t="s">
        <v>363</v>
      </c>
      <c r="L19" s="163">
        <v>0</v>
      </c>
    </row>
    <row r="20" s="204" customFormat="1" ht="15.4" customHeight="1" spans="1:12">
      <c r="A20" s="215" t="s">
        <v>253</v>
      </c>
      <c r="B20" s="216" t="s">
        <v>254</v>
      </c>
      <c r="C20" s="163">
        <v>0</v>
      </c>
      <c r="D20" s="217" t="s">
        <v>255</v>
      </c>
      <c r="E20" s="216" t="s">
        <v>256</v>
      </c>
      <c r="F20" s="163">
        <v>72000</v>
      </c>
      <c r="G20" s="217" t="s">
        <v>179</v>
      </c>
      <c r="H20" s="216" t="s">
        <v>180</v>
      </c>
      <c r="I20" s="163">
        <v>671320.4</v>
      </c>
      <c r="J20" s="222">
        <v>31304</v>
      </c>
      <c r="K20" s="223" t="s">
        <v>364</v>
      </c>
      <c r="L20" s="163">
        <v>0</v>
      </c>
    </row>
    <row r="21" s="204" customFormat="1" ht="15.4" customHeight="1" spans="1:12">
      <c r="A21" s="215" t="s">
        <v>259</v>
      </c>
      <c r="B21" s="216" t="s">
        <v>260</v>
      </c>
      <c r="C21" s="163">
        <v>1619951</v>
      </c>
      <c r="D21" s="217" t="s">
        <v>261</v>
      </c>
      <c r="E21" s="216" t="s">
        <v>262</v>
      </c>
      <c r="F21" s="163">
        <v>0</v>
      </c>
      <c r="G21" s="217" t="s">
        <v>185</v>
      </c>
      <c r="H21" s="216" t="s">
        <v>186</v>
      </c>
      <c r="I21" s="163">
        <v>0</v>
      </c>
      <c r="J21" s="217" t="s">
        <v>322</v>
      </c>
      <c r="K21" s="216" t="s">
        <v>323</v>
      </c>
      <c r="L21" s="163">
        <v>0</v>
      </c>
    </row>
    <row r="22" s="204" customFormat="1" ht="15.4" customHeight="1" spans="1:12">
      <c r="A22" s="215" t="s">
        <v>265</v>
      </c>
      <c r="B22" s="216" t="s">
        <v>266</v>
      </c>
      <c r="C22" s="163">
        <v>0</v>
      </c>
      <c r="D22" s="217" t="s">
        <v>267</v>
      </c>
      <c r="E22" s="216" t="s">
        <v>268</v>
      </c>
      <c r="F22" s="163">
        <v>0</v>
      </c>
      <c r="G22" s="217" t="s">
        <v>191</v>
      </c>
      <c r="H22" s="216" t="s">
        <v>192</v>
      </c>
      <c r="I22" s="163">
        <v>103138</v>
      </c>
      <c r="J22" s="217" t="s">
        <v>333</v>
      </c>
      <c r="K22" s="216" t="s">
        <v>334</v>
      </c>
      <c r="L22" s="163">
        <v>0</v>
      </c>
    </row>
    <row r="23" s="204" customFormat="1" ht="15.4" customHeight="1" spans="1:12">
      <c r="A23" s="215" t="s">
        <v>271</v>
      </c>
      <c r="B23" s="216" t="s">
        <v>272</v>
      </c>
      <c r="C23" s="163">
        <v>0</v>
      </c>
      <c r="D23" s="217" t="s">
        <v>273</v>
      </c>
      <c r="E23" s="216" t="s">
        <v>274</v>
      </c>
      <c r="F23" s="163">
        <v>0</v>
      </c>
      <c r="G23" s="217" t="s">
        <v>197</v>
      </c>
      <c r="H23" s="216" t="s">
        <v>198</v>
      </c>
      <c r="I23" s="163">
        <v>44980</v>
      </c>
      <c r="J23" s="217" t="s">
        <v>337</v>
      </c>
      <c r="K23" s="216" t="s">
        <v>338</v>
      </c>
      <c r="L23" s="163">
        <v>0</v>
      </c>
    </row>
    <row r="24" s="204" customFormat="1" ht="15.4" customHeight="1" spans="1:12">
      <c r="A24" s="215" t="s">
        <v>277</v>
      </c>
      <c r="B24" s="216" t="s">
        <v>278</v>
      </c>
      <c r="C24" s="163">
        <v>0</v>
      </c>
      <c r="D24" s="217" t="s">
        <v>279</v>
      </c>
      <c r="E24" s="216" t="s">
        <v>280</v>
      </c>
      <c r="F24" s="163">
        <v>1028099.94</v>
      </c>
      <c r="G24" s="217" t="s">
        <v>203</v>
      </c>
      <c r="H24" s="216" t="s">
        <v>204</v>
      </c>
      <c r="I24" s="163">
        <v>0</v>
      </c>
      <c r="J24" s="217">
        <v>39909</v>
      </c>
      <c r="K24" s="216" t="s">
        <v>365</v>
      </c>
      <c r="L24" s="163">
        <v>0</v>
      </c>
    </row>
    <row r="25" s="204" customFormat="1" ht="15.4" customHeight="1" spans="1:12">
      <c r="A25" s="215" t="s">
        <v>283</v>
      </c>
      <c r="B25" s="216" t="s">
        <v>284</v>
      </c>
      <c r="C25" s="163">
        <v>0</v>
      </c>
      <c r="D25" s="217" t="s">
        <v>285</v>
      </c>
      <c r="E25" s="216" t="s">
        <v>286</v>
      </c>
      <c r="F25" s="163">
        <v>33180</v>
      </c>
      <c r="G25" s="217" t="s">
        <v>209</v>
      </c>
      <c r="H25" s="216" t="s">
        <v>210</v>
      </c>
      <c r="I25" s="163">
        <v>0</v>
      </c>
      <c r="J25" s="217">
        <v>39910</v>
      </c>
      <c r="K25" s="216" t="s">
        <v>366</v>
      </c>
      <c r="L25" s="163">
        <v>0</v>
      </c>
    </row>
    <row r="26" s="204" customFormat="1" ht="15.4" customHeight="1" spans="1:12">
      <c r="A26" s="215" t="s">
        <v>289</v>
      </c>
      <c r="B26" s="216" t="s">
        <v>290</v>
      </c>
      <c r="C26" s="163">
        <v>1560481</v>
      </c>
      <c r="D26" s="217" t="s">
        <v>291</v>
      </c>
      <c r="E26" s="216" t="s">
        <v>292</v>
      </c>
      <c r="F26" s="163">
        <v>0</v>
      </c>
      <c r="G26" s="217" t="s">
        <v>215</v>
      </c>
      <c r="H26" s="216" t="s">
        <v>216</v>
      </c>
      <c r="I26" s="163">
        <v>205632.4</v>
      </c>
      <c r="J26" s="217">
        <v>39999</v>
      </c>
      <c r="K26" s="216" t="s">
        <v>342</v>
      </c>
      <c r="L26" s="163">
        <v>0</v>
      </c>
    </row>
    <row r="27" s="204" customFormat="1" ht="15.4" customHeight="1" spans="1:12">
      <c r="A27" s="215" t="s">
        <v>295</v>
      </c>
      <c r="B27" s="216" t="s">
        <v>296</v>
      </c>
      <c r="C27" s="163">
        <v>0</v>
      </c>
      <c r="D27" s="217" t="s">
        <v>297</v>
      </c>
      <c r="E27" s="216" t="s">
        <v>298</v>
      </c>
      <c r="F27" s="163">
        <v>1364250</v>
      </c>
      <c r="G27" s="217" t="s">
        <v>221</v>
      </c>
      <c r="H27" s="216" t="s">
        <v>222</v>
      </c>
      <c r="I27" s="163">
        <v>0</v>
      </c>
      <c r="J27" s="217"/>
      <c r="K27" s="217"/>
      <c r="L27" s="224"/>
    </row>
    <row r="28" s="204" customFormat="1" ht="15.4" customHeight="1" spans="1:12">
      <c r="A28" s="215" t="s">
        <v>301</v>
      </c>
      <c r="B28" s="216" t="s">
        <v>302</v>
      </c>
      <c r="C28" s="163">
        <v>0</v>
      </c>
      <c r="D28" s="217" t="s">
        <v>303</v>
      </c>
      <c r="E28" s="216" t="s">
        <v>304</v>
      </c>
      <c r="F28" s="163">
        <v>1126258.55</v>
      </c>
      <c r="G28" s="217" t="s">
        <v>227</v>
      </c>
      <c r="H28" s="216" t="s">
        <v>228</v>
      </c>
      <c r="I28" s="163">
        <v>0</v>
      </c>
      <c r="J28" s="217"/>
      <c r="K28" s="217"/>
      <c r="L28" s="224"/>
    </row>
    <row r="29" s="204" customFormat="1" ht="15.4" customHeight="1" spans="1:12">
      <c r="A29" s="215" t="s">
        <v>307</v>
      </c>
      <c r="B29" s="216" t="s">
        <v>308</v>
      </c>
      <c r="C29" s="163">
        <v>0</v>
      </c>
      <c r="D29" s="217" t="s">
        <v>309</v>
      </c>
      <c r="E29" s="216" t="s">
        <v>310</v>
      </c>
      <c r="F29" s="163">
        <v>0</v>
      </c>
      <c r="G29" s="217" t="s">
        <v>233</v>
      </c>
      <c r="H29" s="216" t="s">
        <v>234</v>
      </c>
      <c r="I29" s="163">
        <v>0</v>
      </c>
      <c r="J29" s="217"/>
      <c r="K29" s="217"/>
      <c r="L29" s="224"/>
    </row>
    <row r="30" s="204" customFormat="1" ht="15.4" customHeight="1" spans="1:12">
      <c r="A30" s="215" t="s">
        <v>312</v>
      </c>
      <c r="B30" s="216" t="s">
        <v>313</v>
      </c>
      <c r="C30" s="163">
        <v>0</v>
      </c>
      <c r="D30" s="217" t="s">
        <v>314</v>
      </c>
      <c r="E30" s="216" t="s">
        <v>315</v>
      </c>
      <c r="F30" s="163">
        <v>0</v>
      </c>
      <c r="G30" s="217" t="s">
        <v>239</v>
      </c>
      <c r="H30" s="216" t="s">
        <v>240</v>
      </c>
      <c r="I30" s="163">
        <v>0</v>
      </c>
      <c r="J30" s="217"/>
      <c r="K30" s="217"/>
      <c r="L30" s="224"/>
    </row>
    <row r="31" s="204" customFormat="1" ht="15.4" customHeight="1" spans="1:12">
      <c r="A31" s="215" t="s">
        <v>318</v>
      </c>
      <c r="B31" s="216" t="s">
        <v>319</v>
      </c>
      <c r="C31" s="163">
        <v>0</v>
      </c>
      <c r="D31" s="217" t="s">
        <v>320</v>
      </c>
      <c r="E31" s="216" t="s">
        <v>321</v>
      </c>
      <c r="F31" s="163">
        <v>895944.27</v>
      </c>
      <c r="G31" s="217" t="s">
        <v>245</v>
      </c>
      <c r="H31" s="216" t="s">
        <v>246</v>
      </c>
      <c r="I31" s="163">
        <v>0</v>
      </c>
      <c r="J31" s="217"/>
      <c r="K31" s="217"/>
      <c r="L31" s="224"/>
    </row>
    <row r="32" s="204" customFormat="1" ht="15.4" customHeight="1" spans="1:12">
      <c r="A32" s="215">
        <v>30311</v>
      </c>
      <c r="B32" s="216" t="s">
        <v>324</v>
      </c>
      <c r="C32" s="163">
        <v>0</v>
      </c>
      <c r="D32" s="217" t="s">
        <v>325</v>
      </c>
      <c r="E32" s="216" t="s">
        <v>326</v>
      </c>
      <c r="F32" s="163">
        <v>74592.68</v>
      </c>
      <c r="G32" s="217" t="s">
        <v>251</v>
      </c>
      <c r="H32" s="216" t="s">
        <v>252</v>
      </c>
      <c r="I32" s="163">
        <v>0</v>
      </c>
      <c r="J32" s="217"/>
      <c r="K32" s="217"/>
      <c r="L32" s="224"/>
    </row>
    <row r="33" s="204" customFormat="1" ht="15.4" customHeight="1" spans="1:12">
      <c r="A33" s="215" t="s">
        <v>329</v>
      </c>
      <c r="B33" s="216" t="s">
        <v>367</v>
      </c>
      <c r="C33" s="163">
        <v>59470</v>
      </c>
      <c r="D33" s="217" t="s">
        <v>331</v>
      </c>
      <c r="E33" s="216" t="s">
        <v>332</v>
      </c>
      <c r="F33" s="163">
        <v>0</v>
      </c>
      <c r="G33" s="217" t="s">
        <v>257</v>
      </c>
      <c r="H33" s="216" t="s">
        <v>258</v>
      </c>
      <c r="I33" s="163">
        <v>317570</v>
      </c>
      <c r="J33" s="217"/>
      <c r="K33" s="217"/>
      <c r="L33" s="224"/>
    </row>
    <row r="34" s="204" customFormat="1" ht="15.4" customHeight="1" spans="1:12">
      <c r="A34" s="215" t="s">
        <v>11</v>
      </c>
      <c r="B34" s="217" t="s">
        <v>11</v>
      </c>
      <c r="C34" s="225"/>
      <c r="D34" s="217" t="s">
        <v>335</v>
      </c>
      <c r="E34" s="216" t="s">
        <v>336</v>
      </c>
      <c r="F34" s="163">
        <v>1093623.42</v>
      </c>
      <c r="G34" s="217" t="s">
        <v>263</v>
      </c>
      <c r="H34" s="216" t="s">
        <v>264</v>
      </c>
      <c r="I34" s="163">
        <v>0</v>
      </c>
      <c r="J34" s="217"/>
      <c r="K34" s="217"/>
      <c r="L34" s="224"/>
    </row>
    <row r="35" s="204" customFormat="1" ht="16.9" customHeight="1" spans="1:12">
      <c r="A35" s="215" t="s">
        <v>11</v>
      </c>
      <c r="B35" s="217" t="s">
        <v>11</v>
      </c>
      <c r="C35" s="225"/>
      <c r="D35" s="217" t="s">
        <v>339</v>
      </c>
      <c r="E35" s="216" t="s">
        <v>340</v>
      </c>
      <c r="F35" s="163">
        <v>0</v>
      </c>
      <c r="G35" s="217" t="s">
        <v>269</v>
      </c>
      <c r="H35" s="216" t="s">
        <v>270</v>
      </c>
      <c r="I35" s="163">
        <v>0</v>
      </c>
      <c r="J35" s="217"/>
      <c r="K35" s="217"/>
      <c r="L35" s="224"/>
    </row>
    <row r="36" s="204" customFormat="1" ht="15.4" customHeight="1" spans="1:12">
      <c r="A36" s="215" t="s">
        <v>11</v>
      </c>
      <c r="B36" s="217" t="s">
        <v>11</v>
      </c>
      <c r="C36" s="225"/>
      <c r="D36" s="217" t="s">
        <v>343</v>
      </c>
      <c r="E36" s="216" t="s">
        <v>344</v>
      </c>
      <c r="F36" s="163">
        <v>0</v>
      </c>
      <c r="G36" s="217" t="s">
        <v>275</v>
      </c>
      <c r="H36" s="216" t="s">
        <v>276</v>
      </c>
      <c r="I36" s="163">
        <v>0</v>
      </c>
      <c r="J36" s="217"/>
      <c r="K36" s="217"/>
      <c r="L36" s="224"/>
    </row>
    <row r="37" s="204" customFormat="1" ht="15.4" customHeight="1" spans="1:12">
      <c r="A37" s="215" t="s">
        <v>11</v>
      </c>
      <c r="B37" s="217" t="s">
        <v>11</v>
      </c>
      <c r="C37" s="225"/>
      <c r="D37" s="217" t="s">
        <v>345</v>
      </c>
      <c r="E37" s="216" t="s">
        <v>346</v>
      </c>
      <c r="F37" s="163">
        <v>0</v>
      </c>
      <c r="G37" s="217"/>
      <c r="H37" s="224"/>
      <c r="I37" s="224"/>
      <c r="J37" s="217"/>
      <c r="K37" s="217"/>
      <c r="L37" s="217"/>
    </row>
    <row r="38" s="204" customFormat="1" ht="15.4" customHeight="1" spans="1:12">
      <c r="A38" s="215" t="s">
        <v>11</v>
      </c>
      <c r="B38" s="217" t="s">
        <v>11</v>
      </c>
      <c r="C38" s="225"/>
      <c r="D38" s="217" t="s">
        <v>347</v>
      </c>
      <c r="E38" s="216" t="s">
        <v>348</v>
      </c>
      <c r="F38" s="163">
        <v>0</v>
      </c>
      <c r="G38" s="217"/>
      <c r="H38" s="224"/>
      <c r="I38" s="224"/>
      <c r="J38" s="217" t="s">
        <v>11</v>
      </c>
      <c r="K38" s="217" t="s">
        <v>11</v>
      </c>
      <c r="L38" s="217" t="s">
        <v>11</v>
      </c>
    </row>
    <row r="39" s="204" customFormat="1" ht="15.4" customHeight="1" spans="1:12">
      <c r="A39" s="215" t="s">
        <v>11</v>
      </c>
      <c r="B39" s="217" t="s">
        <v>11</v>
      </c>
      <c r="C39" s="225"/>
      <c r="D39" s="217" t="s">
        <v>349</v>
      </c>
      <c r="E39" s="216" t="s">
        <v>350</v>
      </c>
      <c r="F39" s="163">
        <v>0</v>
      </c>
      <c r="G39" s="217"/>
      <c r="H39" s="224"/>
      <c r="I39" s="224"/>
      <c r="J39" s="217" t="s">
        <v>11</v>
      </c>
      <c r="K39" s="217" t="s">
        <v>11</v>
      </c>
      <c r="L39" s="217" t="s">
        <v>11</v>
      </c>
    </row>
    <row r="40" s="204" customFormat="1" ht="15.4" customHeight="1" spans="1:12">
      <c r="A40" s="226" t="s">
        <v>368</v>
      </c>
      <c r="B40" s="227"/>
      <c r="C40" s="227"/>
      <c r="D40" s="227"/>
      <c r="E40" s="227"/>
      <c r="F40" s="227"/>
      <c r="G40" s="227"/>
      <c r="H40" s="227"/>
      <c r="I40" s="227"/>
      <c r="J40" s="227"/>
      <c r="K40" s="227"/>
      <c r="L40" s="227"/>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rintOptions horizontalCentered="1"/>
  <pageMargins left="0.0784722222222222" right="0.236111111111111" top="0.156944444444444" bottom="1" header="0.5" footer="0.5"/>
  <pageSetup paperSize="8" scale="7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zoomScaleSheetLayoutView="60" workbookViewId="0">
      <selection activeCell="A18" sqref="A18:T18"/>
    </sheetView>
  </sheetViews>
  <sheetFormatPr defaultColWidth="9" defaultRowHeight="14.25"/>
  <cols>
    <col min="1" max="3" width="3.75" style="156" customWidth="1"/>
    <col min="4" max="8" width="7.875" style="156" customWidth="1"/>
    <col min="9" max="9" width="8.125" style="156" customWidth="1"/>
    <col min="10" max="10" width="9.25" style="156" customWidth="1"/>
    <col min="11" max="13" width="7.875" style="156" customWidth="1"/>
    <col min="14" max="15" width="9.5" style="156" customWidth="1"/>
    <col min="16" max="19" width="7.875" style="156" customWidth="1"/>
    <col min="20" max="20" width="10.5" style="156" customWidth="1"/>
    <col min="21" max="16384" width="9" style="156"/>
  </cols>
  <sheetData>
    <row r="1" ht="35.25" customHeight="1" spans="1:20">
      <c r="A1" s="157" t="s">
        <v>369</v>
      </c>
      <c r="B1" s="157"/>
      <c r="C1" s="157"/>
      <c r="D1" s="157"/>
      <c r="E1" s="157"/>
      <c r="F1" s="157"/>
      <c r="G1" s="157"/>
      <c r="H1" s="157"/>
      <c r="I1" s="157"/>
      <c r="J1" s="157"/>
      <c r="K1" s="157"/>
      <c r="L1" s="157"/>
      <c r="M1" s="157"/>
      <c r="N1" s="157"/>
      <c r="O1" s="157"/>
      <c r="P1" s="157"/>
      <c r="Q1" s="157"/>
      <c r="R1" s="157"/>
      <c r="S1" s="157"/>
      <c r="T1" s="157"/>
    </row>
    <row r="2" ht="18" customHeight="1" spans="1:20">
      <c r="A2" s="175"/>
      <c r="B2" s="175"/>
      <c r="C2" s="175"/>
      <c r="D2" s="175"/>
      <c r="E2" s="175"/>
      <c r="F2" s="175"/>
      <c r="G2" s="175"/>
      <c r="H2" s="175"/>
      <c r="I2" s="175"/>
      <c r="J2" s="175"/>
      <c r="K2" s="175"/>
      <c r="L2" s="175"/>
      <c r="M2" s="175"/>
      <c r="N2" s="175"/>
      <c r="P2" s="197"/>
      <c r="Q2" s="195"/>
      <c r="R2" s="195"/>
      <c r="S2" s="195"/>
      <c r="T2" s="176" t="s">
        <v>370</v>
      </c>
    </row>
    <row r="3" ht="18" customHeight="1" spans="1:20">
      <c r="A3" s="177" t="s">
        <v>140</v>
      </c>
      <c r="B3" s="177"/>
      <c r="C3" s="177"/>
      <c r="D3" s="177"/>
      <c r="E3" s="179"/>
      <c r="F3" s="179"/>
      <c r="G3" s="179"/>
      <c r="H3" s="179"/>
      <c r="I3" s="179"/>
      <c r="J3" s="179"/>
      <c r="K3" s="179"/>
      <c r="L3" s="179"/>
      <c r="M3" s="179"/>
      <c r="N3" s="179"/>
      <c r="P3" s="198"/>
      <c r="Q3" s="195"/>
      <c r="R3" s="195"/>
      <c r="S3" s="195"/>
      <c r="T3" s="180" t="s">
        <v>160</v>
      </c>
    </row>
    <row r="4" s="173" customFormat="1" ht="39.75" customHeight="1" spans="1:20">
      <c r="A4" s="135" t="s">
        <v>6</v>
      </c>
      <c r="B4" s="135"/>
      <c r="C4" s="135" t="s">
        <v>11</v>
      </c>
      <c r="D4" s="135" t="s">
        <v>11</v>
      </c>
      <c r="E4" s="135" t="s">
        <v>161</v>
      </c>
      <c r="F4" s="135"/>
      <c r="G4" s="135"/>
      <c r="H4" s="135" t="s">
        <v>162</v>
      </c>
      <c r="I4" s="135"/>
      <c r="J4" s="135"/>
      <c r="K4" s="135" t="s">
        <v>163</v>
      </c>
      <c r="L4" s="135"/>
      <c r="M4" s="135"/>
      <c r="N4" s="135"/>
      <c r="O4" s="135"/>
      <c r="P4" s="135" t="s">
        <v>80</v>
      </c>
      <c r="Q4" s="135"/>
      <c r="R4" s="135"/>
      <c r="S4" s="135" t="s">
        <v>11</v>
      </c>
      <c r="T4" s="135" t="s">
        <v>11</v>
      </c>
    </row>
    <row r="5" s="174" customFormat="1" ht="26.25" customHeight="1" spans="1:20">
      <c r="A5" s="135" t="s">
        <v>164</v>
      </c>
      <c r="B5" s="135"/>
      <c r="C5" s="135"/>
      <c r="D5" s="135" t="s">
        <v>94</v>
      </c>
      <c r="E5" s="135" t="s">
        <v>100</v>
      </c>
      <c r="F5" s="135" t="s">
        <v>165</v>
      </c>
      <c r="G5" s="135" t="s">
        <v>166</v>
      </c>
      <c r="H5" s="135" t="s">
        <v>100</v>
      </c>
      <c r="I5" s="184" t="s">
        <v>132</v>
      </c>
      <c r="J5" s="135" t="s">
        <v>133</v>
      </c>
      <c r="K5" s="135" t="s">
        <v>100</v>
      </c>
      <c r="L5" s="181" t="s">
        <v>132</v>
      </c>
      <c r="M5" s="182"/>
      <c r="N5" s="183"/>
      <c r="O5" s="135" t="s">
        <v>133</v>
      </c>
      <c r="P5" s="135" t="s">
        <v>100</v>
      </c>
      <c r="Q5" s="135" t="s">
        <v>165</v>
      </c>
      <c r="R5" s="199" t="s">
        <v>166</v>
      </c>
      <c r="S5" s="200"/>
      <c r="T5" s="201"/>
    </row>
    <row r="6" s="174" customFormat="1" ht="29" customHeight="1" spans="1:20">
      <c r="A6" s="135"/>
      <c r="B6" s="135" t="s">
        <v>11</v>
      </c>
      <c r="C6" s="135" t="s">
        <v>11</v>
      </c>
      <c r="D6" s="135" t="s">
        <v>11</v>
      </c>
      <c r="E6" s="135" t="s">
        <v>11</v>
      </c>
      <c r="F6" s="135" t="s">
        <v>11</v>
      </c>
      <c r="G6" s="135" t="s">
        <v>95</v>
      </c>
      <c r="H6" s="135" t="s">
        <v>11</v>
      </c>
      <c r="I6" s="184"/>
      <c r="J6" s="135" t="s">
        <v>95</v>
      </c>
      <c r="K6" s="135" t="s">
        <v>11</v>
      </c>
      <c r="L6" s="185"/>
      <c r="M6" s="186"/>
      <c r="N6" s="187"/>
      <c r="O6" s="135" t="s">
        <v>95</v>
      </c>
      <c r="P6" s="135" t="s">
        <v>11</v>
      </c>
      <c r="Q6" s="135" t="s">
        <v>11</v>
      </c>
      <c r="R6" s="188" t="s">
        <v>95</v>
      </c>
      <c r="S6" s="135" t="s">
        <v>169</v>
      </c>
      <c r="T6" s="135" t="s">
        <v>371</v>
      </c>
    </row>
    <row r="7" ht="19.5" customHeight="1" spans="1:20">
      <c r="A7" s="135"/>
      <c r="B7" s="135" t="s">
        <v>11</v>
      </c>
      <c r="C7" s="135" t="s">
        <v>11</v>
      </c>
      <c r="D7" s="135" t="s">
        <v>11</v>
      </c>
      <c r="E7" s="135" t="s">
        <v>11</v>
      </c>
      <c r="F7" s="135" t="s">
        <v>11</v>
      </c>
      <c r="G7" s="135" t="s">
        <v>11</v>
      </c>
      <c r="H7" s="135" t="s">
        <v>11</v>
      </c>
      <c r="I7" s="184"/>
      <c r="J7" s="135" t="s">
        <v>11</v>
      </c>
      <c r="K7" s="135" t="s">
        <v>11</v>
      </c>
      <c r="L7" s="202" t="s">
        <v>95</v>
      </c>
      <c r="M7" s="202" t="s">
        <v>167</v>
      </c>
      <c r="N7" s="202" t="s">
        <v>168</v>
      </c>
      <c r="O7" s="135" t="s">
        <v>11</v>
      </c>
      <c r="P7" s="135" t="s">
        <v>11</v>
      </c>
      <c r="Q7" s="135" t="s">
        <v>11</v>
      </c>
      <c r="R7" s="189"/>
      <c r="S7" s="135" t="s">
        <v>11</v>
      </c>
      <c r="T7" s="135" t="s">
        <v>11</v>
      </c>
    </row>
    <row r="8" ht="19.5" customHeight="1" spans="1:20">
      <c r="A8" s="135" t="s">
        <v>97</v>
      </c>
      <c r="B8" s="135" t="s">
        <v>98</v>
      </c>
      <c r="C8" s="135" t="s">
        <v>99</v>
      </c>
      <c r="D8" s="135" t="s">
        <v>10</v>
      </c>
      <c r="E8" s="128" t="s">
        <v>12</v>
      </c>
      <c r="F8" s="128" t="s">
        <v>13</v>
      </c>
      <c r="G8" s="128" t="s">
        <v>19</v>
      </c>
      <c r="H8" s="128" t="s">
        <v>22</v>
      </c>
      <c r="I8" s="128" t="s">
        <v>25</v>
      </c>
      <c r="J8" s="128" t="s">
        <v>28</v>
      </c>
      <c r="K8" s="128" t="s">
        <v>31</v>
      </c>
      <c r="L8" s="128" t="s">
        <v>34</v>
      </c>
      <c r="M8" s="128" t="s">
        <v>36</v>
      </c>
      <c r="N8" s="128" t="s">
        <v>38</v>
      </c>
      <c r="O8" s="128" t="s">
        <v>40</v>
      </c>
      <c r="P8" s="128" t="s">
        <v>42</v>
      </c>
      <c r="Q8" s="128" t="s">
        <v>44</v>
      </c>
      <c r="R8" s="128" t="s">
        <v>46</v>
      </c>
      <c r="S8" s="128" t="s">
        <v>48</v>
      </c>
      <c r="T8" s="128" t="s">
        <v>50</v>
      </c>
    </row>
    <row r="9" ht="20.25" customHeight="1" spans="1:20">
      <c r="A9" s="135"/>
      <c r="B9" s="135" t="s">
        <v>11</v>
      </c>
      <c r="C9" s="135" t="s">
        <v>11</v>
      </c>
      <c r="D9" s="135" t="s">
        <v>100</v>
      </c>
      <c r="E9" s="150"/>
      <c r="F9" s="150"/>
      <c r="G9" s="150"/>
      <c r="H9" s="150"/>
      <c r="I9" s="150"/>
      <c r="J9" s="150"/>
      <c r="K9" s="150"/>
      <c r="L9" s="150"/>
      <c r="M9" s="150"/>
      <c r="N9" s="150"/>
      <c r="O9" s="150"/>
      <c r="P9" s="150"/>
      <c r="Q9" s="150"/>
      <c r="R9" s="150"/>
      <c r="S9" s="150"/>
      <c r="T9" s="150"/>
    </row>
    <row r="10" ht="20.25" customHeight="1" spans="1:20">
      <c r="A10" s="149"/>
      <c r="B10" s="149"/>
      <c r="C10" s="149"/>
      <c r="D10" s="149"/>
      <c r="E10" s="150"/>
      <c r="F10" s="150"/>
      <c r="G10" s="150"/>
      <c r="H10" s="150"/>
      <c r="I10" s="150"/>
      <c r="J10" s="150"/>
      <c r="K10" s="150"/>
      <c r="L10" s="150"/>
      <c r="M10" s="150"/>
      <c r="N10" s="150"/>
      <c r="O10" s="150"/>
      <c r="P10" s="150"/>
      <c r="Q10" s="150"/>
      <c r="R10" s="150"/>
      <c r="S10" s="150"/>
      <c r="T10" s="150"/>
    </row>
    <row r="11" ht="20.25" customHeight="1" spans="1:20">
      <c r="A11" s="149"/>
      <c r="B11" s="149"/>
      <c r="C11" s="149"/>
      <c r="D11" s="149"/>
      <c r="E11" s="150"/>
      <c r="F11" s="150"/>
      <c r="G11" s="150"/>
      <c r="H11" s="150"/>
      <c r="I11" s="150"/>
      <c r="J11" s="150"/>
      <c r="K11" s="150"/>
      <c r="L11" s="150"/>
      <c r="M11" s="150"/>
      <c r="N11" s="150"/>
      <c r="O11" s="150"/>
      <c r="P11" s="150"/>
      <c r="Q11" s="150"/>
      <c r="R11" s="150"/>
      <c r="S11" s="150"/>
      <c r="T11" s="150"/>
    </row>
    <row r="12" ht="20.25" customHeight="1" spans="1:20">
      <c r="A12" s="149"/>
      <c r="B12" s="149"/>
      <c r="C12" s="149"/>
      <c r="D12" s="149"/>
      <c r="E12" s="150"/>
      <c r="F12" s="150"/>
      <c r="G12" s="150"/>
      <c r="H12" s="150"/>
      <c r="I12" s="150"/>
      <c r="J12" s="150"/>
      <c r="K12" s="150"/>
      <c r="L12" s="150"/>
      <c r="M12" s="150"/>
      <c r="N12" s="150"/>
      <c r="O12" s="150"/>
      <c r="P12" s="150"/>
      <c r="Q12" s="150"/>
      <c r="R12" s="150"/>
      <c r="S12" s="150"/>
      <c r="T12" s="150"/>
    </row>
    <row r="13" ht="20.25" customHeight="1" spans="1:20">
      <c r="A13" s="149"/>
      <c r="B13" s="149"/>
      <c r="C13" s="149"/>
      <c r="D13" s="149"/>
      <c r="E13" s="150"/>
      <c r="F13" s="150"/>
      <c r="G13" s="150"/>
      <c r="H13" s="150"/>
      <c r="I13" s="150"/>
      <c r="J13" s="150"/>
      <c r="K13" s="150"/>
      <c r="L13" s="150"/>
      <c r="M13" s="150"/>
      <c r="N13" s="150"/>
      <c r="O13" s="150"/>
      <c r="P13" s="150"/>
      <c r="Q13" s="150"/>
      <c r="R13" s="150"/>
      <c r="S13" s="150"/>
      <c r="T13" s="150"/>
    </row>
    <row r="14" ht="20.25" customHeight="1" spans="1:20">
      <c r="A14" s="149"/>
      <c r="B14" s="149"/>
      <c r="C14" s="149"/>
      <c r="D14" s="149"/>
      <c r="E14" s="150"/>
      <c r="F14" s="150"/>
      <c r="G14" s="150"/>
      <c r="H14" s="150"/>
      <c r="I14" s="150"/>
      <c r="J14" s="150"/>
      <c r="K14" s="150"/>
      <c r="L14" s="150"/>
      <c r="M14" s="150"/>
      <c r="N14" s="150"/>
      <c r="O14" s="150"/>
      <c r="P14" s="150"/>
      <c r="Q14" s="150"/>
      <c r="R14" s="150"/>
      <c r="S14" s="150"/>
      <c r="T14" s="150"/>
    </row>
    <row r="15" ht="20.25" customHeight="1" spans="1:20">
      <c r="A15" s="149"/>
      <c r="B15" s="149"/>
      <c r="C15" s="149"/>
      <c r="D15" s="149"/>
      <c r="E15" s="150"/>
      <c r="F15" s="150"/>
      <c r="G15" s="150"/>
      <c r="H15" s="150"/>
      <c r="I15" s="150"/>
      <c r="J15" s="150"/>
      <c r="K15" s="150"/>
      <c r="L15" s="150"/>
      <c r="M15" s="150"/>
      <c r="N15" s="150"/>
      <c r="O15" s="150"/>
      <c r="P15" s="150"/>
      <c r="Q15" s="150"/>
      <c r="R15" s="150"/>
      <c r="S15" s="150"/>
      <c r="T15" s="150"/>
    </row>
    <row r="16" ht="20.25" customHeight="1" spans="1:20">
      <c r="A16" s="149"/>
      <c r="B16" s="149"/>
      <c r="C16" s="149"/>
      <c r="D16" s="149"/>
      <c r="E16" s="150"/>
      <c r="F16" s="150"/>
      <c r="G16" s="150"/>
      <c r="H16" s="150"/>
      <c r="I16" s="150"/>
      <c r="J16" s="150"/>
      <c r="K16" s="150"/>
      <c r="L16" s="150"/>
      <c r="M16" s="150"/>
      <c r="N16" s="150"/>
      <c r="O16" s="150"/>
      <c r="P16" s="150"/>
      <c r="Q16" s="150"/>
      <c r="R16" s="150"/>
      <c r="S16" s="150"/>
      <c r="T16" s="150"/>
    </row>
    <row r="17" ht="24" customHeight="1" spans="1:20">
      <c r="A17" s="193" t="s">
        <v>372</v>
      </c>
      <c r="B17" s="193"/>
      <c r="C17" s="193"/>
      <c r="D17" s="193"/>
      <c r="E17" s="193"/>
      <c r="F17" s="194"/>
      <c r="G17" s="194"/>
      <c r="H17" s="194"/>
      <c r="I17" s="194"/>
      <c r="J17" s="194"/>
      <c r="K17" s="194"/>
      <c r="L17" s="194"/>
      <c r="M17" s="194"/>
      <c r="N17" s="194"/>
      <c r="O17" s="194"/>
      <c r="P17" s="194"/>
      <c r="Q17" s="195"/>
      <c r="R17" s="195"/>
      <c r="S17" s="195"/>
      <c r="T17" s="195"/>
    </row>
    <row r="18" spans="1:20">
      <c r="A18" s="203" t="s">
        <v>373</v>
      </c>
      <c r="B18" s="203"/>
      <c r="C18" s="203"/>
      <c r="D18" s="203"/>
      <c r="E18" s="203"/>
      <c r="F18" s="203"/>
      <c r="G18" s="203"/>
      <c r="H18" s="203"/>
      <c r="I18" s="203"/>
      <c r="J18" s="203"/>
      <c r="K18" s="203"/>
      <c r="L18" s="203"/>
      <c r="M18" s="203"/>
      <c r="N18" s="203"/>
      <c r="O18" s="203"/>
      <c r="P18" s="203"/>
      <c r="Q18" s="203"/>
      <c r="R18" s="203"/>
      <c r="S18" s="203"/>
      <c r="T18" s="203"/>
    </row>
  </sheetData>
  <mergeCells count="36">
    <mergeCell ref="A1:T1"/>
    <mergeCell ref="A3:D3"/>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18:T18"/>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1" right="0.71" top="0.75" bottom="0.75" header="0.31" footer="0.31"/>
  <pageSetup paperSize="9" scale="80"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workbookViewId="0">
      <selection activeCell="O25" sqref="O25"/>
    </sheetView>
  </sheetViews>
  <sheetFormatPr defaultColWidth="9" defaultRowHeight="14.25"/>
  <cols>
    <col min="1" max="3" width="3.75" style="156" customWidth="1"/>
    <col min="4" max="7" width="7.875" style="156" customWidth="1"/>
    <col min="8" max="9" width="8.75" style="156" customWidth="1"/>
    <col min="10" max="10" width="7.875" style="156" customWidth="1"/>
    <col min="11" max="247" width="9" style="156"/>
  </cols>
  <sheetData>
    <row r="1" s="156" customFormat="1" ht="35.25" customHeight="1" spans="1:12">
      <c r="A1" s="157" t="s">
        <v>374</v>
      </c>
      <c r="B1" s="157"/>
      <c r="C1" s="157"/>
      <c r="D1" s="157"/>
      <c r="E1" s="157"/>
      <c r="F1" s="157"/>
      <c r="G1" s="157"/>
      <c r="H1" s="157"/>
      <c r="I1" s="157"/>
      <c r="J1" s="157"/>
    </row>
    <row r="2" s="156" customFormat="1" ht="18" customHeight="1" spans="1:12">
      <c r="A2" s="175"/>
      <c r="B2" s="175"/>
      <c r="C2" s="175"/>
      <c r="D2" s="175"/>
      <c r="E2" s="175"/>
      <c r="F2" s="175"/>
      <c r="G2" s="175"/>
      <c r="H2" s="175"/>
      <c r="I2" s="175"/>
      <c r="L2" s="176" t="s">
        <v>375</v>
      </c>
    </row>
    <row r="3" s="156" customFormat="1" ht="18" customHeight="1" spans="1:12">
      <c r="A3" s="177" t="s">
        <v>140</v>
      </c>
      <c r="B3" s="177"/>
      <c r="C3" s="177"/>
      <c r="D3" s="177"/>
      <c r="E3" s="178"/>
      <c r="F3" s="178"/>
      <c r="G3" s="179"/>
      <c r="H3" s="179"/>
      <c r="I3" s="179"/>
      <c r="L3" s="180" t="s">
        <v>160</v>
      </c>
    </row>
    <row r="4" s="173" customFormat="1" ht="39.75" customHeight="1" spans="1:12">
      <c r="A4" s="135" t="s">
        <v>6</v>
      </c>
      <c r="B4" s="135"/>
      <c r="C4" s="135"/>
      <c r="D4" s="135"/>
      <c r="E4" s="181" t="s">
        <v>161</v>
      </c>
      <c r="F4" s="182"/>
      <c r="G4" s="183"/>
      <c r="H4" s="184" t="s">
        <v>162</v>
      </c>
      <c r="I4" s="184" t="s">
        <v>163</v>
      </c>
      <c r="J4" s="135" t="s">
        <v>80</v>
      </c>
      <c r="K4" s="135"/>
      <c r="L4" s="135"/>
    </row>
    <row r="5" s="174" customFormat="1" ht="26.25" customHeight="1" spans="1:12">
      <c r="A5" s="135" t="s">
        <v>164</v>
      </c>
      <c r="B5" s="135"/>
      <c r="C5" s="135"/>
      <c r="D5" s="135" t="s">
        <v>94</v>
      </c>
      <c r="E5" s="185"/>
      <c r="F5" s="186"/>
      <c r="G5" s="187"/>
      <c r="H5" s="184"/>
      <c r="I5" s="184"/>
      <c r="J5" s="135" t="s">
        <v>100</v>
      </c>
      <c r="K5" s="135" t="s">
        <v>376</v>
      </c>
      <c r="L5" s="135" t="s">
        <v>377</v>
      </c>
    </row>
    <row r="6" s="174" customFormat="1" ht="36" customHeight="1" spans="1:12">
      <c r="A6" s="135"/>
      <c r="B6" s="135"/>
      <c r="C6" s="135"/>
      <c r="D6" s="135"/>
      <c r="E6" s="188" t="s">
        <v>100</v>
      </c>
      <c r="F6" s="188" t="s">
        <v>376</v>
      </c>
      <c r="G6" s="188" t="s">
        <v>377</v>
      </c>
      <c r="H6" s="184"/>
      <c r="I6" s="184"/>
      <c r="J6" s="135"/>
      <c r="K6" s="135"/>
      <c r="L6" s="135" t="s">
        <v>170</v>
      </c>
    </row>
    <row r="7" s="156" customFormat="1" ht="19.5" customHeight="1" spans="1:12">
      <c r="A7" s="135"/>
      <c r="B7" s="135"/>
      <c r="C7" s="135"/>
      <c r="D7" s="135"/>
      <c r="E7" s="189"/>
      <c r="F7" s="189"/>
      <c r="G7" s="189"/>
      <c r="H7" s="184"/>
      <c r="I7" s="184"/>
      <c r="J7" s="135"/>
      <c r="K7" s="135"/>
      <c r="L7" s="135"/>
    </row>
    <row r="8" s="156" customFormat="1" ht="19.5" customHeight="1" spans="1:12">
      <c r="A8" s="135" t="s">
        <v>97</v>
      </c>
      <c r="B8" s="135" t="s">
        <v>98</v>
      </c>
      <c r="C8" s="135" t="s">
        <v>99</v>
      </c>
      <c r="D8" s="135" t="s">
        <v>10</v>
      </c>
      <c r="E8" s="184">
        <v>1</v>
      </c>
      <c r="F8" s="184">
        <v>2</v>
      </c>
      <c r="G8" s="184">
        <v>3</v>
      </c>
      <c r="H8" s="184">
        <v>4</v>
      </c>
      <c r="I8" s="184">
        <v>5</v>
      </c>
      <c r="J8" s="184">
        <v>6</v>
      </c>
      <c r="K8" s="184">
        <v>7</v>
      </c>
      <c r="L8" s="184">
        <v>8</v>
      </c>
    </row>
    <row r="9" s="156" customFormat="1" ht="20.25" customHeight="1" spans="1:12">
      <c r="A9" s="135"/>
      <c r="B9" s="135"/>
      <c r="C9" s="135"/>
      <c r="D9" s="135" t="s">
        <v>100</v>
      </c>
      <c r="E9" s="184"/>
      <c r="F9" s="184"/>
      <c r="G9" s="190"/>
      <c r="H9" s="190"/>
      <c r="I9" s="190"/>
      <c r="J9" s="190"/>
      <c r="K9" s="190"/>
      <c r="L9" s="150"/>
    </row>
    <row r="10" s="156" customFormat="1" ht="20.25" customHeight="1" spans="1:12">
      <c r="A10" s="149"/>
      <c r="B10" s="149"/>
      <c r="C10" s="149"/>
      <c r="D10" s="149"/>
      <c r="E10" s="191"/>
      <c r="F10" s="191"/>
      <c r="G10" s="192"/>
      <c r="H10" s="150"/>
      <c r="I10" s="150"/>
      <c r="J10" s="150"/>
      <c r="K10" s="150"/>
      <c r="L10" s="150"/>
    </row>
    <row r="11" s="156" customFormat="1" ht="20.25" customHeight="1" spans="1:12">
      <c r="A11" s="149"/>
      <c r="B11" s="149"/>
      <c r="C11" s="149"/>
      <c r="D11" s="149"/>
      <c r="E11" s="191"/>
      <c r="F11" s="191"/>
      <c r="G11" s="192"/>
      <c r="H11" s="150"/>
      <c r="I11" s="150"/>
      <c r="J11" s="150"/>
      <c r="K11" s="150"/>
      <c r="L11" s="150"/>
    </row>
    <row r="12" s="156" customFormat="1" ht="20.25" customHeight="1" spans="1:12">
      <c r="A12" s="149"/>
      <c r="B12" s="149"/>
      <c r="C12" s="149"/>
      <c r="D12" s="149"/>
      <c r="E12" s="191"/>
      <c r="F12" s="191"/>
      <c r="G12" s="192"/>
      <c r="H12" s="150"/>
      <c r="I12" s="150"/>
      <c r="J12" s="150"/>
      <c r="K12" s="150"/>
      <c r="L12" s="150"/>
    </row>
    <row r="13" s="156" customFormat="1" ht="20.25" customHeight="1" spans="1:12">
      <c r="A13" s="149"/>
      <c r="B13" s="149"/>
      <c r="C13" s="149"/>
      <c r="D13" s="149"/>
      <c r="E13" s="191"/>
      <c r="F13" s="191"/>
      <c r="G13" s="192"/>
      <c r="H13" s="150"/>
      <c r="I13" s="150"/>
      <c r="J13" s="150"/>
      <c r="K13" s="150"/>
      <c r="L13" s="150"/>
    </row>
    <row r="14" s="156" customFormat="1" ht="20.25" customHeight="1" spans="1:12">
      <c r="A14" s="149"/>
      <c r="B14" s="149"/>
      <c r="C14" s="149"/>
      <c r="D14" s="149"/>
      <c r="E14" s="191"/>
      <c r="F14" s="191"/>
      <c r="G14" s="192"/>
      <c r="H14" s="150"/>
      <c r="I14" s="150"/>
      <c r="J14" s="150"/>
      <c r="K14" s="150"/>
      <c r="L14" s="150"/>
    </row>
    <row r="15" s="156" customFormat="1" ht="20.25" customHeight="1" spans="1:12">
      <c r="A15" s="149"/>
      <c r="B15" s="149"/>
      <c r="C15" s="149"/>
      <c r="D15" s="149"/>
      <c r="E15" s="191"/>
      <c r="F15" s="191"/>
      <c r="G15" s="192"/>
      <c r="H15" s="150"/>
      <c r="I15" s="150"/>
      <c r="J15" s="150"/>
      <c r="K15" s="150"/>
      <c r="L15" s="150"/>
    </row>
    <row r="16" s="156" customFormat="1" ht="20.25" customHeight="1" spans="1:12">
      <c r="A16" s="149"/>
      <c r="B16" s="149"/>
      <c r="C16" s="149"/>
      <c r="D16" s="149"/>
      <c r="E16" s="191"/>
      <c r="F16" s="191"/>
      <c r="G16" s="192"/>
      <c r="H16" s="150"/>
      <c r="I16" s="150"/>
      <c r="J16" s="150"/>
      <c r="K16" s="150"/>
      <c r="L16" s="150"/>
    </row>
    <row r="17" s="156" customFormat="1" ht="24" customHeight="1" spans="1:20">
      <c r="A17" s="193" t="s">
        <v>378</v>
      </c>
      <c r="B17" s="193"/>
      <c r="C17" s="193"/>
      <c r="D17" s="193"/>
      <c r="E17" s="193"/>
      <c r="F17" s="193"/>
      <c r="G17" s="193"/>
      <c r="H17" s="194"/>
      <c r="I17" s="194"/>
      <c r="J17" s="195"/>
    </row>
    <row r="18" spans="1:20">
      <c r="A18" s="196" t="s">
        <v>379</v>
      </c>
      <c r="B18" s="196"/>
      <c r="C18" s="196"/>
      <c r="D18" s="196"/>
      <c r="E18" s="196"/>
      <c r="F18" s="196"/>
      <c r="G18" s="196"/>
      <c r="H18" s="196"/>
      <c r="I18" s="196"/>
      <c r="J18" s="196"/>
      <c r="K18" s="196"/>
      <c r="L18" s="196"/>
      <c r="M18" s="196"/>
      <c r="N18" s="196"/>
      <c r="O18" s="196"/>
      <c r="P18" s="196"/>
      <c r="Q18" s="196"/>
      <c r="R18" s="196"/>
      <c r="S18" s="196"/>
      <c r="T18" s="196"/>
    </row>
  </sheetData>
  <mergeCells count="26">
    <mergeCell ref="A1:J1"/>
    <mergeCell ref="A3:D3"/>
    <mergeCell ref="A4:D4"/>
    <mergeCell ref="J4:L4"/>
    <mergeCell ref="A10:C10"/>
    <mergeCell ref="A11:C11"/>
    <mergeCell ref="A12:C12"/>
    <mergeCell ref="A13:C13"/>
    <mergeCell ref="A14:C14"/>
    <mergeCell ref="A15:C15"/>
    <mergeCell ref="A16:C16"/>
    <mergeCell ref="A17:I17"/>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511805555555556" right="0.19652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附表13部门整体支出绩效自评情况</vt:lpstr>
      <vt:lpstr>附表14部门整体支出绩效自评表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符号</cp:lastModifiedBy>
  <cp:revision>1</cp:revision>
  <dcterms:created xsi:type="dcterms:W3CDTF">2006-02-13T05:15:25Z</dcterms:created>
  <cp:lastPrinted>2017-07-10T03:10:22Z</cp:lastPrinted>
  <dcterms:modified xsi:type="dcterms:W3CDTF">2026-03-06T01:50:44Z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KSOReadingLayout">
    <vt:bool>true</vt:bool>
  </property>
  <property fmtid="{D5CDD505-2E9C-101B-9397-08002B2CF9AE}" pid="4" name="ICV">
    <vt:lpwstr>E404D7FF0CBE45F586A1E73A5372A901_13</vt:lpwstr>
  </property>
  <property fmtid="{D5CDD505-2E9C-101B-9397-08002B2CF9AE}" pid="5" name="CalculationRule">
    <vt:i4>0</vt:i4>
  </property>
</Properties>
</file>