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高龄津贴发放决算表" sheetId="8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<sst xmlns="http://schemas.openxmlformats.org/spreadsheetml/2006/main" count="31" uniqueCount="22">
  <si>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东川区民政局2025年9月80周岁及以上高龄津贴发放决算表</t>
  </si>
  <si>
    <t>单位：人、元</t>
  </si>
  <si>
    <t>单位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</si>
  <si>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仿宋_GB2312"/>
        <charset val="134"/>
      </rPr>
      <t>周岁（</t>
    </r>
    <r>
      <rPr>
        <sz val="10"/>
        <color rgb="FF000000"/>
        <rFont val="Times New Roman"/>
        <charset val="134"/>
      </rPr>
      <t>60</t>
    </r>
    <r>
      <rPr>
        <sz val="10"/>
        <color rgb="FF000000"/>
        <rFont val="仿宋_GB2312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</si>
  <si>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仿宋_GB2312"/>
        <charset val="134"/>
      </rPr>
      <t>周岁（</t>
    </r>
    <r>
      <rPr>
        <sz val="10"/>
        <color rgb="FF000000"/>
        <rFont val="Times New Roman"/>
        <charset val="134"/>
      </rPr>
      <t>120</t>
    </r>
    <r>
      <rPr>
        <sz val="10"/>
        <color rgb="FF000000"/>
        <rFont val="仿宋_GB2312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月）</t>
    </r>
  </si>
  <si>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周岁及以上</t>
    </r>
    <r>
      <rPr>
        <sz val="10"/>
        <color rgb="FF000000"/>
        <rFont val="仿宋_GB2312"/>
        <charset val="134"/>
      </rPr>
      <t>（</t>
    </r>
    <r>
      <rPr>
        <sz val="10"/>
        <color rgb="FF000000"/>
        <rFont val="Times New Roman"/>
        <charset val="134"/>
      </rPr>
      <t>500</t>
    </r>
    <r>
      <rPr>
        <sz val="10"/>
        <color rgb="FF000000"/>
        <rFont val="仿宋_GB2312"/>
        <charset val="134"/>
      </rPr>
      <t>元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人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月）</t>
    </r>
  </si>
  <si>
    <t>合计</t>
  </si>
  <si>
    <t>备注</t>
  </si>
  <si>
    <t>发放人数</t>
  </si>
  <si>
    <t>发放金额</t>
  </si>
  <si>
    <t>新增人员津贴补发金额</t>
  </si>
  <si>
    <t>小计</t>
  </si>
  <si>
    <t>阿旺镇</t>
  </si>
  <si>
    <t>新增人员津贴补发金额”是指本月新增人员中在“免申即享”执行时间2025年1月起满80周岁的相关月份予以补发的高龄津贴金额。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</si>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</sst>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4"/>
  <sheetViews>
    <sheetView tabSelected="1" workbookViewId="0">
      <selection activeCell="A5" sqref="A5:N14"/>
    </sheetView>
  </sheetViews>
  <sheetFormatPr defaultColWidth="9" defaultRowHeight="13.5"/>
  <cols>
    <col min="5" max="5" width="6.25" customWidth="1"/>
    <col min="9" max="9" width="5.875" customWidth="1"/>
    <col min="10" max="10" width="4.75" customWidth="1"/>
    <col min="11" max="11" width="8.75" customWidth="1"/>
    <col min="12" max="12" width="5.125" customWidth="1"/>
  </cols>
  <sheetData>
    <row r="1" ht="4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14"/>
      <c r="L2" s="2"/>
      <c r="M2" s="15" t="s">
        <v>1</v>
      </c>
      <c r="N2" s="14"/>
    </row>
    <row r="3" ht="32" customHeight="1" spans="1:14">
      <c r="A3" s="3" t="s">
        <v>2</v>
      </c>
      <c r="B3" s="4" t="s">
        <v>3</v>
      </c>
      <c r="C3" s="4"/>
      <c r="D3" s="4"/>
      <c r="E3" s="4"/>
      <c r="F3" s="5" t="s">
        <v>4</v>
      </c>
      <c r="G3" s="6"/>
      <c r="H3" s="6"/>
      <c r="I3" s="16"/>
      <c r="J3" s="4" t="s">
        <v>5</v>
      </c>
      <c r="K3" s="4"/>
      <c r="L3" s="17" t="s">
        <v>6</v>
      </c>
      <c r="M3" s="17"/>
      <c r="N3" s="8" t="s">
        <v>7</v>
      </c>
    </row>
    <row r="4" ht="67" customHeight="1" spans="1:14">
      <c r="A4" s="3"/>
      <c r="B4" s="3" t="s">
        <v>8</v>
      </c>
      <c r="C4" s="3" t="s">
        <v>9</v>
      </c>
      <c r="D4" s="3" t="s">
        <v>10</v>
      </c>
      <c r="E4" s="7" t="s">
        <v>11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8</v>
      </c>
      <c r="K4" s="3" t="s">
        <v>9</v>
      </c>
      <c r="L4" s="18" t="s">
        <v>8</v>
      </c>
      <c r="M4" s="18" t="s">
        <v>9</v>
      </c>
      <c r="N4" s="8"/>
    </row>
    <row r="5" ht="32" customHeight="1" spans="1:14">
      <c r="A5" s="8" t="s">
        <v>12</v>
      </c>
      <c r="B5" s="9">
        <v>801</v>
      </c>
      <c r="C5" s="8">
        <f t="shared" ref="C5:C13" si="0">B5*60</f>
        <v>48060</v>
      </c>
      <c r="D5" s="9">
        <v>0</v>
      </c>
      <c r="E5" s="10">
        <f t="shared" ref="E5:E13" si="1">C5+D5</f>
        <v>48060</v>
      </c>
      <c r="F5" s="9">
        <v>108</v>
      </c>
      <c r="G5" s="10">
        <f t="shared" ref="G5:G13" si="2">F5*120</f>
        <v>12960</v>
      </c>
      <c r="H5" s="11">
        <v>0</v>
      </c>
      <c r="I5" s="19">
        <f t="shared" ref="I5:I13" si="3">G5+H5</f>
        <v>12960</v>
      </c>
      <c r="J5" s="9">
        <v>2</v>
      </c>
      <c r="K5" s="10">
        <f t="shared" ref="K5:K13" si="4">J5*500</f>
        <v>1000</v>
      </c>
      <c r="L5" s="20">
        <f t="shared" ref="L5:L13" si="5">B5+F5+J5</f>
        <v>911</v>
      </c>
      <c r="M5" s="20">
        <f t="shared" ref="M5:M13" si="6">E5+I5+K5</f>
        <v>62020</v>
      </c>
      <c r="N5" s="21" t="s">
        <v>13</v>
      </c>
    </row>
    <row r="6" ht="32" customHeight="1" spans="1:14">
      <c r="A6" s="8" t="s">
        <v>14</v>
      </c>
      <c r="B6" s="9">
        <v>1244</v>
      </c>
      <c r="C6" s="8">
        <f t="shared" si="0"/>
        <v>74640</v>
      </c>
      <c r="D6" s="9">
        <v>0</v>
      </c>
      <c r="E6" s="10">
        <f t="shared" si="1"/>
        <v>74640</v>
      </c>
      <c r="F6" s="9">
        <v>168</v>
      </c>
      <c r="G6" s="10">
        <f t="shared" si="2"/>
        <v>20160</v>
      </c>
      <c r="H6" s="11">
        <v>0</v>
      </c>
      <c r="I6" s="19">
        <f t="shared" si="3"/>
        <v>20160</v>
      </c>
      <c r="J6" s="9">
        <v>1</v>
      </c>
      <c r="K6" s="10">
        <f t="shared" si="4"/>
        <v>500</v>
      </c>
      <c r="L6" s="20">
        <f t="shared" si="5"/>
        <v>1413</v>
      </c>
      <c r="M6" s="20">
        <f t="shared" si="6"/>
        <v>95300</v>
      </c>
      <c r="N6" s="21"/>
    </row>
    <row r="7" ht="32" customHeight="1" spans="1:14">
      <c r="A7" s="8" t="s">
        <v>15</v>
      </c>
      <c r="B7" s="9">
        <v>576</v>
      </c>
      <c r="C7" s="8">
        <f t="shared" si="0"/>
        <v>34560</v>
      </c>
      <c r="D7" s="9">
        <v>0</v>
      </c>
      <c r="E7" s="10">
        <f t="shared" si="1"/>
        <v>34560</v>
      </c>
      <c r="F7" s="9">
        <v>69</v>
      </c>
      <c r="G7" s="10">
        <f t="shared" si="2"/>
        <v>8280</v>
      </c>
      <c r="H7" s="11">
        <v>0</v>
      </c>
      <c r="I7" s="19">
        <f t="shared" si="3"/>
        <v>8280</v>
      </c>
      <c r="J7" s="9">
        <v>1</v>
      </c>
      <c r="K7" s="10">
        <f t="shared" si="4"/>
        <v>500</v>
      </c>
      <c r="L7" s="20">
        <f t="shared" si="5"/>
        <v>646</v>
      </c>
      <c r="M7" s="20">
        <f t="shared" si="6"/>
        <v>43340</v>
      </c>
      <c r="N7" s="21"/>
    </row>
    <row r="8" ht="32" customHeight="1" spans="1:14">
      <c r="A8" s="8" t="s">
        <v>16</v>
      </c>
      <c r="B8" s="9">
        <v>907</v>
      </c>
      <c r="C8" s="8">
        <f t="shared" si="0"/>
        <v>54420</v>
      </c>
      <c r="D8" s="9">
        <v>0</v>
      </c>
      <c r="E8" s="10">
        <f t="shared" si="1"/>
        <v>54420</v>
      </c>
      <c r="F8" s="9">
        <v>137</v>
      </c>
      <c r="G8" s="10">
        <f t="shared" si="2"/>
        <v>16440</v>
      </c>
      <c r="H8" s="11">
        <v>0</v>
      </c>
      <c r="I8" s="19">
        <f t="shared" si="3"/>
        <v>16440</v>
      </c>
      <c r="J8" s="9">
        <v>3</v>
      </c>
      <c r="K8" s="10">
        <f t="shared" si="4"/>
        <v>1500</v>
      </c>
      <c r="L8" s="20">
        <f t="shared" si="5"/>
        <v>1047</v>
      </c>
      <c r="M8" s="20">
        <f t="shared" si="6"/>
        <v>72360</v>
      </c>
      <c r="N8" s="21"/>
    </row>
    <row r="9" ht="32" customHeight="1" spans="1:14">
      <c r="A9" s="8" t="s">
        <v>17</v>
      </c>
      <c r="B9" s="9">
        <v>753</v>
      </c>
      <c r="C9" s="8">
        <f t="shared" si="0"/>
        <v>45180</v>
      </c>
      <c r="D9" s="9">
        <v>540</v>
      </c>
      <c r="E9" s="10">
        <f t="shared" si="1"/>
        <v>45720</v>
      </c>
      <c r="F9" s="9">
        <v>94</v>
      </c>
      <c r="G9" s="10">
        <f t="shared" si="2"/>
        <v>11280</v>
      </c>
      <c r="H9" s="11">
        <v>0</v>
      </c>
      <c r="I9" s="19">
        <f t="shared" si="3"/>
        <v>11280</v>
      </c>
      <c r="J9" s="9"/>
      <c r="K9" s="10">
        <f t="shared" si="4"/>
        <v>0</v>
      </c>
      <c r="L9" s="20">
        <f t="shared" si="5"/>
        <v>847</v>
      </c>
      <c r="M9" s="20">
        <f t="shared" si="6"/>
        <v>57000</v>
      </c>
      <c r="N9" s="21"/>
    </row>
    <row r="10" ht="32" customHeight="1" spans="1:14">
      <c r="A10" s="8" t="s">
        <v>18</v>
      </c>
      <c r="B10" s="9">
        <v>2189</v>
      </c>
      <c r="C10" s="8">
        <f t="shared" si="0"/>
        <v>131340</v>
      </c>
      <c r="D10" s="9">
        <v>960</v>
      </c>
      <c r="E10" s="10">
        <f t="shared" si="1"/>
        <v>132300</v>
      </c>
      <c r="F10" s="9">
        <v>300</v>
      </c>
      <c r="G10" s="10">
        <f t="shared" si="2"/>
        <v>36000</v>
      </c>
      <c r="H10" s="11">
        <v>0</v>
      </c>
      <c r="I10" s="19">
        <f t="shared" si="3"/>
        <v>36000</v>
      </c>
      <c r="J10" s="9">
        <v>6</v>
      </c>
      <c r="K10" s="10">
        <f t="shared" si="4"/>
        <v>3000</v>
      </c>
      <c r="L10" s="20">
        <f t="shared" si="5"/>
        <v>2495</v>
      </c>
      <c r="M10" s="20">
        <f t="shared" si="6"/>
        <v>171300</v>
      </c>
      <c r="N10" s="21"/>
    </row>
    <row r="11" ht="32" customHeight="1" spans="1:14">
      <c r="A11" s="8" t="s">
        <v>19</v>
      </c>
      <c r="B11" s="9">
        <v>662</v>
      </c>
      <c r="C11" s="8">
        <f t="shared" si="0"/>
        <v>39720</v>
      </c>
      <c r="D11" s="9">
        <v>0</v>
      </c>
      <c r="E11" s="10">
        <f t="shared" si="1"/>
        <v>39720</v>
      </c>
      <c r="F11" s="9">
        <v>91</v>
      </c>
      <c r="G11" s="10">
        <f t="shared" si="2"/>
        <v>10920</v>
      </c>
      <c r="H11" s="11">
        <v>0</v>
      </c>
      <c r="I11" s="19">
        <f t="shared" si="3"/>
        <v>10920</v>
      </c>
      <c r="J11" s="9">
        <v>3</v>
      </c>
      <c r="K11" s="10">
        <f t="shared" si="4"/>
        <v>1500</v>
      </c>
      <c r="L11" s="20">
        <f t="shared" si="5"/>
        <v>756</v>
      </c>
      <c r="M11" s="20">
        <f t="shared" si="6"/>
        <v>52140</v>
      </c>
      <c r="N11" s="21"/>
    </row>
    <row r="12" ht="32" customHeight="1" spans="1:14">
      <c r="A12" s="8" t="s">
        <v>20</v>
      </c>
      <c r="B12" s="9">
        <v>709</v>
      </c>
      <c r="C12" s="8">
        <f t="shared" si="0"/>
        <v>42540</v>
      </c>
      <c r="D12" s="9">
        <v>480</v>
      </c>
      <c r="E12" s="10">
        <f t="shared" si="1"/>
        <v>43020</v>
      </c>
      <c r="F12" s="9">
        <v>106</v>
      </c>
      <c r="G12" s="10">
        <f t="shared" si="2"/>
        <v>12720</v>
      </c>
      <c r="H12" s="11">
        <v>0</v>
      </c>
      <c r="I12" s="19">
        <f t="shared" si="3"/>
        <v>12720</v>
      </c>
      <c r="J12" s="9">
        <v>2</v>
      </c>
      <c r="K12" s="10">
        <f t="shared" si="4"/>
        <v>1000</v>
      </c>
      <c r="L12" s="20">
        <f t="shared" si="5"/>
        <v>817</v>
      </c>
      <c r="M12" s="20">
        <f t="shared" si="6"/>
        <v>56740</v>
      </c>
      <c r="N12" s="21"/>
    </row>
    <row r="13" ht="32" customHeight="1" spans="1:14">
      <c r="A13" s="8" t="s">
        <v>21</v>
      </c>
      <c r="B13" s="9">
        <v>245</v>
      </c>
      <c r="C13" s="8">
        <f t="shared" si="0"/>
        <v>14700</v>
      </c>
      <c r="D13" s="9">
        <v>60</v>
      </c>
      <c r="E13" s="10">
        <f t="shared" si="1"/>
        <v>14760</v>
      </c>
      <c r="F13" s="9">
        <v>32</v>
      </c>
      <c r="G13" s="10">
        <f t="shared" si="2"/>
        <v>3840</v>
      </c>
      <c r="H13" s="11">
        <v>0</v>
      </c>
      <c r="I13" s="19">
        <f t="shared" si="3"/>
        <v>3840</v>
      </c>
      <c r="J13" s="9"/>
      <c r="K13" s="10">
        <f t="shared" si="4"/>
        <v>0</v>
      </c>
      <c r="L13" s="20">
        <f t="shared" si="5"/>
        <v>277</v>
      </c>
      <c r="M13" s="20">
        <f t="shared" si="6"/>
        <v>18600</v>
      </c>
      <c r="N13" s="21"/>
    </row>
    <row r="14" ht="15" spans="1:14">
      <c r="A14" s="12" t="s">
        <v>6</v>
      </c>
      <c r="B14" s="13">
        <f t="shared" ref="B14:M14" si="7">SUM(B5:B13)</f>
        <v>8086</v>
      </c>
      <c r="C14" s="13">
        <f t="shared" si="7"/>
        <v>485160</v>
      </c>
      <c r="D14" s="13">
        <f t="shared" si="7"/>
        <v>2040</v>
      </c>
      <c r="E14" s="13">
        <f t="shared" si="7"/>
        <v>487200</v>
      </c>
      <c r="F14" s="13">
        <f t="shared" si="7"/>
        <v>1105</v>
      </c>
      <c r="G14" s="13">
        <f t="shared" si="7"/>
        <v>132600</v>
      </c>
      <c r="H14" s="13">
        <f t="shared" si="7"/>
        <v>0</v>
      </c>
      <c r="I14" s="13">
        <f t="shared" si="7"/>
        <v>132600</v>
      </c>
      <c r="J14" s="13">
        <f t="shared" si="7"/>
        <v>18</v>
      </c>
      <c r="K14" s="13">
        <f t="shared" si="7"/>
        <v>9000</v>
      </c>
      <c r="L14" s="13">
        <f t="shared" si="7"/>
        <v>9209</v>
      </c>
      <c r="M14" s="13">
        <f t="shared" si="7"/>
        <v>628800</v>
      </c>
      <c r="N14" s="21"/>
    </row>
  </sheetData>
  <mergeCells count="8">
    <mergeCell ref="A1:N1"/>
    <mergeCell ref="B3:E3"/>
    <mergeCell ref="F3:I3"/>
    <mergeCell ref="J3:K3"/>
    <mergeCell ref="L3:M3"/>
    <mergeCell ref="A3:A4"/>
    <mergeCell ref="N3:N4"/>
    <mergeCell ref="N5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高龄津贴发放决算表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吕林</cp:lastModifiedBy>
  <dcterms:created xsi:type="dcterms:W3CDTF">2021-04-20T08:13:00Z</dcterms:created>
  <dcterms:modified xsi:type="dcterms:W3CDTF">2025-09-29T09:26:16Z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E6EB2C48A7B9442A83F4C0A99DD27DF8_12</vt:lpwstr>
  </property>
</Properties>
</file>