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9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<sst xmlns="http://schemas.openxmlformats.org/spreadsheetml/2006/main" count="1721" uniqueCount="489">
  <si>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</si>
  <si>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</si>
  <si>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</si>
  <si>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</si>
  <si>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</si>
  <si>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</si>
  <si>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</si>
  <si>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</si>
  <si>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</si>
  <si>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</si>
  <si>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</si>
  <si>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</si>
  <si>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</si>
  <si>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</si>
  <si>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</si>
  <si>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</si>
  <si>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</si>
  <si>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</si>
  <si>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</si>
  <si>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</si>
  <si>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</si>
  <si>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</si>
  <si>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</si>
  <si>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</si>
  <si>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</si>
  <si>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</si>
  <si>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</si>
  <si>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</si>
  <si>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</si>
  <si>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</si>
  <si>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</si>
  <si>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</si>
  <si>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</si>
  <si>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</si>
  <si>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</si>
  <si>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</si>
  <si>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</si>
  <si>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</si>
  <si>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</si>
  <si>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</si>
  <si>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</si>
  <si>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</si>
  <si>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</si>
  <si>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</si>
  <si>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</si>
  <si>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</si>
  <si>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</si>
  <si>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</si>
  <si>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</si>
  <si>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</si>
  <si>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</si>
  <si>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</si>
  <si>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</si>
  <si>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</si>
  <si>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</si>
  <si>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</si>
  <si>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</si>
  <si>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</si>
  <si>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</si>
  <si>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</si>
  <si>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</si>
  <si>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</si>
  <si>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</si>
  <si>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</si>
  <si>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</si>
  <si>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</si>
  <si>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</si>
  <si>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</si>
  <si>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</si>
  <si>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</si>
  <si>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昆明市东川区商务和投资促进局</t>
  </si>
  <si>
    <t>375001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</si>
  <si>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</si>
  <si>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</si>
  <si>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</si>
  <si>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</si>
  <si>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</si>
  <si>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</si>
  <si>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</si>
  <si>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</si>
  <si>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</si>
  <si>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</si>
  <si>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</si>
  <si>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</si>
  <si>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</si>
  <si>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</si>
  <si>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</si>
  <si>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</si>
  <si>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</si>
  <si>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</si>
  <si>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</si>
  <si>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</si>
  <si>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</si>
  <si>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</si>
  <si>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</si>
  <si>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</si>
  <si>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</si>
  <si>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</si>
  <si>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</si>
  <si>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</si>
  <si>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20113</t>
  </si>
  <si>
    <t>商贸事务</t>
  </si>
  <si>
    <t>2011308</t>
  </si>
  <si>
    <t>招商引资</t>
  </si>
  <si>
    <t>2011399</t>
  </si>
  <si>
    <t>其他商贸事务支出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</si>
  <si>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</si>
  <si>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</si>
  <si>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</si>
  <si>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</si>
  <si>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</si>
  <si>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</si>
  <si>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</si>
  <si>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</si>
  <si>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</si>
  <si>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</si>
  <si>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</si>
  <si>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</si>
  <si>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</si>
  <si>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</si>
  <si>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</si>
  <si>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</si>
  <si>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</si>
  <si>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</si>
  <si>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</si>
  <si>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</si>
  <si>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</si>
  <si>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</si>
  <si>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</si>
  <si>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</si>
  <si>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</si>
  <si>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</si>
  <si>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</si>
  <si>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</si>
  <si>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</si>
  <si>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</si>
  <si>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</si>
  <si>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</si>
  <si>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</si>
  <si>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</si>
  <si>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</si>
  <si>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</si>
  <si>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</si>
  <si>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</si>
  <si>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</si>
  <si>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</si>
  <si>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</si>
  <si>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</si>
  <si>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</si>
  <si>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</si>
  <si>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</si>
  <si>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</si>
  <si>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</si>
  <si>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</si>
  <si>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</si>
  <si>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</si>
  <si>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</si>
  <si>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</si>
  <si>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</si>
  <si>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</si>
  <si>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</si>
  <si>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</si>
  <si>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</si>
  <si>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</si>
  <si>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</si>
  <si>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</si>
  <si>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</si>
  <si>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</si>
  <si>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</si>
  <si>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</si>
  <si>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</si>
  <si>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</si>
  <si>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</si>
  <si>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</si>
  <si>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</si>
  <si>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</si>
  <si>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</si>
  <si>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</si>
  <si>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</si>
  <si>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</si>
  <si>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</si>
  <si>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</si>
  <si>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</si>
  <si>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</si>
  <si>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</si>
  <si>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</si>
  <si>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</si>
  <si>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</si>
  <si>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</si>
  <si>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</si>
  <si>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</si>
  <si>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</si>
  <si>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</si>
  <si>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</si>
  <si>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</si>
  <si>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</si>
  <si>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</si>
  <si>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</si>
  <si>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</si>
  <si>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</si>
  <si>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</si>
  <si>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</si>
  <si>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</si>
  <si>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</si>
  <si>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</si>
  <si>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</si>
  <si>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</si>
  <si>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</si>
  <si>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530113210000000001624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</si>
  <si>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</si>
  <si>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</si>
  <si>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</si>
  <si>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</si>
  <si>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</si>
  <si>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</si>
  <si>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</si>
  <si>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530113210000000001625</t>
  </si>
  <si>
    <t>事业人员工资支出</t>
  </si>
  <si>
    <t>30107</t>
  </si>
  <si>
    <t>绩效工资</t>
  </si>
  <si>
    <t>530113210000000001626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</si>
  <si>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</si>
  <si>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</si>
  <si>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</si>
  <si>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</si>
  <si>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</si>
  <si>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</si>
  <si>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</si>
  <si>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</si>
  <si>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</si>
  <si>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530113210000000001627</t>
  </si>
  <si>
    <t>30113</t>
  </si>
  <si>
    <t>530113210000000001628</t>
  </si>
  <si>
    <t>抚恤金</t>
  </si>
  <si>
    <t>30304</t>
  </si>
  <si>
    <t>530113210000000001631</t>
  </si>
  <si>
    <t>30217</t>
  </si>
  <si>
    <t>530113210000000001632</t>
  </si>
  <si>
    <t>公务交通补贴</t>
  </si>
  <si>
    <t>30239</t>
  </si>
  <si>
    <t>其他交通费用</t>
  </si>
  <si>
    <t>530113210000000001633</t>
  </si>
  <si>
    <t>工会经费</t>
  </si>
  <si>
    <t>30228</t>
  </si>
  <si>
    <t>530113210000000001636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</si>
  <si>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</si>
  <si>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</si>
  <si>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</si>
  <si>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</si>
  <si>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</si>
  <si>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</si>
  <si>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</si>
  <si>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</si>
  <si>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</si>
  <si>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</si>
  <si>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</si>
  <si>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</si>
  <si>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</si>
  <si>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</si>
  <si>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</si>
  <si>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</si>
  <si>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</si>
  <si>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</si>
  <si>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</si>
  <si>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530113210000000001637</t>
  </si>
  <si>
    <t>租车经费</t>
  </si>
  <si>
    <t>530113221100000339501</t>
  </si>
  <si>
    <t>离退休生活补助</t>
  </si>
  <si>
    <t>30305</t>
  </si>
  <si>
    <t>生活补助</t>
  </si>
  <si>
    <t>530113231100001503423</t>
  </si>
  <si>
    <t>行政人员绩效奖励</t>
  </si>
  <si>
    <t>530113231100001503440</t>
  </si>
  <si>
    <t>事业人员绩效奖励</t>
  </si>
  <si>
    <t>530113251100003853697</t>
  </si>
  <si>
    <t>离退休公用经费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</si>
  <si>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</si>
  <si>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</si>
  <si>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</si>
  <si>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</si>
  <si>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</si>
  <si>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</si>
  <si>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</si>
  <si>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</si>
  <si>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</si>
  <si>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</si>
  <si>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530113241100003010341</t>
  </si>
  <si>
    <t>省招商引资目标考核奖补经费</t>
  </si>
  <si>
    <t>530113241100003123387</t>
  </si>
  <si>
    <t>中央外经贸发展专项资金</t>
  </si>
  <si>
    <t>31299</t>
  </si>
  <si>
    <t>其他对企业补助</t>
  </si>
  <si>
    <t>530113241100003222509</t>
  </si>
  <si>
    <t>（促进内外贸方面）商务建设发展专项资金</t>
  </si>
  <si>
    <t>530113251100003708773</t>
  </si>
  <si>
    <t>2025加油站数据信息实时采集系统项目工作经费</t>
  </si>
  <si>
    <t>530113251100003727075</t>
  </si>
  <si>
    <t>招商引资工作经费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</si>
  <si>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</si>
  <si>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</si>
  <si>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</si>
  <si>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</si>
  <si>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</si>
  <si>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</si>
  <si>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</si>
  <si>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</si>
  <si>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</si>
  <si>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</si>
  <si>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1、完成加油站数据信息实时采集系统建设安装服务项目工作
2、逐步开展其他服务</t>
  </si>
  <si>
    <t>产出指标</t>
  </si>
  <si>
    <t>数量指标</t>
  </si>
  <si>
    <t>加油站数量</t>
  </si>
  <si>
    <t>=</t>
  </si>
  <si>
    <t>户</t>
  </si>
  <si>
    <t>定量指标</t>
  </si>
  <si>
    <t>质量指标</t>
  </si>
  <si>
    <t>数据采集系统准确率</t>
  </si>
  <si>
    <t>&gt;=</t>
  </si>
  <si>
    <t>99</t>
  </si>
  <si>
    <t>%</t>
  </si>
  <si>
    <t>时效指标</t>
  </si>
  <si>
    <t>安装建设完成率</t>
  </si>
  <si>
    <t>&lt;=</t>
  </si>
  <si>
    <t>1.00</t>
  </si>
  <si>
    <t>年</t>
  </si>
  <si>
    <t>成本指标</t>
  </si>
  <si>
    <t>经济成本指标</t>
  </si>
  <si>
    <t>15.6352</t>
  </si>
  <si>
    <t>万元</t>
  </si>
  <si>
    <t>经济成本</t>
  </si>
  <si>
    <t>效益指标</t>
  </si>
  <si>
    <t>经济效益</t>
  </si>
  <si>
    <t>促进成品油贡献率</t>
  </si>
  <si>
    <t>定性指标</t>
  </si>
  <si>
    <t>贡献率</t>
  </si>
  <si>
    <t>社会效益</t>
  </si>
  <si>
    <t>促进加油站的发展</t>
  </si>
  <si>
    <t>满意度指标</t>
  </si>
  <si>
    <t>服务对象满意度</t>
  </si>
  <si>
    <t>企业满意度</t>
  </si>
  <si>
    <t>95</t>
  </si>
  <si>
    <t>推动贸易高质量发展，促进外贸稳进提质，引导进出口协同，优化贸易结构，创新发展新动能，扩大市场主体规模，提高产业外向度，促进产业贸易融合</t>
  </si>
  <si>
    <t>支持重点外向型企业数量</t>
  </si>
  <si>
    <t>个</t>
  </si>
  <si>
    <t>外贸企业参加进博会数量</t>
  </si>
  <si>
    <t>预算资金执行率</t>
  </si>
  <si>
    <t>100%</t>
  </si>
  <si>
    <t>资金拨付及时性</t>
  </si>
  <si>
    <t>获得支持的外向型企业进出口增长率</t>
  </si>
  <si>
    <t>1%</t>
  </si>
  <si>
    <t>加工贸易占比</t>
  </si>
  <si>
    <t>外经贸企业营商环境</t>
  </si>
  <si>
    <t>积极影响</t>
  </si>
  <si>
    <t>获得支持的企业满意度</t>
  </si>
  <si>
    <t>95%</t>
  </si>
  <si>
    <t>为完成年度招商引资目标，区商务投促局计划2025年区主要领导全年外出招商12场次，邀请企业到东川考察接待360批次,2500人次以上，开展外出精准招商60次以上，宣传片、招商手册、政策汇编、宣传媒体平台维护等招商宣传物资更新印制等工作。　</t>
  </si>
  <si>
    <t>外出招商活动</t>
  </si>
  <si>
    <t>次</t>
  </si>
  <si>
    <t>外出招商活动指标</t>
  </si>
  <si>
    <t>接待客商记录</t>
  </si>
  <si>
    <t>2500</t>
  </si>
  <si>
    <t>人次</t>
  </si>
  <si>
    <t>近三年接待记录</t>
  </si>
  <si>
    <t>新签约项目</t>
  </si>
  <si>
    <t>40</t>
  </si>
  <si>
    <t>固投类招商引资项目入库</t>
  </si>
  <si>
    <t>32</t>
  </si>
  <si>
    <t>引进超10亿元产业项目</t>
  </si>
  <si>
    <t>三类500强企业新增落户</t>
  </si>
  <si>
    <t>年度</t>
  </si>
  <si>
    <t>300</t>
  </si>
  <si>
    <t>利用省外内资</t>
  </si>
  <si>
    <t>600000</t>
  </si>
  <si>
    <t>全区目标任务</t>
  </si>
  <si>
    <t>实际利用外资</t>
  </si>
  <si>
    <t>550</t>
  </si>
  <si>
    <t>促进就业</t>
  </si>
  <si>
    <t>提升就业率</t>
  </si>
  <si>
    <t>生态效益</t>
  </si>
  <si>
    <t>保护生态</t>
  </si>
  <si>
    <t>未破坏生态环境</t>
  </si>
  <si>
    <t>可持续影响</t>
  </si>
  <si>
    <t>催生经济发展新动能</t>
  </si>
  <si>
    <t>带动经济发展</t>
  </si>
  <si>
    <t>100</t>
  </si>
  <si>
    <t>推动贸易高质量发展，促进外贸稳进提质。引导进出口协同，优化贸易结构等。</t>
  </si>
  <si>
    <t>50</t>
  </si>
  <si>
    <t>90</t>
  </si>
  <si>
    <t>按照区委“11133”重点工作思路，区商务投促局统筹做好招商引资突破工作，通过调研包装产业项目，组织宣传推介活动、精准拜访企业、引进新项目考察落地措施，努力完成全区招商引资任务指标，催生经济发展新动力，促进东川区经济高质量发展。</t>
  </si>
  <si>
    <t>包装重点项目</t>
  </si>
  <si>
    <t>1个</t>
  </si>
  <si>
    <t>包装重点项目1个</t>
  </si>
  <si>
    <t>7次</t>
  </si>
  <si>
    <t>外出招商活动3次以上</t>
  </si>
  <si>
    <t>1年</t>
  </si>
  <si>
    <t>2024年</t>
  </si>
  <si>
    <t>根据与企业签订的协议，通过招商引资进入东川的企业可以长期带动东川区经济发展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</si>
  <si>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</si>
  <si>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</si>
  <si>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</si>
  <si>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</si>
  <si>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备注：昆明市东川区商务和投资促进局2025年度无政府基金预算支出情况，此表无数据。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</si>
  <si>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</si>
  <si>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</si>
  <si>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</si>
  <si>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</si>
  <si>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</si>
  <si>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</si>
  <si>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</si>
  <si>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</si>
  <si>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</si>
  <si>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</si>
  <si>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</si>
  <si>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备注：昆明市东川区商务和投资促进局2025年度无政府采购预算支出情况，此表无数据。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</si>
  <si>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</si>
  <si>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</si>
  <si>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</si>
  <si>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</si>
  <si>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</si>
  <si>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</si>
  <si>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</si>
  <si>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备注：昆明市东川区商务和投资促进局2025年度无政府购买服务预算支出情况，此表无数据。</t>
  </si>
  <si>
    <t>预算09-1表</t>
  </si>
  <si>
    <t>单位名称（项目）</t>
  </si>
  <si>
    <t>地区</t>
  </si>
  <si>
    <t>备注：昆明市东川区商务和投资促进局2025年度无政府对下转移支付预算支出情况，此表无数据。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</si>
  <si>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</si>
  <si>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</si>
  <si>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</si>
  <si>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</si>
  <si>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</si>
  <si>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</si>
  <si>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</si>
  <si>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</si>
  <si>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</si>
  <si>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备注：昆明市东川区商务和投资促进局2025年度无新增资产配置预算支出情况，此表无数据。</t>
  </si>
  <si>
    <t>预算11表</t>
  </si>
  <si>
    <t>上级补助</t>
  </si>
  <si>
    <t>备注：昆明市东川区商务和投资促进局2025年度无上级转移支付补助项目预算支出情况，此表无数据。</t>
  </si>
  <si>
    <t>预算12表</t>
  </si>
  <si>
    <t>项目级次</t>
  </si>
  <si>
    <t>313 事业发展类</t>
  </si>
  <si>
    <t>本级</t>
  </si>
  <si>
    <t/>
  </si>
  <si>
    <t>预算13表</t>
  </si>
  <si>
    <t>2025年部门整体支出绩效目标</t>
  </si>
  <si>
    <t>单位名称：昆明市东川区商务和投资促进局</t>
  </si>
  <si>
    <t>部门编码</t>
  </si>
  <si>
    <t>部门名称</t>
  </si>
  <si>
    <t>内容</t>
  </si>
  <si>
    <t>说明</t>
  </si>
  <si>
    <t>部门总体目标</t>
  </si>
  <si>
    <t>部门职责</t>
  </si>
  <si>
    <t>（1）研究拟订或参与起草全区内外贸易、对外开放、流通秩序、投资促进、区域经济合作、改善投资环境的相关政策措施及规范性文件并组织实施。
（2）组织拟订全区商贸流通体制改革意见，指导流通业、商贸服务业和社区商业发展，提出促进商贸中小企业发展的政策建议；负责协调推进流通标准化和连锁经营、商业特许经营、物流配送、电子商务等现代流通方式的发展。
（3）负责全区投资促进对外宣传工作，负责发布东川区投资促进政策及招商引资信息；协调督导全区开展投资促进和招商引资项目的协调推进；统筹指导全区开展招商引资项目全程服务工作；为区内重大招商引资项目提供全程服务；负责协调推进国内区域投资促进工。
（4）负责全区商品流通的行业监督管理，监测分析全区市场运行和商品供求状况；按分工负责生活必需品市场监测工作；负责对成品油流通进行监督管理。
（5）会同区内有关部门、园区、乡镇（街道）等策划推出全区重点产业招商引资项目，建立、管理区招商引资项目库；负责全区招商引资数据平台、投资促进网络平台的建设和管理工作；市、区级联动，做好招商引资项目的跟踪、协调和督办。
（6）指导全区大宗产品批发市场和商业体系建设工作；推进农村市场体系建设、城乡市场协调发展；推动电子商务服务体系建设，培育电子商务企业。 
（7）建立全区进出口公平贸易预警机制，配合对外贸易调查和产业损害调查；协助做好反倾销、反补贴、保障措施及其他与进出口公平贸易相关的工作。
（8）负责本行业领域安全生产监督管理，参与规范商务市场经济秩序工作，贯彻落实安全生产法律法规和有关安全生产决策部署。
（9）依法对国家负面清单外的外商投资企业进行备案管理，提升利用外资的规模和水平；提出全区对外经济合作发展政策措施的建议，制订境外投资的管理办法并组织实施；负责境外罂粟替代发展工作。
（10）贯彻执行上级有关口岸的政策规定，会同联检单位做好口岸日常管理工作；参与制定物流发展规划，做好商贸物流相关工作。
（11）贯彻执行国家、省、市、区有关电子商务的法律法规、政策和决策部署；编制东川跨境电商发展规划，制定相关政策并组织实施；牵头电子商务金融服务和智能物流体系建设，指导全区电子商务招商引资工作。承担东川区招商引资考核办公室日常工作。
（12）完成区委、区政府和上级部门交办的其他任务。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</si>
  <si>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</si>
  <si>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1.围绕东川区“十四五”规划主要发展目标，推动招商引资在质量和产生社会效益上取得重要突破，努力实现以下目标。
——招商引资规模突破。至2026年，累计引进项目300个，利用省外到位资金达到180亿元，累积实际利用外资1000万美元，完成固定资产投资40亿元。
——招商引资质量突破。招商引资赴经济增长、产业发展、财税增收、民政改善、就业扩大和人才引进的贡献明显增强，外来投资效率大幅提升。招商引资合同履约率、项目开工率、资金到位率和投产达产率逐年提高。至2026年，落地项目不少于250个项目开工产生社会效益，且落户龙头企业、亿元以上项目40个。
——招商引资产业突破。招商引资工作与区重点产业发展规划、产业扶持政策、内培政策紧密对接，在重点产业和大企业大项目上取得突破，对产业转型升级和培育发展的贡献更加突出，一二三产新增投资均增长20%以上。
——招商引资空间突破。招商引资差异化定位、特色化发展深入推进，充分发挥各乡镇、各园区产业定位和地理优势，平衡产业发展，引资引智相结合，在人才方面提供更优越的环境，产业项目提供更便捷完善的入驻基础。
——招商引资合作突破。我区与重点区域间产业合作更加深入，投资合作更加紧密，项目合作更加务实，精准招商，定向招商成为招商引资主要方式，“十四五”期间，成渝经济区、粤港澳大湾区、沪、深、浙、闵、沪等重点省区市企业投资合作加强，占总投资比重60%。
2.商贸流通业发展的主要目标是:
商贸流通实力明显增强。到2026年，全区社会消费品零售总额达到75亿元，年均增长9%。
地区商贸物流节点基本建成。全面推进东功高速公路为重点的重大项目建设，夯实建设地区商贸物流节点基础。大力推进格勒物流市场建设，引进和培育一批有竞争力的物流企业，重点发展集运输、仓储、配送为一体的现代物流业，增强县域对周边县市的物资集散能力。</t>
  </si>
  <si>
    <t>部门年度目标</t>
  </si>
  <si>
    <t>预算年度（2025年）
绩效目标</t>
  </si>
  <si>
    <t>1.以2024年度招商引资目标任务为基础，计划2025年招商引资目标任务为：引进省外产业到位资金不少于亿元，新签约项目不少于40个，固投类招商引资项目入库32个，超10亿元产业项目引进不少于2个，实际利用外资不少于550万元，“三类500强”企业新增落户不少于2个。
2.完善服务体系，持续推进营商环境提升。一是坚持创新推动，进一步建立完善“区级领导—职能部门—具体人员”三级服务体系，加强对我局挂的联系重点企业的联系服务工作，帮助协调解决企业生产经营中存在的困难和问题，促进企业发展和经济指标持续平稳增长。二是采取“一企一策”的帮扶措施，真正帮助民营企业解难题、办实事，培育企业提升内生发展动力，指导企业开展党建工作，构建风清气正的“亲”“清”新型政商关系。三是以营商环境测评工作为契机，坚持目标导向，认真开展和落实“一把手”走流程活动。
 3.全心全意，确保商贸领域安全生产有保障。一是着重研究商贸领域新的政策文件，学懂弄通省、市、区关于商贸领域责权划分清单。二是压实日常监管，防范于未然。按照行业类别不同，制定每月、每季度、每年安全生产检查任务方案，倒排时间表，根据不同时间段确定检查重点。三是加强部门沟通，开展联合执法检查。与区公安局、区市场监管局、区应急局、属地乡镇（街道）共同开展联合执法检查，根据上级要求，结合东川区商贸领域现状谋划布局专项整治，切实保障东川区人民群众的生命财产安全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</si>
  <si>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</si>
  <si>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</si>
  <si>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</si>
  <si>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</si>
  <si>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</si>
  <si>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</si>
  <si>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</si>
  <si>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</si>
  <si>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招商引资工作</t>
  </si>
  <si>
    <t>按照区委重点工作思路，区商务投促局统筹做好招商引资工作，通过调研包装产业项目，组织宣传推介活动，精准拜访企业、引进新项目考察落地措施，努力完成全区招商引资工作任务，促进经济发展。</t>
  </si>
  <si>
    <t>招商引资工作经费、省招商引资目标考核奖补经费</t>
  </si>
  <si>
    <t>商贸工作</t>
  </si>
  <si>
    <t>进一步激发消费活力，促进企业营收，提升东川区营商环境</t>
  </si>
  <si>
    <t>（促进内外贸方面）商务建设发展专项资金、中央外经贸发展专项资金、2025加油站数据信息实时采集系统项目工作经费</t>
  </si>
  <si>
    <t>保障单位运行所需的人员经费和日常公用经费支出</t>
  </si>
  <si>
    <t>行政人员工资支出、事业人员工资支出、社会保障缴费、住房公积金、抚恤金、公务接待费、公务交通补贴、工会经费、一般公用支出、租车经费、行政人员绩效奖励、4050公岗岗位补贴结转资金、离退休公用经费、事业人员绩效奖励、离退休生活补助、残疾抚恤金经费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</si>
  <si>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</si>
  <si>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</si>
  <si>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</si>
  <si>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</si>
  <si>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</si>
  <si>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003</t>
  </si>
  <si>
    <t>001</t>
  </si>
  <si>
    <t>市投促局每月统计东川区党政“一把手”外出招商活动指标</t>
  </si>
  <si>
    <t>004</t>
  </si>
  <si>
    <t>根据商务投促局近三年接待记录</t>
  </si>
  <si>
    <t>三类五百强企业新增落户</t>
  </si>
  <si>
    <t>005</t>
  </si>
  <si>
    <t>60</t>
  </si>
  <si>
    <t>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</si>
</sst>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6" applyNumberFormat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6" borderId="28" applyNumberFormat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20" fillId="0" borderId="8">
      <alignment horizontal="right" vertical="center"/>
    </xf>
    <xf numFmtId="177" fontId="20" fillId="0" borderId="8">
      <alignment horizontal="right" vertical="center"/>
    </xf>
    <xf numFmtId="10" fontId="20" fillId="0" borderId="8">
      <alignment horizontal="right" vertical="center"/>
    </xf>
    <xf numFmtId="178" fontId="20" fillId="0" borderId="8">
      <alignment horizontal="right" vertical="center"/>
    </xf>
    <xf numFmtId="49" fontId="20" fillId="0" borderId="8">
      <alignment horizontal="left" vertical="center" wrapText="1"/>
    </xf>
    <xf numFmtId="178" fontId="20" fillId="0" borderId="8">
      <alignment horizontal="right" vertical="center"/>
    </xf>
    <xf numFmtId="179" fontId="20" fillId="0" borderId="8">
      <alignment horizontal="right" vertical="center"/>
    </xf>
    <xf numFmtId="180" fontId="20" fillId="0" borderId="8">
      <alignment horizontal="right" vertical="center"/>
    </xf>
    <xf numFmtId="0" fontId="20" fillId="0" borderId="0">
      <alignment vertical="top"/>
      <protection locked="0"/>
    </xf>
    <xf numFmtId="0" fontId="44" fillId="0" borderId="0"/>
    <xf numFmtId="0" fontId="44" fillId="0" borderId="0"/>
  </cellStyleXfs>
  <cellXfs count="239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8" applyFont="1" applyFill="1" applyAlignment="1">
      <alignment horizontal="center" vertical="center"/>
    </xf>
    <xf numFmtId="0" fontId="1" fillId="0" borderId="0" xfId="58" applyFont="1" applyFill="1" applyAlignment="1">
      <alignment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</xf>
    <xf numFmtId="0" fontId="8" fillId="0" borderId="13" xfId="0" applyNumberFormat="1" applyFont="1" applyFill="1" applyBorder="1" applyAlignment="1"/>
    <xf numFmtId="0" fontId="8" fillId="0" borderId="14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horizontal="center" vertical="center" wrapText="1"/>
    </xf>
    <xf numFmtId="49" fontId="2" fillId="0" borderId="7" xfId="58" applyNumberFormat="1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vertical="center" wrapText="1"/>
    </xf>
    <xf numFmtId="49" fontId="8" fillId="0" borderId="8" xfId="58" applyNumberFormat="1" applyFont="1" applyFill="1" applyBorder="1" applyAlignment="1" applyProtection="1">
      <alignment horizontal="left" vertical="center" wrapText="1"/>
    </xf>
    <xf numFmtId="49" fontId="8" fillId="0" borderId="8" xfId="58" applyNumberFormat="1" applyFont="1" applyFill="1" applyBorder="1" applyAlignment="1" applyProtection="1">
      <alignment vertical="center" wrapText="1"/>
    </xf>
    <xf numFmtId="0" fontId="1" fillId="0" borderId="0" xfId="0" applyFont="1" applyFill="1" applyAlignment="1"/>
    <xf numFmtId="0" fontId="11" fillId="0" borderId="0" xfId="59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2" fillId="0" borderId="7" xfId="58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49" fontId="14" fillId="0" borderId="8" xfId="53" applyNumberFormat="1" applyFont="1" applyBorder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8" fontId="14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4" fontId="14" fillId="0" borderId="8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right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80" fontId="14" fillId="0" borderId="8" xfId="56" applyNumberFormat="1" applyFont="1" applyBorder="1" applyAlignment="1">
      <alignment horizontal="center" vertical="center"/>
    </xf>
    <xf numFmtId="180" fontId="14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20" fillId="0" borderId="0" xfId="57" applyFont="1" applyFill="1" applyBorder="1" applyAlignment="1" applyProtection="1"/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vertical="top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  <protection locked="0"/>
    </xf>
    <xf numFmtId="178" fontId="24" fillId="0" borderId="8" xfId="0" applyNumberFormat="1" applyFont="1" applyBorder="1" applyAlignment="1">
      <alignment horizontal="right" vertical="center"/>
    </xf>
    <xf numFmtId="0" fontId="22" fillId="2" borderId="15" xfId="0" applyFont="1" applyFill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2"/>
    </xf>
    <xf numFmtId="0" fontId="4" fillId="2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43"/>
      <c r="B1" s="43"/>
      <c r="C1" s="43"/>
      <c r="D1" s="43"/>
    </row>
    <row r="2" ht="15" customHeight="1" spans="1:4">
      <c r="A2" s="91"/>
      <c r="B2" s="91"/>
      <c r="C2" s="91"/>
      <c r="D2" s="108" t="s">
        <v>0</v>
      </c>
    </row>
    <row r="3" ht="41.25" customHeight="1" spans="1:1">
      <c r="A3" s="86" t="str">
        <f>"2025"&amp;"年部门财务收支预算总表"</f>
        <v>2025年部门财务收支预算总表</v>
      </c>
    </row>
    <row r="4" ht="17.25" customHeight="1" spans="1:4">
      <c r="A4" s="89" t="str">
        <f>"单位名称："&amp;"昆明市东川区商务和投资促进局"</f>
        <v>单位名称：昆明市东川区商务和投资促进局</v>
      </c>
      <c r="B4" s="203"/>
      <c r="D4" s="182" t="s">
        <v>1</v>
      </c>
    </row>
    <row r="5" ht="23.25" customHeight="1" spans="1:4">
      <c r="A5" s="204" t="s">
        <v>2</v>
      </c>
      <c r="B5" s="205"/>
      <c r="C5" s="204" t="s">
        <v>3</v>
      </c>
      <c r="D5" s="205"/>
    </row>
    <row r="6" ht="24" customHeight="1" spans="1:4">
      <c r="A6" s="204" t="s">
        <v>4</v>
      </c>
      <c r="B6" s="204" t="s">
        <v>5</v>
      </c>
      <c r="C6" s="204" t="s">
        <v>6</v>
      </c>
      <c r="D6" s="204" t="s">
        <v>5</v>
      </c>
    </row>
    <row r="7" ht="17.25" customHeight="1" spans="1:4">
      <c r="A7" s="206" t="s">
        <v>7</v>
      </c>
      <c r="B7" s="123">
        <v>5331306.39</v>
      </c>
      <c r="C7" s="206" t="s">
        <v>8</v>
      </c>
      <c r="D7" s="123">
        <v>4169764.6</v>
      </c>
    </row>
    <row r="8" ht="17.25" customHeight="1" spans="1:4">
      <c r="A8" s="206" t="s">
        <v>9</v>
      </c>
      <c r="B8" s="123"/>
      <c r="C8" s="206" t="s">
        <v>10</v>
      </c>
      <c r="D8" s="123"/>
    </row>
    <row r="9" ht="17.25" customHeight="1" spans="1:4">
      <c r="A9" s="206" t="s">
        <v>11</v>
      </c>
      <c r="B9" s="123"/>
      <c r="C9" s="238" t="s">
        <v>12</v>
      </c>
      <c r="D9" s="123"/>
    </row>
    <row r="10" ht="17.25" customHeight="1" spans="1:4">
      <c r="A10" s="206" t="s">
        <v>13</v>
      </c>
      <c r="B10" s="123"/>
      <c r="C10" s="238" t="s">
        <v>14</v>
      </c>
      <c r="D10" s="123"/>
    </row>
    <row r="11" ht="17.25" customHeight="1" spans="1:4">
      <c r="A11" s="206" t="s">
        <v>15</v>
      </c>
      <c r="B11" s="123"/>
      <c r="C11" s="238" t="s">
        <v>16</v>
      </c>
      <c r="D11" s="123"/>
    </row>
    <row r="12" ht="17.25" customHeight="1" spans="1:4">
      <c r="A12" s="206" t="s">
        <v>17</v>
      </c>
      <c r="B12" s="123"/>
      <c r="C12" s="238" t="s">
        <v>18</v>
      </c>
      <c r="D12" s="123"/>
    </row>
    <row r="13" ht="17.25" customHeight="1" spans="1:4">
      <c r="A13" s="206" t="s">
        <v>19</v>
      </c>
      <c r="B13" s="123"/>
      <c r="C13" s="74" t="s">
        <v>20</v>
      </c>
      <c r="D13" s="123"/>
    </row>
    <row r="14" ht="17.25" customHeight="1" spans="1:4">
      <c r="A14" s="206" t="s">
        <v>21</v>
      </c>
      <c r="B14" s="123"/>
      <c r="C14" s="74" t="s">
        <v>22</v>
      </c>
      <c r="D14" s="123">
        <v>347952.3</v>
      </c>
    </row>
    <row r="15" ht="17.25" customHeight="1" spans="1:4">
      <c r="A15" s="206" t="s">
        <v>23</v>
      </c>
      <c r="B15" s="123"/>
      <c r="C15" s="74" t="s">
        <v>24</v>
      </c>
      <c r="D15" s="123">
        <v>261576.43</v>
      </c>
    </row>
    <row r="16" ht="17.25" customHeight="1" spans="1:4">
      <c r="A16" s="206" t="s">
        <v>25</v>
      </c>
      <c r="B16" s="123"/>
      <c r="C16" s="74" t="s">
        <v>26</v>
      </c>
      <c r="D16" s="123"/>
    </row>
    <row r="17" ht="17.25" customHeight="1" spans="1:4">
      <c r="A17" s="187"/>
      <c r="B17" s="123"/>
      <c r="C17" s="74" t="s">
        <v>27</v>
      </c>
      <c r="D17" s="123"/>
    </row>
    <row r="18" ht="17.25" customHeight="1" spans="1:4">
      <c r="A18" s="207"/>
      <c r="B18" s="123"/>
      <c r="C18" s="74" t="s">
        <v>28</v>
      </c>
      <c r="D18" s="123"/>
    </row>
    <row r="19" ht="17.25" customHeight="1" spans="1:4">
      <c r="A19" s="207"/>
      <c r="B19" s="123"/>
      <c r="C19" s="74" t="s">
        <v>29</v>
      </c>
      <c r="D19" s="123"/>
    </row>
    <row r="20" ht="17.25" customHeight="1" spans="1:4">
      <c r="A20" s="207"/>
      <c r="B20" s="123"/>
      <c r="C20" s="74" t="s">
        <v>30</v>
      </c>
      <c r="D20" s="123"/>
    </row>
    <row r="21" ht="17.25" customHeight="1" spans="1:4">
      <c r="A21" s="207"/>
      <c r="B21" s="123"/>
      <c r="C21" s="74" t="s">
        <v>31</v>
      </c>
      <c r="D21" s="123">
        <v>312619</v>
      </c>
    </row>
    <row r="22" ht="17.25" customHeight="1" spans="1:4">
      <c r="A22" s="207"/>
      <c r="B22" s="123"/>
      <c r="C22" s="74" t="s">
        <v>32</v>
      </c>
      <c r="D22" s="123"/>
    </row>
    <row r="23" ht="17.25" customHeight="1" spans="1:4">
      <c r="A23" s="207"/>
      <c r="B23" s="123"/>
      <c r="C23" s="74" t="s">
        <v>33</v>
      </c>
      <c r="D23" s="123"/>
    </row>
    <row r="24" ht="17.25" customHeight="1" spans="1:4">
      <c r="A24" s="207"/>
      <c r="B24" s="123"/>
      <c r="C24" s="74" t="s">
        <v>34</v>
      </c>
      <c r="D24" s="123"/>
    </row>
    <row r="25" ht="17.25" customHeight="1" spans="1:4">
      <c r="A25" s="207"/>
      <c r="B25" s="123"/>
      <c r="C25" s="74" t="s">
        <v>35</v>
      </c>
      <c r="D25" s="123">
        <v>239394.06</v>
      </c>
    </row>
    <row r="26" ht="17.25" customHeight="1" spans="1:4">
      <c r="A26" s="207"/>
      <c r="B26" s="123"/>
      <c r="C26" s="74" t="s">
        <v>36</v>
      </c>
      <c r="D26" s="123"/>
    </row>
    <row r="27" ht="17.25" customHeight="1" spans="1:4">
      <c r="A27" s="207"/>
      <c r="B27" s="123"/>
      <c r="C27" s="187" t="s">
        <v>37</v>
      </c>
      <c r="D27" s="123"/>
    </row>
    <row r="28" ht="17.25" customHeight="1" spans="1:4">
      <c r="A28" s="207"/>
      <c r="B28" s="123"/>
      <c r="C28" s="74" t="s">
        <v>38</v>
      </c>
      <c r="D28" s="123"/>
    </row>
    <row r="29" ht="16.5" customHeight="1" spans="1:4">
      <c r="A29" s="207"/>
      <c r="B29" s="123"/>
      <c r="C29" s="74" t="s">
        <v>39</v>
      </c>
      <c r="D29" s="123"/>
    </row>
    <row r="30" ht="16.5" customHeight="1" spans="1:4">
      <c r="A30" s="207"/>
      <c r="B30" s="123"/>
      <c r="C30" s="187" t="s">
        <v>40</v>
      </c>
      <c r="D30" s="123"/>
    </row>
    <row r="31" ht="17.25" customHeight="1" spans="1:4">
      <c r="A31" s="207"/>
      <c r="B31" s="123"/>
      <c r="C31" s="187" t="s">
        <v>41</v>
      </c>
      <c r="D31" s="123"/>
    </row>
    <row r="32" ht="17.25" customHeight="1" spans="1:4">
      <c r="A32" s="207"/>
      <c r="B32" s="123"/>
      <c r="C32" s="74" t="s">
        <v>42</v>
      </c>
      <c r="D32" s="123"/>
    </row>
    <row r="33" ht="16.5" customHeight="1" spans="1:4">
      <c r="A33" s="207" t="s">
        <v>43</v>
      </c>
      <c r="B33" s="123">
        <v>5331306.39</v>
      </c>
      <c r="C33" s="207" t="s">
        <v>44</v>
      </c>
      <c r="D33" s="123">
        <v>5331306.39</v>
      </c>
    </row>
    <row r="34" ht="16.5" customHeight="1" spans="1:4">
      <c r="A34" s="187" t="s">
        <v>45</v>
      </c>
      <c r="B34" s="123"/>
      <c r="C34" s="187" t="s">
        <v>46</v>
      </c>
      <c r="D34" s="123"/>
    </row>
    <row r="35" ht="16.5" customHeight="1" spans="1:4">
      <c r="A35" s="74" t="s">
        <v>47</v>
      </c>
      <c r="B35" s="123"/>
      <c r="C35" s="74" t="s">
        <v>47</v>
      </c>
      <c r="D35" s="123"/>
    </row>
    <row r="36" ht="16.5" customHeight="1" spans="1:4">
      <c r="A36" s="74" t="s">
        <v>48</v>
      </c>
      <c r="B36" s="123"/>
      <c r="C36" s="74" t="s">
        <v>49</v>
      </c>
      <c r="D36" s="123"/>
    </row>
    <row r="37" ht="16.5" customHeight="1" spans="1:4">
      <c r="A37" s="208" t="s">
        <v>50</v>
      </c>
      <c r="B37" s="123">
        <v>5331306.39</v>
      </c>
      <c r="C37" s="208" t="s">
        <v>51</v>
      </c>
      <c r="D37" s="123">
        <v>5331306.39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18" sqref="E1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ht="17.25" customHeight="1" spans="1:1">
      <c r="A2" s="108" t="s">
        <v>52</v>
      </c>
    </row>
    <row r="3" ht="41.25" customHeight="1" spans="1:1">
      <c r="A3" s="86" t="str">
        <f>"2025"&amp;"年部门收入预算表"</f>
        <v>2025年部门收入预算表</v>
      </c>
    </row>
    <row r="4" ht="17.25" customHeight="1" spans="1:19">
      <c r="A4" s="89" t="str">
        <f>"单位名称："&amp;"昆明市东川区商务和投资促进局"</f>
        <v>单位名称：昆明市东川区商务和投资促进局</v>
      </c>
      <c r="S4" s="91" t="s">
        <v>1</v>
      </c>
    </row>
    <row r="5" ht="21.75" customHeight="1" spans="1:19">
      <c r="A5" s="224" t="s">
        <v>53</v>
      </c>
      <c r="B5" s="225" t="s">
        <v>54</v>
      </c>
      <c r="C5" s="225" t="s">
        <v>55</v>
      </c>
      <c r="D5" s="226" t="s">
        <v>56</v>
      </c>
      <c r="E5" s="226"/>
      <c r="F5" s="226"/>
      <c r="G5" s="226"/>
      <c r="H5" s="226"/>
      <c r="I5" s="171"/>
      <c r="J5" s="226"/>
      <c r="K5" s="226"/>
      <c r="L5" s="226"/>
      <c r="M5" s="226"/>
      <c r="N5" s="233"/>
      <c r="O5" s="226" t="s">
        <v>45</v>
      </c>
      <c r="P5" s="226"/>
      <c r="Q5" s="226"/>
      <c r="R5" s="226"/>
      <c r="S5" s="233"/>
    </row>
    <row r="6" ht="27" customHeight="1" spans="1:19">
      <c r="A6" s="227"/>
      <c r="B6" s="228"/>
      <c r="C6" s="228"/>
      <c r="D6" s="228" t="s">
        <v>57</v>
      </c>
      <c r="E6" s="228" t="s">
        <v>58</v>
      </c>
      <c r="F6" s="228" t="s">
        <v>59</v>
      </c>
      <c r="G6" s="228" t="s">
        <v>60</v>
      </c>
      <c r="H6" s="228" t="s">
        <v>61</v>
      </c>
      <c r="I6" s="234" t="s">
        <v>62</v>
      </c>
      <c r="J6" s="235"/>
      <c r="K6" s="235"/>
      <c r="L6" s="235"/>
      <c r="M6" s="235"/>
      <c r="N6" s="236"/>
      <c r="O6" s="228" t="s">
        <v>57</v>
      </c>
      <c r="P6" s="228" t="s">
        <v>58</v>
      </c>
      <c r="Q6" s="228" t="s">
        <v>59</v>
      </c>
      <c r="R6" s="228" t="s">
        <v>60</v>
      </c>
      <c r="S6" s="228" t="s">
        <v>63</v>
      </c>
    </row>
    <row r="7" ht="30" customHeight="1" spans="1:19">
      <c r="A7" s="229"/>
      <c r="B7" s="148"/>
      <c r="C7" s="157"/>
      <c r="D7" s="157"/>
      <c r="E7" s="157"/>
      <c r="F7" s="157"/>
      <c r="G7" s="157"/>
      <c r="H7" s="157"/>
      <c r="I7" s="114" t="s">
        <v>57</v>
      </c>
      <c r="J7" s="236" t="s">
        <v>64</v>
      </c>
      <c r="K7" s="236" t="s">
        <v>65</v>
      </c>
      <c r="L7" s="236" t="s">
        <v>66</v>
      </c>
      <c r="M7" s="236" t="s">
        <v>67</v>
      </c>
      <c r="N7" s="236" t="s">
        <v>68</v>
      </c>
      <c r="O7" s="237"/>
      <c r="P7" s="237"/>
      <c r="Q7" s="237"/>
      <c r="R7" s="237"/>
      <c r="S7" s="157"/>
    </row>
    <row r="8" ht="15" customHeight="1" spans="1:19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G8" s="230">
        <v>7</v>
      </c>
      <c r="H8" s="230">
        <v>8</v>
      </c>
      <c r="I8" s="114">
        <v>9</v>
      </c>
      <c r="J8" s="230">
        <v>10</v>
      </c>
      <c r="K8" s="230">
        <v>11</v>
      </c>
      <c r="L8" s="230">
        <v>12</v>
      </c>
      <c r="M8" s="230">
        <v>13</v>
      </c>
      <c r="N8" s="230">
        <v>14</v>
      </c>
      <c r="O8" s="230">
        <v>15</v>
      </c>
      <c r="P8" s="230">
        <v>16</v>
      </c>
      <c r="Q8" s="230">
        <v>17</v>
      </c>
      <c r="R8" s="230">
        <v>18</v>
      </c>
      <c r="S8" s="230">
        <v>19</v>
      </c>
    </row>
    <row r="9" ht="18" customHeight="1" spans="1:19">
      <c r="A9" s="63" t="s">
        <v>69</v>
      </c>
      <c r="B9" s="63" t="s">
        <v>70</v>
      </c>
      <c r="C9" s="123">
        <v>5331306.39</v>
      </c>
      <c r="D9" s="123">
        <v>5331306.39</v>
      </c>
      <c r="E9" s="123">
        <v>5331306.39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ht="18" customHeight="1" spans="1:19">
      <c r="A10" s="231" t="s">
        <v>71</v>
      </c>
      <c r="B10" s="231" t="s">
        <v>70</v>
      </c>
      <c r="C10" s="123">
        <v>5331306.39</v>
      </c>
      <c r="D10" s="123">
        <v>5331306.39</v>
      </c>
      <c r="E10" s="123">
        <v>5331306.39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18" customHeight="1" spans="1:19">
      <c r="A11" s="94" t="s">
        <v>55</v>
      </c>
      <c r="B11" s="232"/>
      <c r="C11" s="123">
        <v>5331306.39</v>
      </c>
      <c r="D11" s="123">
        <v>5331306.39</v>
      </c>
      <c r="E11" s="123">
        <v>5331306.39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2" activePane="bottomLeft" state="frozen"/>
      <selection/>
      <selection pane="bottomLeft" activeCell="G14" sqref="G1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7.25" customHeight="1" spans="1:1">
      <c r="A2" s="91" t="s">
        <v>72</v>
      </c>
    </row>
    <row r="3" ht="41.25" customHeight="1" spans="1:1">
      <c r="A3" s="86" t="str">
        <f>"2025"&amp;"年部门支出预算表"</f>
        <v>2025年部门支出预算表</v>
      </c>
    </row>
    <row r="4" ht="17.25" customHeight="1" spans="1:15">
      <c r="A4" s="89" t="str">
        <f>"单位名称："&amp;"昆明市东川区商务和投资促进局"</f>
        <v>单位名称：昆明市东川区商务和投资促进局</v>
      </c>
      <c r="O4" s="91" t="s">
        <v>1</v>
      </c>
    </row>
    <row r="5" ht="27" customHeight="1" spans="1:15">
      <c r="A5" s="210" t="s">
        <v>73</v>
      </c>
      <c r="B5" s="210" t="s">
        <v>74</v>
      </c>
      <c r="C5" s="210" t="s">
        <v>55</v>
      </c>
      <c r="D5" s="211" t="s">
        <v>58</v>
      </c>
      <c r="E5" s="212"/>
      <c r="F5" s="213"/>
      <c r="G5" s="214" t="s">
        <v>59</v>
      </c>
      <c r="H5" s="214" t="s">
        <v>60</v>
      </c>
      <c r="I5" s="214" t="s">
        <v>75</v>
      </c>
      <c r="J5" s="211" t="s">
        <v>62</v>
      </c>
      <c r="K5" s="212"/>
      <c r="L5" s="212"/>
      <c r="M5" s="212"/>
      <c r="N5" s="221"/>
      <c r="O5" s="222"/>
    </row>
    <row r="6" ht="42" customHeight="1" spans="1:15">
      <c r="A6" s="215"/>
      <c r="B6" s="215"/>
      <c r="C6" s="216"/>
      <c r="D6" s="217" t="s">
        <v>57</v>
      </c>
      <c r="E6" s="217" t="s">
        <v>76</v>
      </c>
      <c r="F6" s="217" t="s">
        <v>77</v>
      </c>
      <c r="G6" s="216"/>
      <c r="H6" s="216"/>
      <c r="I6" s="223"/>
      <c r="J6" s="217" t="s">
        <v>57</v>
      </c>
      <c r="K6" s="204" t="s">
        <v>78</v>
      </c>
      <c r="L6" s="204" t="s">
        <v>79</v>
      </c>
      <c r="M6" s="204" t="s">
        <v>80</v>
      </c>
      <c r="N6" s="204" t="s">
        <v>81</v>
      </c>
      <c r="O6" s="204" t="s">
        <v>82</v>
      </c>
    </row>
    <row r="7" ht="18" customHeight="1" spans="1:15">
      <c r="A7" s="97" t="s">
        <v>83</v>
      </c>
      <c r="B7" s="97" t="s">
        <v>84</v>
      </c>
      <c r="C7" s="97" t="s">
        <v>85</v>
      </c>
      <c r="D7" s="100" t="s">
        <v>86</v>
      </c>
      <c r="E7" s="100" t="s">
        <v>87</v>
      </c>
      <c r="F7" s="100" t="s">
        <v>88</v>
      </c>
      <c r="G7" s="100" t="s">
        <v>89</v>
      </c>
      <c r="H7" s="100" t="s">
        <v>90</v>
      </c>
      <c r="I7" s="100" t="s">
        <v>91</v>
      </c>
      <c r="J7" s="100" t="s">
        <v>92</v>
      </c>
      <c r="K7" s="100" t="s">
        <v>93</v>
      </c>
      <c r="L7" s="100" t="s">
        <v>94</v>
      </c>
      <c r="M7" s="100" t="s">
        <v>95</v>
      </c>
      <c r="N7" s="97" t="s">
        <v>96</v>
      </c>
      <c r="O7" s="100" t="s">
        <v>97</v>
      </c>
    </row>
    <row r="8" ht="21" customHeight="1" spans="1:15">
      <c r="A8" s="101" t="s">
        <v>98</v>
      </c>
      <c r="B8" s="101" t="s">
        <v>99</v>
      </c>
      <c r="C8" s="123">
        <v>4169764.6</v>
      </c>
      <c r="D8" s="123">
        <v>4169764.6</v>
      </c>
      <c r="E8" s="123">
        <v>2175468.6</v>
      </c>
      <c r="F8" s="123">
        <v>1994296</v>
      </c>
      <c r="G8" s="123"/>
      <c r="H8" s="123"/>
      <c r="I8" s="123"/>
      <c r="J8" s="123"/>
      <c r="K8" s="123"/>
      <c r="L8" s="123"/>
      <c r="M8" s="123"/>
      <c r="N8" s="123"/>
      <c r="O8" s="123"/>
    </row>
    <row r="9" ht="21" customHeight="1" spans="1:15">
      <c r="A9" s="218" t="s">
        <v>100</v>
      </c>
      <c r="B9" s="218" t="s">
        <v>101</v>
      </c>
      <c r="C9" s="123">
        <v>4169764.6</v>
      </c>
      <c r="D9" s="123">
        <v>4169764.6</v>
      </c>
      <c r="E9" s="123">
        <v>2175468.6</v>
      </c>
      <c r="F9" s="123">
        <v>1994296</v>
      </c>
      <c r="G9" s="123"/>
      <c r="H9" s="123"/>
      <c r="I9" s="123"/>
      <c r="J9" s="123"/>
      <c r="K9" s="123"/>
      <c r="L9" s="123"/>
      <c r="M9" s="123"/>
      <c r="N9" s="123"/>
      <c r="O9" s="123"/>
    </row>
    <row r="10" ht="21" customHeight="1" spans="1:15">
      <c r="A10" s="219" t="s">
        <v>102</v>
      </c>
      <c r="B10" s="219" t="s">
        <v>103</v>
      </c>
      <c r="C10" s="123">
        <v>3782468.6</v>
      </c>
      <c r="D10" s="123">
        <v>3782468.6</v>
      </c>
      <c r="E10" s="123">
        <v>2175468.6</v>
      </c>
      <c r="F10" s="123">
        <v>1607000</v>
      </c>
      <c r="G10" s="123"/>
      <c r="H10" s="123"/>
      <c r="I10" s="123"/>
      <c r="J10" s="123"/>
      <c r="K10" s="123"/>
      <c r="L10" s="123"/>
      <c r="M10" s="123"/>
      <c r="N10" s="123"/>
      <c r="O10" s="123"/>
    </row>
    <row r="11" ht="21" customHeight="1" spans="1:15">
      <c r="A11" s="219" t="s">
        <v>104</v>
      </c>
      <c r="B11" s="219" t="s">
        <v>105</v>
      </c>
      <c r="C11" s="123">
        <v>387296</v>
      </c>
      <c r="D11" s="123">
        <v>387296</v>
      </c>
      <c r="E11" s="123"/>
      <c r="F11" s="123">
        <v>387296</v>
      </c>
      <c r="G11" s="123"/>
      <c r="H11" s="123"/>
      <c r="I11" s="123"/>
      <c r="J11" s="123"/>
      <c r="K11" s="123"/>
      <c r="L11" s="123"/>
      <c r="M11" s="123"/>
      <c r="N11" s="123"/>
      <c r="O11" s="123"/>
    </row>
    <row r="12" ht="21" customHeight="1" spans="1:15">
      <c r="A12" s="101" t="s">
        <v>106</v>
      </c>
      <c r="B12" s="101" t="s">
        <v>107</v>
      </c>
      <c r="C12" s="123">
        <v>347952.3</v>
      </c>
      <c r="D12" s="123">
        <v>347952.3</v>
      </c>
      <c r="E12" s="123">
        <v>347952.3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ht="21" customHeight="1" spans="1:15">
      <c r="A13" s="218" t="s">
        <v>108</v>
      </c>
      <c r="B13" s="218" t="s">
        <v>109</v>
      </c>
      <c r="C13" s="123">
        <v>327042.3</v>
      </c>
      <c r="D13" s="123">
        <v>327042.3</v>
      </c>
      <c r="E13" s="123">
        <v>327042.3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ht="21" customHeight="1" spans="1:15">
      <c r="A14" s="219" t="s">
        <v>110</v>
      </c>
      <c r="B14" s="219" t="s">
        <v>111</v>
      </c>
      <c r="C14" s="123">
        <v>15600</v>
      </c>
      <c r="D14" s="123">
        <v>15600</v>
      </c>
      <c r="E14" s="123">
        <v>15600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ht="21" customHeight="1" spans="1:15">
      <c r="A15" s="219" t="s">
        <v>112</v>
      </c>
      <c r="B15" s="219" t="s">
        <v>113</v>
      </c>
      <c r="C15" s="123">
        <v>14400</v>
      </c>
      <c r="D15" s="123">
        <v>14400</v>
      </c>
      <c r="E15" s="123">
        <v>14400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ht="21" customHeight="1" spans="1:15">
      <c r="A16" s="219" t="s">
        <v>114</v>
      </c>
      <c r="B16" s="219" t="s">
        <v>115</v>
      </c>
      <c r="C16" s="123">
        <v>297042.3</v>
      </c>
      <c r="D16" s="123">
        <v>297042.3</v>
      </c>
      <c r="E16" s="123">
        <v>297042.3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ht="21" customHeight="1" spans="1:15">
      <c r="A17" s="218" t="s">
        <v>116</v>
      </c>
      <c r="B17" s="218" t="s">
        <v>117</v>
      </c>
      <c r="C17" s="123">
        <v>20910</v>
      </c>
      <c r="D17" s="123">
        <v>20910</v>
      </c>
      <c r="E17" s="123">
        <v>20910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ht="21" customHeight="1" spans="1:15">
      <c r="A18" s="219" t="s">
        <v>118</v>
      </c>
      <c r="B18" s="219" t="s">
        <v>119</v>
      </c>
      <c r="C18" s="123">
        <v>20910</v>
      </c>
      <c r="D18" s="123">
        <v>20910</v>
      </c>
      <c r="E18" s="123">
        <v>20910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ht="21" customHeight="1" spans="1:15">
      <c r="A19" s="101" t="s">
        <v>120</v>
      </c>
      <c r="B19" s="101" t="s">
        <v>121</v>
      </c>
      <c r="C19" s="123">
        <v>261576.43</v>
      </c>
      <c r="D19" s="123">
        <v>261576.43</v>
      </c>
      <c r="E19" s="123">
        <v>261576.43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ht="21" customHeight="1" spans="1:15">
      <c r="A20" s="218" t="s">
        <v>122</v>
      </c>
      <c r="B20" s="218" t="s">
        <v>123</v>
      </c>
      <c r="C20" s="123">
        <v>261576.43</v>
      </c>
      <c r="D20" s="123">
        <v>261576.43</v>
      </c>
      <c r="E20" s="123">
        <v>261576.43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ht="21" customHeight="1" spans="1:15">
      <c r="A21" s="219" t="s">
        <v>124</v>
      </c>
      <c r="B21" s="219" t="s">
        <v>125</v>
      </c>
      <c r="C21" s="123">
        <v>157001.12</v>
      </c>
      <c r="D21" s="123">
        <v>157001.12</v>
      </c>
      <c r="E21" s="123">
        <v>157001.12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ht="21" customHeight="1" spans="1:15">
      <c r="A22" s="219" t="s">
        <v>126</v>
      </c>
      <c r="B22" s="219" t="s">
        <v>127</v>
      </c>
      <c r="C22" s="123">
        <v>101122.1</v>
      </c>
      <c r="D22" s="123">
        <v>101122.1</v>
      </c>
      <c r="E22" s="123">
        <v>101122.1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ht="21" customHeight="1" spans="1:15">
      <c r="A23" s="219" t="s">
        <v>128</v>
      </c>
      <c r="B23" s="219" t="s">
        <v>129</v>
      </c>
      <c r="C23" s="123">
        <v>3453.21</v>
      </c>
      <c r="D23" s="123">
        <v>3453.21</v>
      </c>
      <c r="E23" s="123">
        <v>3453.21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ht="21" customHeight="1" spans="1:15">
      <c r="A24" s="101" t="s">
        <v>130</v>
      </c>
      <c r="B24" s="101" t="s">
        <v>131</v>
      </c>
      <c r="C24" s="123">
        <v>312619</v>
      </c>
      <c r="D24" s="123">
        <v>312619</v>
      </c>
      <c r="E24" s="123"/>
      <c r="F24" s="123">
        <v>312619</v>
      </c>
      <c r="G24" s="123"/>
      <c r="H24" s="123"/>
      <c r="I24" s="123"/>
      <c r="J24" s="123"/>
      <c r="K24" s="123"/>
      <c r="L24" s="123"/>
      <c r="M24" s="123"/>
      <c r="N24" s="123"/>
      <c r="O24" s="123"/>
    </row>
    <row r="25" ht="21" customHeight="1" spans="1:15">
      <c r="A25" s="218" t="s">
        <v>132</v>
      </c>
      <c r="B25" s="218" t="s">
        <v>133</v>
      </c>
      <c r="C25" s="123">
        <v>312619</v>
      </c>
      <c r="D25" s="123">
        <v>312619</v>
      </c>
      <c r="E25" s="123"/>
      <c r="F25" s="123">
        <v>312619</v>
      </c>
      <c r="G25" s="123"/>
      <c r="H25" s="123"/>
      <c r="I25" s="123"/>
      <c r="J25" s="123"/>
      <c r="K25" s="123"/>
      <c r="L25" s="123"/>
      <c r="M25" s="123"/>
      <c r="N25" s="123"/>
      <c r="O25" s="123"/>
    </row>
    <row r="26" ht="21" customHeight="1" spans="1:15">
      <c r="A26" s="219" t="s">
        <v>134</v>
      </c>
      <c r="B26" s="219" t="s">
        <v>135</v>
      </c>
      <c r="C26" s="123">
        <v>312619</v>
      </c>
      <c r="D26" s="123">
        <v>312619</v>
      </c>
      <c r="E26" s="123"/>
      <c r="F26" s="123">
        <v>312619</v>
      </c>
      <c r="G26" s="123"/>
      <c r="H26" s="123"/>
      <c r="I26" s="123"/>
      <c r="J26" s="123"/>
      <c r="K26" s="123"/>
      <c r="L26" s="123"/>
      <c r="M26" s="123"/>
      <c r="N26" s="123"/>
      <c r="O26" s="123"/>
    </row>
    <row r="27" ht="21" customHeight="1" spans="1:15">
      <c r="A27" s="101" t="s">
        <v>136</v>
      </c>
      <c r="B27" s="101" t="s">
        <v>137</v>
      </c>
      <c r="C27" s="123">
        <v>239394.06</v>
      </c>
      <c r="D27" s="123">
        <v>239394.06</v>
      </c>
      <c r="E27" s="123">
        <v>239394.06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</row>
    <row r="28" ht="21" customHeight="1" spans="1:15">
      <c r="A28" s="218" t="s">
        <v>138</v>
      </c>
      <c r="B28" s="218" t="s">
        <v>139</v>
      </c>
      <c r="C28" s="123">
        <v>239394.06</v>
      </c>
      <c r="D28" s="123">
        <v>239394.06</v>
      </c>
      <c r="E28" s="123">
        <v>239394.06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ht="21" customHeight="1" spans="1:15">
      <c r="A29" s="219" t="s">
        <v>140</v>
      </c>
      <c r="B29" s="219" t="s">
        <v>141</v>
      </c>
      <c r="C29" s="123">
        <v>239394.06</v>
      </c>
      <c r="D29" s="123">
        <v>239394.06</v>
      </c>
      <c r="E29" s="123">
        <v>239394.06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ht="21" customHeight="1" spans="1:15">
      <c r="A30" s="220" t="s">
        <v>55</v>
      </c>
      <c r="B30" s="77"/>
      <c r="C30" s="123">
        <v>5331306.39</v>
      </c>
      <c r="D30" s="123">
        <v>5331306.39</v>
      </c>
      <c r="E30" s="123">
        <v>3024391.39</v>
      </c>
      <c r="F30" s="123">
        <v>2306915</v>
      </c>
      <c r="G30" s="123"/>
      <c r="H30" s="123"/>
      <c r="I30" s="123"/>
      <c r="J30" s="123"/>
      <c r="K30" s="123"/>
      <c r="L30" s="123"/>
      <c r="M30" s="123"/>
      <c r="N30" s="123"/>
      <c r="O30" s="123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6" activePane="bottomLeft" state="frozen"/>
      <selection/>
      <selection pane="bottomLeft" activeCell="D22" sqref="D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43"/>
      <c r="B1" s="43"/>
      <c r="C1" s="43"/>
      <c r="D1" s="43"/>
    </row>
    <row r="2" ht="15" customHeight="1" spans="1:4">
      <c r="A2" s="87"/>
      <c r="B2" s="91"/>
      <c r="C2" s="91"/>
      <c r="D2" s="91" t="s">
        <v>142</v>
      </c>
    </row>
    <row r="3" ht="41.25" customHeight="1" spans="1:1">
      <c r="A3" s="86" t="str">
        <f>"2025"&amp;"年部门财政拨款收支预算总表"</f>
        <v>2025年部门财政拨款收支预算总表</v>
      </c>
    </row>
    <row r="4" ht="17.25" customHeight="1" spans="1:4">
      <c r="A4" s="89" t="str">
        <f>"单位名称："&amp;"昆明市东川区商务和投资促进局"</f>
        <v>单位名称：昆明市东川区商务和投资促进局</v>
      </c>
      <c r="B4" s="203"/>
      <c r="D4" s="91" t="s">
        <v>1</v>
      </c>
    </row>
    <row r="5" ht="17.25" customHeight="1" spans="1:4">
      <c r="A5" s="204" t="s">
        <v>2</v>
      </c>
      <c r="B5" s="205"/>
      <c r="C5" s="204" t="s">
        <v>3</v>
      </c>
      <c r="D5" s="205"/>
    </row>
    <row r="6" ht="18.75" customHeight="1" spans="1:4">
      <c r="A6" s="204" t="s">
        <v>4</v>
      </c>
      <c r="B6" s="204" t="s">
        <v>5</v>
      </c>
      <c r="C6" s="204" t="s">
        <v>6</v>
      </c>
      <c r="D6" s="204" t="s">
        <v>5</v>
      </c>
    </row>
    <row r="7" ht="16.5" customHeight="1" spans="1:4">
      <c r="A7" s="206" t="s">
        <v>143</v>
      </c>
      <c r="B7" s="123">
        <v>5331306.39</v>
      </c>
      <c r="C7" s="206" t="s">
        <v>144</v>
      </c>
      <c r="D7" s="123">
        <v>5331306.39</v>
      </c>
    </row>
    <row r="8" ht="16.5" customHeight="1" spans="1:4">
      <c r="A8" s="206" t="s">
        <v>145</v>
      </c>
      <c r="B8" s="123">
        <v>5331306.39</v>
      </c>
      <c r="C8" s="206" t="s">
        <v>146</v>
      </c>
      <c r="D8" s="123">
        <v>4169764.6</v>
      </c>
    </row>
    <row r="9" ht="16.5" customHeight="1" spans="1:4">
      <c r="A9" s="206" t="s">
        <v>147</v>
      </c>
      <c r="B9" s="123"/>
      <c r="C9" s="206" t="s">
        <v>148</v>
      </c>
      <c r="D9" s="123"/>
    </row>
    <row r="10" ht="16.5" customHeight="1" spans="1:4">
      <c r="A10" s="206" t="s">
        <v>149</v>
      </c>
      <c r="B10" s="123"/>
      <c r="C10" s="206" t="s">
        <v>150</v>
      </c>
      <c r="D10" s="123"/>
    </row>
    <row r="11" ht="16.5" customHeight="1" spans="1:4">
      <c r="A11" s="206" t="s">
        <v>151</v>
      </c>
      <c r="B11" s="123"/>
      <c r="C11" s="206" t="s">
        <v>152</v>
      </c>
      <c r="D11" s="123"/>
    </row>
    <row r="12" ht="16.5" customHeight="1" spans="1:4">
      <c r="A12" s="206" t="s">
        <v>145</v>
      </c>
      <c r="B12" s="123"/>
      <c r="C12" s="206" t="s">
        <v>153</v>
      </c>
      <c r="D12" s="123"/>
    </row>
    <row r="13" ht="16.5" customHeight="1" spans="1:4">
      <c r="A13" s="187" t="s">
        <v>147</v>
      </c>
      <c r="B13" s="123"/>
      <c r="C13" s="113" t="s">
        <v>154</v>
      </c>
      <c r="D13" s="123"/>
    </row>
    <row r="14" ht="16.5" customHeight="1" spans="1:4">
      <c r="A14" s="187" t="s">
        <v>149</v>
      </c>
      <c r="B14" s="123"/>
      <c r="C14" s="113" t="s">
        <v>155</v>
      </c>
      <c r="D14" s="123"/>
    </row>
    <row r="15" ht="16.5" customHeight="1" spans="1:4">
      <c r="A15" s="207"/>
      <c r="B15" s="123"/>
      <c r="C15" s="113" t="s">
        <v>156</v>
      </c>
      <c r="D15" s="123">
        <v>347952.3</v>
      </c>
    </row>
    <row r="16" ht="16.5" customHeight="1" spans="1:4">
      <c r="A16" s="207"/>
      <c r="B16" s="123"/>
      <c r="C16" s="113" t="s">
        <v>157</v>
      </c>
      <c r="D16" s="123">
        <v>261576.43</v>
      </c>
    </row>
    <row r="17" ht="16.5" customHeight="1" spans="1:4">
      <c r="A17" s="207"/>
      <c r="B17" s="123"/>
      <c r="C17" s="113" t="s">
        <v>158</v>
      </c>
      <c r="D17" s="123"/>
    </row>
    <row r="18" ht="16.5" customHeight="1" spans="1:4">
      <c r="A18" s="207"/>
      <c r="B18" s="123"/>
      <c r="C18" s="113" t="s">
        <v>159</v>
      </c>
      <c r="D18" s="123"/>
    </row>
    <row r="19" ht="16.5" customHeight="1" spans="1:4">
      <c r="A19" s="207"/>
      <c r="B19" s="123"/>
      <c r="C19" s="113" t="s">
        <v>160</v>
      </c>
      <c r="D19" s="123"/>
    </row>
    <row r="20" ht="16.5" customHeight="1" spans="1:4">
      <c r="A20" s="207"/>
      <c r="B20" s="123"/>
      <c r="C20" s="113" t="s">
        <v>161</v>
      </c>
      <c r="D20" s="123"/>
    </row>
    <row r="21" ht="16.5" customHeight="1" spans="1:4">
      <c r="A21" s="207"/>
      <c r="B21" s="123"/>
      <c r="C21" s="113" t="s">
        <v>162</v>
      </c>
      <c r="D21" s="123"/>
    </row>
    <row r="22" ht="16.5" customHeight="1" spans="1:4">
      <c r="A22" s="207"/>
      <c r="B22" s="123"/>
      <c r="C22" s="113" t="s">
        <v>163</v>
      </c>
      <c r="D22" s="123">
        <v>312619</v>
      </c>
    </row>
    <row r="23" ht="16.5" customHeight="1" spans="1:4">
      <c r="A23" s="207"/>
      <c r="B23" s="123"/>
      <c r="C23" s="113" t="s">
        <v>164</v>
      </c>
      <c r="D23" s="123"/>
    </row>
    <row r="24" ht="16.5" customHeight="1" spans="1:4">
      <c r="A24" s="207"/>
      <c r="B24" s="123"/>
      <c r="C24" s="113" t="s">
        <v>165</v>
      </c>
      <c r="D24" s="123"/>
    </row>
    <row r="25" ht="16.5" customHeight="1" spans="1:4">
      <c r="A25" s="207"/>
      <c r="B25" s="123"/>
      <c r="C25" s="113" t="s">
        <v>166</v>
      </c>
      <c r="D25" s="123"/>
    </row>
    <row r="26" ht="16.5" customHeight="1" spans="1:4">
      <c r="A26" s="207"/>
      <c r="B26" s="123"/>
      <c r="C26" s="113" t="s">
        <v>167</v>
      </c>
      <c r="D26" s="123">
        <v>239394.06</v>
      </c>
    </row>
    <row r="27" ht="16.5" customHeight="1" spans="1:4">
      <c r="A27" s="207"/>
      <c r="B27" s="123"/>
      <c r="C27" s="113" t="s">
        <v>168</v>
      </c>
      <c r="D27" s="123"/>
    </row>
    <row r="28" ht="16.5" customHeight="1" spans="1:4">
      <c r="A28" s="207"/>
      <c r="B28" s="123"/>
      <c r="C28" s="113" t="s">
        <v>169</v>
      </c>
      <c r="D28" s="123"/>
    </row>
    <row r="29" ht="16.5" customHeight="1" spans="1:4">
      <c r="A29" s="207"/>
      <c r="B29" s="123"/>
      <c r="C29" s="113" t="s">
        <v>170</v>
      </c>
      <c r="D29" s="123"/>
    </row>
    <row r="30" ht="16.5" customHeight="1" spans="1:4">
      <c r="A30" s="207"/>
      <c r="B30" s="123"/>
      <c r="C30" s="113" t="s">
        <v>171</v>
      </c>
      <c r="D30" s="123"/>
    </row>
    <row r="31" ht="16.5" customHeight="1" spans="1:4">
      <c r="A31" s="207"/>
      <c r="B31" s="123"/>
      <c r="C31" s="113" t="s">
        <v>172</v>
      </c>
      <c r="D31" s="123"/>
    </row>
    <row r="32" ht="16.5" customHeight="1" spans="1:4">
      <c r="A32" s="207"/>
      <c r="B32" s="123"/>
      <c r="C32" s="187" t="s">
        <v>173</v>
      </c>
      <c r="D32" s="123"/>
    </row>
    <row r="33" ht="16.5" customHeight="1" spans="1:4">
      <c r="A33" s="207"/>
      <c r="B33" s="123"/>
      <c r="C33" s="187" t="s">
        <v>174</v>
      </c>
      <c r="D33" s="123"/>
    </row>
    <row r="34" ht="16.5" customHeight="1" spans="1:4">
      <c r="A34" s="207"/>
      <c r="B34" s="123"/>
      <c r="C34" s="72" t="s">
        <v>175</v>
      </c>
      <c r="D34" s="123"/>
    </row>
    <row r="35" ht="15" customHeight="1" spans="1:4">
      <c r="A35" s="208" t="s">
        <v>50</v>
      </c>
      <c r="B35" s="209">
        <v>5331306.39</v>
      </c>
      <c r="C35" s="208" t="s">
        <v>51</v>
      </c>
      <c r="D35" s="209">
        <v>5331306.39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3" activePane="bottomLeft" state="frozen"/>
      <selection/>
      <selection pane="bottomLeft" activeCell="G30" sqref="G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43"/>
      <c r="B1" s="43"/>
      <c r="C1" s="43"/>
      <c r="D1" s="43"/>
      <c r="E1" s="43"/>
      <c r="F1" s="43"/>
      <c r="G1" s="43"/>
    </row>
    <row r="2" customHeight="1" spans="4:7">
      <c r="D2" s="177"/>
      <c r="F2" s="115"/>
      <c r="G2" s="182" t="s">
        <v>176</v>
      </c>
    </row>
    <row r="3" ht="41.25" customHeight="1" spans="1:7">
      <c r="A3" s="164" t="str">
        <f>"2025"&amp;"年一般公共预算支出预算表（按功能科目分类）"</f>
        <v>2025年一般公共预算支出预算表（按功能科目分类）</v>
      </c>
      <c r="B3" s="164"/>
      <c r="C3" s="164"/>
      <c r="D3" s="164"/>
      <c r="E3" s="164"/>
      <c r="F3" s="164"/>
      <c r="G3" s="164"/>
    </row>
    <row r="4" ht="18" customHeight="1" spans="1:7">
      <c r="A4" s="47" t="str">
        <f>"单位名称："&amp;"昆明市东川区商务和投资促进局"</f>
        <v>单位名称：昆明市东川区商务和投资促进局</v>
      </c>
      <c r="F4" s="161"/>
      <c r="G4" s="182" t="s">
        <v>1</v>
      </c>
    </row>
    <row r="5" ht="20.25" customHeight="1" spans="1:7">
      <c r="A5" s="199" t="s">
        <v>177</v>
      </c>
      <c r="B5" s="200"/>
      <c r="C5" s="165" t="s">
        <v>55</v>
      </c>
      <c r="D5" s="190" t="s">
        <v>76</v>
      </c>
      <c r="E5" s="54"/>
      <c r="F5" s="55"/>
      <c r="G5" s="179" t="s">
        <v>77</v>
      </c>
    </row>
    <row r="6" ht="20.25" customHeight="1" spans="1:7">
      <c r="A6" s="201" t="s">
        <v>73</v>
      </c>
      <c r="B6" s="201" t="s">
        <v>74</v>
      </c>
      <c r="C6" s="61"/>
      <c r="D6" s="170" t="s">
        <v>57</v>
      </c>
      <c r="E6" s="170" t="s">
        <v>178</v>
      </c>
      <c r="F6" s="170" t="s">
        <v>179</v>
      </c>
      <c r="G6" s="181"/>
    </row>
    <row r="7" ht="15" customHeight="1" spans="1:7">
      <c r="A7" s="104" t="s">
        <v>83</v>
      </c>
      <c r="B7" s="104" t="s">
        <v>84</v>
      </c>
      <c r="C7" s="104" t="s">
        <v>85</v>
      </c>
      <c r="D7" s="104" t="s">
        <v>86</v>
      </c>
      <c r="E7" s="104" t="s">
        <v>87</v>
      </c>
      <c r="F7" s="104" t="s">
        <v>88</v>
      </c>
      <c r="G7" s="104" t="s">
        <v>89</v>
      </c>
    </row>
    <row r="8" ht="18" customHeight="1" spans="1:7">
      <c r="A8" s="72" t="s">
        <v>98</v>
      </c>
      <c r="B8" s="72" t="s">
        <v>99</v>
      </c>
      <c r="C8" s="123">
        <v>4169764.6</v>
      </c>
      <c r="D8" s="123">
        <v>2175468.6</v>
      </c>
      <c r="E8" s="123">
        <v>1970628.6</v>
      </c>
      <c r="F8" s="123">
        <v>204840</v>
      </c>
      <c r="G8" s="123">
        <v>1994296</v>
      </c>
    </row>
    <row r="9" ht="18" customHeight="1" spans="1:7">
      <c r="A9" s="175" t="s">
        <v>100</v>
      </c>
      <c r="B9" s="175" t="s">
        <v>101</v>
      </c>
      <c r="C9" s="123">
        <v>4169764.6</v>
      </c>
      <c r="D9" s="123">
        <v>2175468.6</v>
      </c>
      <c r="E9" s="123">
        <v>1970628.6</v>
      </c>
      <c r="F9" s="123">
        <v>204840</v>
      </c>
      <c r="G9" s="123">
        <v>1994296</v>
      </c>
    </row>
    <row r="10" ht="18" customHeight="1" spans="1:7">
      <c r="A10" s="176" t="s">
        <v>102</v>
      </c>
      <c r="B10" s="176" t="s">
        <v>103</v>
      </c>
      <c r="C10" s="123">
        <v>3782468.6</v>
      </c>
      <c r="D10" s="123">
        <v>2175468.6</v>
      </c>
      <c r="E10" s="123">
        <v>1970628.6</v>
      </c>
      <c r="F10" s="123">
        <v>204840</v>
      </c>
      <c r="G10" s="123">
        <v>1607000</v>
      </c>
    </row>
    <row r="11" ht="18" customHeight="1" spans="1:7">
      <c r="A11" s="176" t="s">
        <v>104</v>
      </c>
      <c r="B11" s="176" t="s">
        <v>105</v>
      </c>
      <c r="C11" s="123">
        <v>387296</v>
      </c>
      <c r="D11" s="123"/>
      <c r="E11" s="123"/>
      <c r="F11" s="123"/>
      <c r="G11" s="123">
        <v>387296</v>
      </c>
    </row>
    <row r="12" ht="18" customHeight="1" spans="1:7">
      <c r="A12" s="72" t="s">
        <v>106</v>
      </c>
      <c r="B12" s="72" t="s">
        <v>107</v>
      </c>
      <c r="C12" s="123">
        <v>347952.3</v>
      </c>
      <c r="D12" s="123">
        <v>347952.3</v>
      </c>
      <c r="E12" s="123">
        <v>346752.3</v>
      </c>
      <c r="F12" s="123">
        <v>1200</v>
      </c>
      <c r="G12" s="123"/>
    </row>
    <row r="13" ht="18" customHeight="1" spans="1:7">
      <c r="A13" s="175" t="s">
        <v>108</v>
      </c>
      <c r="B13" s="175" t="s">
        <v>109</v>
      </c>
      <c r="C13" s="123">
        <v>327042.3</v>
      </c>
      <c r="D13" s="123">
        <v>327042.3</v>
      </c>
      <c r="E13" s="123">
        <v>325842.3</v>
      </c>
      <c r="F13" s="123">
        <v>1200</v>
      </c>
      <c r="G13" s="123"/>
    </row>
    <row r="14" ht="18" customHeight="1" spans="1:7">
      <c r="A14" s="176" t="s">
        <v>110</v>
      </c>
      <c r="B14" s="176" t="s">
        <v>111</v>
      </c>
      <c r="C14" s="123">
        <v>15600</v>
      </c>
      <c r="D14" s="123">
        <v>15600</v>
      </c>
      <c r="E14" s="123">
        <v>14400</v>
      </c>
      <c r="F14" s="123">
        <v>1200</v>
      </c>
      <c r="G14" s="123"/>
    </row>
    <row r="15" ht="18" customHeight="1" spans="1:7">
      <c r="A15" s="176" t="s">
        <v>112</v>
      </c>
      <c r="B15" s="176" t="s">
        <v>113</v>
      </c>
      <c r="C15" s="123">
        <v>14400</v>
      </c>
      <c r="D15" s="123">
        <v>14400</v>
      </c>
      <c r="E15" s="123">
        <v>14400</v>
      </c>
      <c r="F15" s="123"/>
      <c r="G15" s="123"/>
    </row>
    <row r="16" ht="18" customHeight="1" spans="1:7">
      <c r="A16" s="176" t="s">
        <v>114</v>
      </c>
      <c r="B16" s="176" t="s">
        <v>115</v>
      </c>
      <c r="C16" s="123">
        <v>297042.3</v>
      </c>
      <c r="D16" s="123">
        <v>297042.3</v>
      </c>
      <c r="E16" s="123">
        <v>297042.3</v>
      </c>
      <c r="F16" s="123"/>
      <c r="G16" s="123"/>
    </row>
    <row r="17" ht="18" customHeight="1" spans="1:7">
      <c r="A17" s="175" t="s">
        <v>116</v>
      </c>
      <c r="B17" s="175" t="s">
        <v>117</v>
      </c>
      <c r="C17" s="123">
        <v>20910</v>
      </c>
      <c r="D17" s="123">
        <v>20910</v>
      </c>
      <c r="E17" s="123">
        <v>20910</v>
      </c>
      <c r="F17" s="123"/>
      <c r="G17" s="123"/>
    </row>
    <row r="18" ht="18" customHeight="1" spans="1:7">
      <c r="A18" s="176" t="s">
        <v>118</v>
      </c>
      <c r="B18" s="176" t="s">
        <v>119</v>
      </c>
      <c r="C18" s="123">
        <v>20910</v>
      </c>
      <c r="D18" s="123">
        <v>20910</v>
      </c>
      <c r="E18" s="123">
        <v>20910</v>
      </c>
      <c r="F18" s="123"/>
      <c r="G18" s="123"/>
    </row>
    <row r="19" ht="18" customHeight="1" spans="1:7">
      <c r="A19" s="72" t="s">
        <v>120</v>
      </c>
      <c r="B19" s="72" t="s">
        <v>121</v>
      </c>
      <c r="C19" s="123">
        <v>261576.43</v>
      </c>
      <c r="D19" s="123">
        <v>261576.43</v>
      </c>
      <c r="E19" s="123">
        <v>261576.43</v>
      </c>
      <c r="F19" s="123"/>
      <c r="G19" s="123"/>
    </row>
    <row r="20" ht="18" customHeight="1" spans="1:7">
      <c r="A20" s="175" t="s">
        <v>122</v>
      </c>
      <c r="B20" s="175" t="s">
        <v>123</v>
      </c>
      <c r="C20" s="123">
        <v>261576.43</v>
      </c>
      <c r="D20" s="123">
        <v>261576.43</v>
      </c>
      <c r="E20" s="123">
        <v>261576.43</v>
      </c>
      <c r="F20" s="123"/>
      <c r="G20" s="123"/>
    </row>
    <row r="21" ht="18" customHeight="1" spans="1:7">
      <c r="A21" s="176" t="s">
        <v>124</v>
      </c>
      <c r="B21" s="176" t="s">
        <v>125</v>
      </c>
      <c r="C21" s="123">
        <v>157001.12</v>
      </c>
      <c r="D21" s="123">
        <v>157001.12</v>
      </c>
      <c r="E21" s="123">
        <v>157001.12</v>
      </c>
      <c r="F21" s="123"/>
      <c r="G21" s="123"/>
    </row>
    <row r="22" ht="18" customHeight="1" spans="1:7">
      <c r="A22" s="176" t="s">
        <v>126</v>
      </c>
      <c r="B22" s="176" t="s">
        <v>127</v>
      </c>
      <c r="C22" s="123">
        <v>101122.1</v>
      </c>
      <c r="D22" s="123">
        <v>101122.1</v>
      </c>
      <c r="E22" s="123">
        <v>101122.1</v>
      </c>
      <c r="F22" s="123"/>
      <c r="G22" s="123"/>
    </row>
    <row r="23" ht="18" customHeight="1" spans="1:7">
      <c r="A23" s="176" t="s">
        <v>128</v>
      </c>
      <c r="B23" s="176" t="s">
        <v>129</v>
      </c>
      <c r="C23" s="123">
        <v>3453.21</v>
      </c>
      <c r="D23" s="123">
        <v>3453.21</v>
      </c>
      <c r="E23" s="123">
        <v>3453.21</v>
      </c>
      <c r="F23" s="123"/>
      <c r="G23" s="123"/>
    </row>
    <row r="24" ht="18" customHeight="1" spans="1:7">
      <c r="A24" s="72" t="s">
        <v>130</v>
      </c>
      <c r="B24" s="72" t="s">
        <v>131</v>
      </c>
      <c r="C24" s="123">
        <v>312619</v>
      </c>
      <c r="D24" s="123"/>
      <c r="E24" s="123"/>
      <c r="F24" s="123"/>
      <c r="G24" s="123">
        <v>312619</v>
      </c>
    </row>
    <row r="25" ht="18" customHeight="1" spans="1:7">
      <c r="A25" s="175" t="s">
        <v>132</v>
      </c>
      <c r="B25" s="175" t="s">
        <v>133</v>
      </c>
      <c r="C25" s="123">
        <v>312619</v>
      </c>
      <c r="D25" s="123"/>
      <c r="E25" s="123"/>
      <c r="F25" s="123"/>
      <c r="G25" s="123">
        <v>312619</v>
      </c>
    </row>
    <row r="26" ht="18" customHeight="1" spans="1:7">
      <c r="A26" s="176" t="s">
        <v>134</v>
      </c>
      <c r="B26" s="176" t="s">
        <v>135</v>
      </c>
      <c r="C26" s="123">
        <v>312619</v>
      </c>
      <c r="D26" s="123"/>
      <c r="E26" s="123"/>
      <c r="F26" s="123"/>
      <c r="G26" s="123">
        <v>312619</v>
      </c>
    </row>
    <row r="27" ht="18" customHeight="1" spans="1:7">
      <c r="A27" s="72" t="s">
        <v>136</v>
      </c>
      <c r="B27" s="72" t="s">
        <v>137</v>
      </c>
      <c r="C27" s="123">
        <v>239394.06</v>
      </c>
      <c r="D27" s="123">
        <v>239394.06</v>
      </c>
      <c r="E27" s="123">
        <v>239394.06</v>
      </c>
      <c r="F27" s="123"/>
      <c r="G27" s="123"/>
    </row>
    <row r="28" ht="18" customHeight="1" spans="1:7">
      <c r="A28" s="175" t="s">
        <v>138</v>
      </c>
      <c r="B28" s="175" t="s">
        <v>139</v>
      </c>
      <c r="C28" s="123">
        <v>239394.06</v>
      </c>
      <c r="D28" s="123">
        <v>239394.06</v>
      </c>
      <c r="E28" s="123">
        <v>239394.06</v>
      </c>
      <c r="F28" s="123"/>
      <c r="G28" s="123"/>
    </row>
    <row r="29" ht="18" customHeight="1" spans="1:7">
      <c r="A29" s="176" t="s">
        <v>140</v>
      </c>
      <c r="B29" s="176" t="s">
        <v>141</v>
      </c>
      <c r="C29" s="123">
        <v>239394.06</v>
      </c>
      <c r="D29" s="123">
        <v>239394.06</v>
      </c>
      <c r="E29" s="123">
        <v>239394.06</v>
      </c>
      <c r="F29" s="123"/>
      <c r="G29" s="123"/>
    </row>
    <row r="30" ht="18" customHeight="1" spans="1:7">
      <c r="A30" s="122" t="s">
        <v>180</v>
      </c>
      <c r="B30" s="202" t="s">
        <v>180</v>
      </c>
      <c r="C30" s="123">
        <v>5331306.39</v>
      </c>
      <c r="D30" s="123">
        <v>3024391.39</v>
      </c>
      <c r="E30" s="123">
        <v>2818351.39</v>
      </c>
      <c r="F30" s="123">
        <v>206040</v>
      </c>
      <c r="G30" s="123">
        <v>2306915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F8" sqref="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3"/>
      <c r="F1" s="43"/>
    </row>
    <row r="2" customHeight="1" spans="1:6">
      <c r="A2" s="88"/>
      <c r="B2" s="88"/>
      <c r="C2" s="88"/>
      <c r="D2" s="88"/>
      <c r="E2" s="87"/>
      <c r="F2" s="195" t="s">
        <v>181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88"/>
      <c r="C3" s="88"/>
      <c r="D3" s="88"/>
      <c r="E3" s="87"/>
      <c r="F3" s="88"/>
    </row>
    <row r="4" customHeight="1" spans="1:6">
      <c r="A4" s="78" t="str">
        <f>"单位名称："&amp;"昆明市东川区商务和投资促进局"</f>
        <v>单位名称：昆明市东川区商务和投资促进局</v>
      </c>
      <c r="B4" s="197"/>
      <c r="D4" s="88"/>
      <c r="E4" s="87"/>
      <c r="F4" s="108" t="s">
        <v>1</v>
      </c>
    </row>
    <row r="5" ht="27" customHeight="1" spans="1:6">
      <c r="A5" s="92" t="s">
        <v>182</v>
      </c>
      <c r="B5" s="92" t="s">
        <v>183</v>
      </c>
      <c r="C5" s="94" t="s">
        <v>184</v>
      </c>
      <c r="D5" s="92"/>
      <c r="E5" s="93"/>
      <c r="F5" s="92" t="s">
        <v>185</v>
      </c>
    </row>
    <row r="6" ht="28.5" customHeight="1" spans="1:6">
      <c r="A6" s="198"/>
      <c r="B6" s="96"/>
      <c r="C6" s="93" t="s">
        <v>57</v>
      </c>
      <c r="D6" s="93" t="s">
        <v>186</v>
      </c>
      <c r="E6" s="93" t="s">
        <v>187</v>
      </c>
      <c r="F6" s="95"/>
    </row>
    <row r="7" ht="17.25" customHeight="1" spans="1:6">
      <c r="A7" s="100" t="s">
        <v>83</v>
      </c>
      <c r="B7" s="100" t="s">
        <v>84</v>
      </c>
      <c r="C7" s="100" t="s">
        <v>85</v>
      </c>
      <c r="D7" s="100" t="s">
        <v>86</v>
      </c>
      <c r="E7" s="100" t="s">
        <v>87</v>
      </c>
      <c r="F7" s="100" t="s">
        <v>88</v>
      </c>
    </row>
    <row r="8" ht="17.25" customHeight="1" spans="1:6">
      <c r="A8" s="123">
        <v>153600</v>
      </c>
      <c r="B8" s="123"/>
      <c r="C8" s="123"/>
      <c r="D8" s="123"/>
      <c r="E8" s="123"/>
      <c r="F8" s="123">
        <v>153600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59"/>
  <sheetViews>
    <sheetView showZeros="0" workbookViewId="0">
      <pane ySplit="1" topLeftCell="A7" activePane="bottomLeft" state="frozen"/>
      <selection/>
      <selection pane="bottomLeft" activeCell="H22" sqref="H2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ht="13.5" customHeight="1" spans="2:25">
      <c r="B2" s="177"/>
      <c r="C2" s="183"/>
      <c r="E2" s="184"/>
      <c r="F2" s="184"/>
      <c r="G2" s="184"/>
      <c r="H2" s="184"/>
      <c r="I2" s="126"/>
      <c r="J2" s="126"/>
      <c r="K2" s="126"/>
      <c r="L2" s="126"/>
      <c r="M2" s="126"/>
      <c r="N2" s="126"/>
      <c r="O2" s="126"/>
      <c r="S2" s="126"/>
      <c r="W2" s="183"/>
      <c r="Y2" s="45" t="s">
        <v>188</v>
      </c>
    </row>
    <row r="3" ht="45.75" customHeight="1" spans="1:25">
      <c r="A3" s="110" t="str">
        <f>"2025"&amp;"年部门基本支出预算表"</f>
        <v>2025年部门基本支出预算表</v>
      </c>
      <c r="B3" s="46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46"/>
      <c r="Q3" s="46"/>
      <c r="R3" s="46"/>
      <c r="S3" s="110"/>
      <c r="T3" s="110"/>
      <c r="U3" s="110"/>
      <c r="V3" s="110"/>
      <c r="W3" s="110"/>
      <c r="X3" s="110"/>
      <c r="Y3" s="110"/>
    </row>
    <row r="4" ht="18.75" customHeight="1" spans="1:25">
      <c r="A4" s="47" t="str">
        <f>"单位名称："&amp;"昆明市东川区商务和投资促进局"</f>
        <v>单位名称：昆明市东川区商务和投资促进局</v>
      </c>
      <c r="B4" s="48"/>
      <c r="C4" s="185"/>
      <c r="D4" s="185"/>
      <c r="E4" s="185"/>
      <c r="F4" s="185"/>
      <c r="G4" s="185"/>
      <c r="H4" s="185"/>
      <c r="I4" s="128"/>
      <c r="J4" s="128"/>
      <c r="K4" s="128"/>
      <c r="L4" s="128"/>
      <c r="M4" s="128"/>
      <c r="N4" s="128"/>
      <c r="O4" s="128"/>
      <c r="P4" s="49"/>
      <c r="Q4" s="49"/>
      <c r="R4" s="49"/>
      <c r="S4" s="128"/>
      <c r="W4" s="183"/>
      <c r="Y4" s="45" t="s">
        <v>1</v>
      </c>
    </row>
    <row r="5" ht="18" customHeight="1" spans="1:25">
      <c r="A5" s="51" t="s">
        <v>189</v>
      </c>
      <c r="B5" s="51" t="s">
        <v>190</v>
      </c>
      <c r="C5" s="51" t="s">
        <v>191</v>
      </c>
      <c r="D5" s="51" t="s">
        <v>192</v>
      </c>
      <c r="E5" s="51" t="s">
        <v>193</v>
      </c>
      <c r="F5" s="51" t="s">
        <v>194</v>
      </c>
      <c r="G5" s="51" t="s">
        <v>195</v>
      </c>
      <c r="H5" s="51" t="s">
        <v>196</v>
      </c>
      <c r="I5" s="190" t="s">
        <v>197</v>
      </c>
      <c r="J5" s="151" t="s">
        <v>197</v>
      </c>
      <c r="K5" s="151"/>
      <c r="L5" s="151"/>
      <c r="M5" s="151"/>
      <c r="N5" s="151"/>
      <c r="O5" s="151"/>
      <c r="P5" s="54"/>
      <c r="Q5" s="54"/>
      <c r="R5" s="54"/>
      <c r="S5" s="144" t="s">
        <v>61</v>
      </c>
      <c r="T5" s="151" t="s">
        <v>62</v>
      </c>
      <c r="U5" s="151"/>
      <c r="V5" s="151"/>
      <c r="W5" s="151"/>
      <c r="X5" s="151"/>
      <c r="Y5" s="124"/>
    </row>
    <row r="6" ht="18" customHeight="1" spans="1:25">
      <c r="A6" s="56"/>
      <c r="B6" s="71"/>
      <c r="C6" s="167"/>
      <c r="D6" s="56"/>
      <c r="E6" s="56"/>
      <c r="F6" s="56"/>
      <c r="G6" s="56"/>
      <c r="H6" s="56"/>
      <c r="I6" s="165" t="s">
        <v>198</v>
      </c>
      <c r="J6" s="190" t="s">
        <v>58</v>
      </c>
      <c r="K6" s="151"/>
      <c r="L6" s="151"/>
      <c r="M6" s="151"/>
      <c r="N6" s="151"/>
      <c r="O6" s="124"/>
      <c r="P6" s="53" t="s">
        <v>199</v>
      </c>
      <c r="Q6" s="54"/>
      <c r="R6" s="55"/>
      <c r="S6" s="51" t="s">
        <v>61</v>
      </c>
      <c r="T6" s="190" t="s">
        <v>62</v>
      </c>
      <c r="U6" s="144" t="s">
        <v>64</v>
      </c>
      <c r="V6" s="151" t="s">
        <v>62</v>
      </c>
      <c r="W6" s="144" t="s">
        <v>66</v>
      </c>
      <c r="X6" s="144" t="s">
        <v>67</v>
      </c>
      <c r="Y6" s="194" t="s">
        <v>68</v>
      </c>
    </row>
    <row r="7" ht="19.5" customHeight="1" spans="1:25">
      <c r="A7" s="71"/>
      <c r="B7" s="71"/>
      <c r="C7" s="71"/>
      <c r="D7" s="71"/>
      <c r="E7" s="71"/>
      <c r="F7" s="71"/>
      <c r="G7" s="71"/>
      <c r="H7" s="71"/>
      <c r="I7" s="71"/>
      <c r="J7" s="191" t="s">
        <v>200</v>
      </c>
      <c r="K7" s="51"/>
      <c r="L7" s="51" t="s">
        <v>201</v>
      </c>
      <c r="M7" s="51" t="s">
        <v>202</v>
      </c>
      <c r="N7" s="51" t="s">
        <v>203</v>
      </c>
      <c r="O7" s="51" t="s">
        <v>204</v>
      </c>
      <c r="P7" s="51" t="s">
        <v>58</v>
      </c>
      <c r="Q7" s="51" t="s">
        <v>59</v>
      </c>
      <c r="R7" s="51" t="s">
        <v>60</v>
      </c>
      <c r="S7" s="71"/>
      <c r="T7" s="51" t="s">
        <v>57</v>
      </c>
      <c r="U7" s="51" t="s">
        <v>64</v>
      </c>
      <c r="V7" s="51" t="s">
        <v>205</v>
      </c>
      <c r="W7" s="51" t="s">
        <v>66</v>
      </c>
      <c r="X7" s="51" t="s">
        <v>67</v>
      </c>
      <c r="Y7" s="51" t="s">
        <v>68</v>
      </c>
    </row>
    <row r="8" ht="37.5" customHeight="1" spans="1:25">
      <c r="A8" s="186"/>
      <c r="B8" s="61"/>
      <c r="C8" s="186"/>
      <c r="D8" s="186"/>
      <c r="E8" s="186"/>
      <c r="F8" s="186"/>
      <c r="G8" s="186"/>
      <c r="H8" s="186"/>
      <c r="I8" s="186"/>
      <c r="J8" s="192" t="s">
        <v>57</v>
      </c>
      <c r="K8" s="193" t="s">
        <v>206</v>
      </c>
      <c r="L8" s="59" t="s">
        <v>207</v>
      </c>
      <c r="M8" s="59" t="s">
        <v>202</v>
      </c>
      <c r="N8" s="59" t="s">
        <v>203</v>
      </c>
      <c r="O8" s="59" t="s">
        <v>204</v>
      </c>
      <c r="P8" s="59" t="s">
        <v>202</v>
      </c>
      <c r="Q8" s="59" t="s">
        <v>203</v>
      </c>
      <c r="R8" s="59" t="s">
        <v>204</v>
      </c>
      <c r="S8" s="59" t="s">
        <v>61</v>
      </c>
      <c r="T8" s="59" t="s">
        <v>57</v>
      </c>
      <c r="U8" s="59" t="s">
        <v>64</v>
      </c>
      <c r="V8" s="59" t="s">
        <v>205</v>
      </c>
      <c r="W8" s="59" t="s">
        <v>66</v>
      </c>
      <c r="X8" s="59" t="s">
        <v>67</v>
      </c>
      <c r="Y8" s="59" t="s">
        <v>68</v>
      </c>
    </row>
    <row r="9" customHeight="1" spans="1:2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  <c r="Y9" s="81">
        <v>25</v>
      </c>
    </row>
    <row r="10" ht="20.25" customHeight="1" spans="1:25">
      <c r="A10" s="187" t="s">
        <v>70</v>
      </c>
      <c r="B10" s="187" t="s">
        <v>70</v>
      </c>
      <c r="C10" s="187" t="s">
        <v>208</v>
      </c>
      <c r="D10" s="187" t="s">
        <v>209</v>
      </c>
      <c r="E10" s="187" t="s">
        <v>102</v>
      </c>
      <c r="F10" s="187" t="s">
        <v>103</v>
      </c>
      <c r="G10" s="187" t="s">
        <v>210</v>
      </c>
      <c r="H10" s="187" t="s">
        <v>211</v>
      </c>
      <c r="I10" s="123">
        <v>336240</v>
      </c>
      <c r="J10" s="123">
        <v>336240</v>
      </c>
      <c r="K10" s="123"/>
      <c r="L10" s="123"/>
      <c r="M10" s="123"/>
      <c r="N10" s="123">
        <v>336240</v>
      </c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ht="20.25" customHeight="1" spans="1:25">
      <c r="A11" s="187" t="s">
        <v>70</v>
      </c>
      <c r="B11" s="187" t="s">
        <v>70</v>
      </c>
      <c r="C11" s="187" t="s">
        <v>208</v>
      </c>
      <c r="D11" s="187" t="s">
        <v>209</v>
      </c>
      <c r="E11" s="187" t="s">
        <v>102</v>
      </c>
      <c r="F11" s="187" t="s">
        <v>103</v>
      </c>
      <c r="G11" s="187" t="s">
        <v>212</v>
      </c>
      <c r="H11" s="187" t="s">
        <v>213</v>
      </c>
      <c r="I11" s="123">
        <v>562068</v>
      </c>
      <c r="J11" s="123">
        <v>562068</v>
      </c>
      <c r="K11" s="66"/>
      <c r="L11" s="66"/>
      <c r="M11" s="66"/>
      <c r="N11" s="123">
        <v>562068</v>
      </c>
      <c r="O11" s="66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ht="20.25" customHeight="1" spans="1:25">
      <c r="A12" s="187" t="s">
        <v>70</v>
      </c>
      <c r="B12" s="187" t="s">
        <v>70</v>
      </c>
      <c r="C12" s="187" t="s">
        <v>208</v>
      </c>
      <c r="D12" s="187" t="s">
        <v>209</v>
      </c>
      <c r="E12" s="187" t="s">
        <v>102</v>
      </c>
      <c r="F12" s="187" t="s">
        <v>103</v>
      </c>
      <c r="G12" s="187" t="s">
        <v>214</v>
      </c>
      <c r="H12" s="187" t="s">
        <v>215</v>
      </c>
      <c r="I12" s="123">
        <v>4268</v>
      </c>
      <c r="J12" s="123">
        <v>4268</v>
      </c>
      <c r="K12" s="66"/>
      <c r="L12" s="66"/>
      <c r="M12" s="66"/>
      <c r="N12" s="123">
        <v>4268</v>
      </c>
      <c r="O12" s="66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ht="20.25" customHeight="1" spans="1:25">
      <c r="A13" s="187" t="s">
        <v>70</v>
      </c>
      <c r="B13" s="187" t="s">
        <v>70</v>
      </c>
      <c r="C13" s="187" t="s">
        <v>208</v>
      </c>
      <c r="D13" s="187" t="s">
        <v>209</v>
      </c>
      <c r="E13" s="187" t="s">
        <v>102</v>
      </c>
      <c r="F13" s="187" t="s">
        <v>103</v>
      </c>
      <c r="G13" s="187" t="s">
        <v>214</v>
      </c>
      <c r="H13" s="187" t="s">
        <v>215</v>
      </c>
      <c r="I13" s="123">
        <v>28020</v>
      </c>
      <c r="J13" s="123">
        <v>28020</v>
      </c>
      <c r="K13" s="66"/>
      <c r="L13" s="66"/>
      <c r="M13" s="66"/>
      <c r="N13" s="123">
        <v>28020</v>
      </c>
      <c r="O13" s="66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ht="20.25" customHeight="1" spans="1:25">
      <c r="A14" s="187" t="s">
        <v>70</v>
      </c>
      <c r="B14" s="187" t="s">
        <v>70</v>
      </c>
      <c r="C14" s="187" t="s">
        <v>216</v>
      </c>
      <c r="D14" s="187" t="s">
        <v>217</v>
      </c>
      <c r="E14" s="187" t="s">
        <v>102</v>
      </c>
      <c r="F14" s="187" t="s">
        <v>103</v>
      </c>
      <c r="G14" s="187" t="s">
        <v>210</v>
      </c>
      <c r="H14" s="187" t="s">
        <v>211</v>
      </c>
      <c r="I14" s="123">
        <v>346116</v>
      </c>
      <c r="J14" s="123">
        <v>346116</v>
      </c>
      <c r="K14" s="66"/>
      <c r="L14" s="66"/>
      <c r="M14" s="66"/>
      <c r="N14" s="123">
        <v>346116</v>
      </c>
      <c r="O14" s="66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ht="20.25" customHeight="1" spans="1:25">
      <c r="A15" s="187" t="s">
        <v>70</v>
      </c>
      <c r="B15" s="187" t="s">
        <v>70</v>
      </c>
      <c r="C15" s="187" t="s">
        <v>216</v>
      </c>
      <c r="D15" s="187" t="s">
        <v>217</v>
      </c>
      <c r="E15" s="187" t="s">
        <v>102</v>
      </c>
      <c r="F15" s="187" t="s">
        <v>103</v>
      </c>
      <c r="G15" s="187" t="s">
        <v>212</v>
      </c>
      <c r="H15" s="187" t="s">
        <v>213</v>
      </c>
      <c r="I15" s="123">
        <v>27096</v>
      </c>
      <c r="J15" s="123">
        <v>27096</v>
      </c>
      <c r="K15" s="66"/>
      <c r="L15" s="66"/>
      <c r="M15" s="66"/>
      <c r="N15" s="123">
        <v>27096</v>
      </c>
      <c r="O15" s="66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ht="20.25" customHeight="1" spans="1:25">
      <c r="A16" s="187" t="s">
        <v>70</v>
      </c>
      <c r="B16" s="187" t="s">
        <v>70</v>
      </c>
      <c r="C16" s="187" t="s">
        <v>216</v>
      </c>
      <c r="D16" s="187" t="s">
        <v>217</v>
      </c>
      <c r="E16" s="187" t="s">
        <v>102</v>
      </c>
      <c r="F16" s="187" t="s">
        <v>103</v>
      </c>
      <c r="G16" s="187" t="s">
        <v>214</v>
      </c>
      <c r="H16" s="187" t="s">
        <v>215</v>
      </c>
      <c r="I16" s="123">
        <v>28843</v>
      </c>
      <c r="J16" s="123">
        <v>28843</v>
      </c>
      <c r="K16" s="66"/>
      <c r="L16" s="66"/>
      <c r="M16" s="66"/>
      <c r="N16" s="123">
        <v>28843</v>
      </c>
      <c r="O16" s="66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ht="20.25" customHeight="1" spans="1:25">
      <c r="A17" s="187" t="s">
        <v>70</v>
      </c>
      <c r="B17" s="187" t="s">
        <v>70</v>
      </c>
      <c r="C17" s="187" t="s">
        <v>216</v>
      </c>
      <c r="D17" s="187" t="s">
        <v>217</v>
      </c>
      <c r="E17" s="187" t="s">
        <v>102</v>
      </c>
      <c r="F17" s="187" t="s">
        <v>103</v>
      </c>
      <c r="G17" s="187" t="s">
        <v>218</v>
      </c>
      <c r="H17" s="187" t="s">
        <v>219</v>
      </c>
      <c r="I17" s="123">
        <v>86076</v>
      </c>
      <c r="J17" s="123">
        <v>86076</v>
      </c>
      <c r="K17" s="66"/>
      <c r="L17" s="66"/>
      <c r="M17" s="66"/>
      <c r="N17" s="123">
        <v>86076</v>
      </c>
      <c r="O17" s="66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ht="20.25" customHeight="1" spans="1:25">
      <c r="A18" s="187" t="s">
        <v>70</v>
      </c>
      <c r="B18" s="187" t="s">
        <v>70</v>
      </c>
      <c r="C18" s="187" t="s">
        <v>216</v>
      </c>
      <c r="D18" s="187" t="s">
        <v>217</v>
      </c>
      <c r="E18" s="187" t="s">
        <v>102</v>
      </c>
      <c r="F18" s="187" t="s">
        <v>103</v>
      </c>
      <c r="G18" s="187" t="s">
        <v>218</v>
      </c>
      <c r="H18" s="187" t="s">
        <v>219</v>
      </c>
      <c r="I18" s="123">
        <v>342540</v>
      </c>
      <c r="J18" s="123">
        <v>342540</v>
      </c>
      <c r="K18" s="66"/>
      <c r="L18" s="66"/>
      <c r="M18" s="66"/>
      <c r="N18" s="123">
        <v>342540</v>
      </c>
      <c r="O18" s="66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customFormat="1" ht="20.25" customHeight="1" spans="1:25">
      <c r="A19" s="187" t="s">
        <v>70</v>
      </c>
      <c r="B19" s="187" t="s">
        <v>70</v>
      </c>
      <c r="C19" s="187" t="s">
        <v>220</v>
      </c>
      <c r="D19" s="187" t="s">
        <v>221</v>
      </c>
      <c r="E19" s="187" t="s">
        <v>114</v>
      </c>
      <c r="F19" s="187" t="s">
        <v>115</v>
      </c>
      <c r="G19" s="187" t="s">
        <v>222</v>
      </c>
      <c r="H19" s="187" t="s">
        <v>223</v>
      </c>
      <c r="I19" s="123">
        <v>144883.8</v>
      </c>
      <c r="J19" s="123">
        <v>144883.8</v>
      </c>
      <c r="K19" s="66"/>
      <c r="L19" s="66"/>
      <c r="M19" s="66"/>
      <c r="N19" s="123">
        <v>144883.8</v>
      </c>
      <c r="O19" s="66"/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customFormat="1" ht="20.25" customHeight="1" spans="1:25">
      <c r="A20" s="187" t="s">
        <v>70</v>
      </c>
      <c r="B20" s="187" t="s">
        <v>70</v>
      </c>
      <c r="C20" s="187" t="s">
        <v>220</v>
      </c>
      <c r="D20" s="187" t="s">
        <v>221</v>
      </c>
      <c r="E20" s="187" t="s">
        <v>114</v>
      </c>
      <c r="F20" s="187" t="s">
        <v>115</v>
      </c>
      <c r="G20" s="187" t="s">
        <v>222</v>
      </c>
      <c r="H20" s="187" t="s">
        <v>223</v>
      </c>
      <c r="I20" s="123">
        <v>152158.5</v>
      </c>
      <c r="J20" s="123">
        <v>152158.5</v>
      </c>
      <c r="K20" s="66"/>
      <c r="L20" s="66"/>
      <c r="M20" s="66"/>
      <c r="N20" s="123">
        <v>152158.5</v>
      </c>
      <c r="O20" s="66"/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ht="20.25" customHeight="1" spans="1:25">
      <c r="A21" s="187" t="s">
        <v>70</v>
      </c>
      <c r="B21" s="187" t="s">
        <v>70</v>
      </c>
      <c r="C21" s="187" t="s">
        <v>220</v>
      </c>
      <c r="D21" s="187" t="s">
        <v>221</v>
      </c>
      <c r="E21" s="187" t="s">
        <v>124</v>
      </c>
      <c r="F21" s="187" t="s">
        <v>125</v>
      </c>
      <c r="G21" s="187" t="s">
        <v>224</v>
      </c>
      <c r="H21" s="187" t="s">
        <v>225</v>
      </c>
      <c r="I21" s="123">
        <v>155967.12</v>
      </c>
      <c r="J21" s="123">
        <v>155967.12</v>
      </c>
      <c r="K21" s="66"/>
      <c r="L21" s="66"/>
      <c r="M21" s="66"/>
      <c r="N21" s="123">
        <v>155967.12</v>
      </c>
      <c r="O21" s="66"/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ht="20.25" customHeight="1" spans="1:25">
      <c r="A22" s="187" t="s">
        <v>70</v>
      </c>
      <c r="B22" s="187" t="s">
        <v>70</v>
      </c>
      <c r="C22" s="187" t="s">
        <v>220</v>
      </c>
      <c r="D22" s="187" t="s">
        <v>221</v>
      </c>
      <c r="E22" s="187" t="s">
        <v>124</v>
      </c>
      <c r="F22" s="187" t="s">
        <v>125</v>
      </c>
      <c r="G22" s="187" t="s">
        <v>224</v>
      </c>
      <c r="H22" s="187" t="s">
        <v>225</v>
      </c>
      <c r="I22" s="123">
        <v>1034</v>
      </c>
      <c r="J22" s="123">
        <v>1034</v>
      </c>
      <c r="K22" s="66"/>
      <c r="L22" s="66"/>
      <c r="M22" s="66"/>
      <c r="N22" s="123">
        <v>1034</v>
      </c>
      <c r="O22" s="66"/>
      <c r="P22" s="123"/>
      <c r="Q22" s="123"/>
      <c r="R22" s="123"/>
      <c r="S22" s="123"/>
      <c r="T22" s="123"/>
      <c r="U22" s="123"/>
      <c r="V22" s="123"/>
      <c r="W22" s="123"/>
      <c r="X22" s="123"/>
      <c r="Y22" s="123"/>
    </row>
    <row r="23" ht="20.25" customHeight="1" spans="1:25">
      <c r="A23" s="187" t="s">
        <v>70</v>
      </c>
      <c r="B23" s="187" t="s">
        <v>70</v>
      </c>
      <c r="C23" s="187" t="s">
        <v>220</v>
      </c>
      <c r="D23" s="187" t="s">
        <v>221</v>
      </c>
      <c r="E23" s="187" t="s">
        <v>126</v>
      </c>
      <c r="F23" s="187" t="s">
        <v>127</v>
      </c>
      <c r="G23" s="187" t="s">
        <v>226</v>
      </c>
      <c r="H23" s="187" t="s">
        <v>227</v>
      </c>
      <c r="I23" s="123">
        <v>92861.1</v>
      </c>
      <c r="J23" s="123">
        <v>92861.1</v>
      </c>
      <c r="K23" s="66"/>
      <c r="L23" s="66"/>
      <c r="M23" s="66"/>
      <c r="N23" s="123">
        <v>92861.1</v>
      </c>
      <c r="O23" s="66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ht="20.25" customHeight="1" spans="1:25">
      <c r="A24" s="187" t="s">
        <v>70</v>
      </c>
      <c r="B24" s="187" t="s">
        <v>70</v>
      </c>
      <c r="C24" s="187" t="s">
        <v>220</v>
      </c>
      <c r="D24" s="187" t="s">
        <v>221</v>
      </c>
      <c r="E24" s="187" t="s">
        <v>126</v>
      </c>
      <c r="F24" s="187" t="s">
        <v>127</v>
      </c>
      <c r="G24" s="187" t="s">
        <v>226</v>
      </c>
      <c r="H24" s="187" t="s">
        <v>227</v>
      </c>
      <c r="I24" s="123">
        <v>8261</v>
      </c>
      <c r="J24" s="123">
        <v>8261</v>
      </c>
      <c r="K24" s="66"/>
      <c r="L24" s="66"/>
      <c r="M24" s="66"/>
      <c r="N24" s="123">
        <v>8261</v>
      </c>
      <c r="O24" s="66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ht="20.25" customHeight="1" spans="1:25">
      <c r="A25" s="187" t="s">
        <v>70</v>
      </c>
      <c r="B25" s="187" t="s">
        <v>70</v>
      </c>
      <c r="C25" s="187" t="s">
        <v>220</v>
      </c>
      <c r="D25" s="187" t="s">
        <v>221</v>
      </c>
      <c r="E25" s="187" t="s">
        <v>102</v>
      </c>
      <c r="F25" s="187" t="s">
        <v>103</v>
      </c>
      <c r="G25" s="187" t="s">
        <v>228</v>
      </c>
      <c r="H25" s="187" t="s">
        <v>229</v>
      </c>
      <c r="I25" s="123">
        <v>6321.6</v>
      </c>
      <c r="J25" s="123">
        <v>6321.6</v>
      </c>
      <c r="K25" s="66"/>
      <c r="L25" s="66"/>
      <c r="M25" s="66"/>
      <c r="N25" s="123">
        <v>6321.6</v>
      </c>
      <c r="O25" s="66"/>
      <c r="P25" s="123"/>
      <c r="Q25" s="123"/>
      <c r="R25" s="123"/>
      <c r="S25" s="123"/>
      <c r="T25" s="123"/>
      <c r="U25" s="123"/>
      <c r="V25" s="123"/>
      <c r="W25" s="123"/>
      <c r="X25" s="123"/>
      <c r="Y25" s="123"/>
    </row>
    <row r="26" ht="20.25" customHeight="1" spans="1:25">
      <c r="A26" s="187" t="s">
        <v>70</v>
      </c>
      <c r="B26" s="187" t="s">
        <v>70</v>
      </c>
      <c r="C26" s="187" t="s">
        <v>220</v>
      </c>
      <c r="D26" s="187" t="s">
        <v>221</v>
      </c>
      <c r="E26" s="187" t="s">
        <v>128</v>
      </c>
      <c r="F26" s="187" t="s">
        <v>129</v>
      </c>
      <c r="G26" s="187" t="s">
        <v>228</v>
      </c>
      <c r="H26" s="187" t="s">
        <v>229</v>
      </c>
      <c r="I26" s="123">
        <v>1625.85</v>
      </c>
      <c r="J26" s="123">
        <v>1625.85</v>
      </c>
      <c r="K26" s="66"/>
      <c r="L26" s="66"/>
      <c r="M26" s="66"/>
      <c r="N26" s="123">
        <v>1625.85</v>
      </c>
      <c r="O26" s="66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ht="20.25" customHeight="1" spans="1:25">
      <c r="A27" s="187" t="s">
        <v>70</v>
      </c>
      <c r="B27" s="187" t="s">
        <v>70</v>
      </c>
      <c r="C27" s="187" t="s">
        <v>220</v>
      </c>
      <c r="D27" s="187" t="s">
        <v>221</v>
      </c>
      <c r="E27" s="187" t="s">
        <v>128</v>
      </c>
      <c r="F27" s="187" t="s">
        <v>129</v>
      </c>
      <c r="G27" s="187" t="s">
        <v>228</v>
      </c>
      <c r="H27" s="187" t="s">
        <v>229</v>
      </c>
      <c r="I27" s="123">
        <v>1827.36</v>
      </c>
      <c r="J27" s="123">
        <v>1827.36</v>
      </c>
      <c r="K27" s="66"/>
      <c r="L27" s="66"/>
      <c r="M27" s="66"/>
      <c r="N27" s="123">
        <v>1827.36</v>
      </c>
      <c r="O27" s="66"/>
      <c r="P27" s="123"/>
      <c r="Q27" s="123"/>
      <c r="R27" s="123"/>
      <c r="S27" s="123"/>
      <c r="T27" s="123"/>
      <c r="U27" s="123"/>
      <c r="V27" s="123"/>
      <c r="W27" s="123"/>
      <c r="X27" s="123"/>
      <c r="Y27" s="123"/>
    </row>
    <row r="28" ht="20.25" customHeight="1" spans="1:25">
      <c r="A28" s="187" t="s">
        <v>70</v>
      </c>
      <c r="B28" s="187" t="s">
        <v>70</v>
      </c>
      <c r="C28" s="187" t="s">
        <v>230</v>
      </c>
      <c r="D28" s="187" t="s">
        <v>141</v>
      </c>
      <c r="E28" s="187" t="s">
        <v>140</v>
      </c>
      <c r="F28" s="187" t="s">
        <v>141</v>
      </c>
      <c r="G28" s="187" t="s">
        <v>231</v>
      </c>
      <c r="H28" s="187" t="s">
        <v>141</v>
      </c>
      <c r="I28" s="123">
        <v>239394.06</v>
      </c>
      <c r="J28" s="123">
        <v>239394.06</v>
      </c>
      <c r="K28" s="66"/>
      <c r="L28" s="66"/>
      <c r="M28" s="66"/>
      <c r="N28" s="123">
        <v>239394.06</v>
      </c>
      <c r="O28" s="66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ht="20.25" customHeight="1" spans="1:25">
      <c r="A29" s="187" t="s">
        <v>70</v>
      </c>
      <c r="B29" s="187" t="s">
        <v>70</v>
      </c>
      <c r="C29" s="187" t="s">
        <v>232</v>
      </c>
      <c r="D29" s="187" t="s">
        <v>233</v>
      </c>
      <c r="E29" s="187" t="s">
        <v>118</v>
      </c>
      <c r="F29" s="187" t="s">
        <v>119</v>
      </c>
      <c r="G29" s="187" t="s">
        <v>234</v>
      </c>
      <c r="H29" s="187" t="s">
        <v>233</v>
      </c>
      <c r="I29" s="123">
        <v>20910</v>
      </c>
      <c r="J29" s="123">
        <v>20910</v>
      </c>
      <c r="K29" s="66"/>
      <c r="L29" s="66"/>
      <c r="M29" s="66"/>
      <c r="N29" s="123">
        <v>20910</v>
      </c>
      <c r="O29" s="66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ht="20.25" customHeight="1" spans="1:25">
      <c r="A30" s="187" t="s">
        <v>70</v>
      </c>
      <c r="B30" s="187" t="s">
        <v>70</v>
      </c>
      <c r="C30" s="187" t="s">
        <v>235</v>
      </c>
      <c r="D30" s="187" t="s">
        <v>185</v>
      </c>
      <c r="E30" s="187" t="s">
        <v>102</v>
      </c>
      <c r="F30" s="187" t="s">
        <v>103</v>
      </c>
      <c r="G30" s="187" t="s">
        <v>236</v>
      </c>
      <c r="H30" s="187" t="s">
        <v>185</v>
      </c>
      <c r="I30" s="123">
        <v>1800</v>
      </c>
      <c r="J30" s="123">
        <v>1800</v>
      </c>
      <c r="K30" s="66"/>
      <c r="L30" s="66"/>
      <c r="M30" s="66"/>
      <c r="N30" s="123">
        <v>1800</v>
      </c>
      <c r="O30" s="66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ht="20.25" customHeight="1" spans="1:25">
      <c r="A31" s="187" t="s">
        <v>70</v>
      </c>
      <c r="B31" s="187" t="s">
        <v>70</v>
      </c>
      <c r="C31" s="187" t="s">
        <v>235</v>
      </c>
      <c r="D31" s="187" t="s">
        <v>185</v>
      </c>
      <c r="E31" s="187" t="s">
        <v>102</v>
      </c>
      <c r="F31" s="187" t="s">
        <v>103</v>
      </c>
      <c r="G31" s="187" t="s">
        <v>236</v>
      </c>
      <c r="H31" s="187" t="s">
        <v>185</v>
      </c>
      <c r="I31" s="123">
        <v>1800</v>
      </c>
      <c r="J31" s="123">
        <v>1800</v>
      </c>
      <c r="K31" s="66"/>
      <c r="L31" s="66"/>
      <c r="M31" s="66"/>
      <c r="N31" s="123">
        <v>1800</v>
      </c>
      <c r="O31" s="66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ht="20.25" customHeight="1" spans="1:25">
      <c r="A32" s="187" t="s">
        <v>70</v>
      </c>
      <c r="B32" s="187" t="s">
        <v>70</v>
      </c>
      <c r="C32" s="187" t="s">
        <v>237</v>
      </c>
      <c r="D32" s="187" t="s">
        <v>238</v>
      </c>
      <c r="E32" s="187" t="s">
        <v>102</v>
      </c>
      <c r="F32" s="187" t="s">
        <v>103</v>
      </c>
      <c r="G32" s="187" t="s">
        <v>239</v>
      </c>
      <c r="H32" s="187" t="s">
        <v>240</v>
      </c>
      <c r="I32" s="123">
        <v>81000</v>
      </c>
      <c r="J32" s="123">
        <v>81000</v>
      </c>
      <c r="K32" s="66"/>
      <c r="L32" s="66"/>
      <c r="M32" s="66"/>
      <c r="N32" s="123">
        <v>81000</v>
      </c>
      <c r="O32" s="66"/>
      <c r="P32" s="123"/>
      <c r="Q32" s="123"/>
      <c r="R32" s="123"/>
      <c r="S32" s="123"/>
      <c r="T32" s="123"/>
      <c r="U32" s="123"/>
      <c r="V32" s="123"/>
      <c r="W32" s="123"/>
      <c r="X32" s="123"/>
      <c r="Y32" s="123"/>
    </row>
    <row r="33" ht="20.25" customHeight="1" spans="1:25">
      <c r="A33" s="187" t="s">
        <v>70</v>
      </c>
      <c r="B33" s="187" t="s">
        <v>70</v>
      </c>
      <c r="C33" s="187" t="s">
        <v>241</v>
      </c>
      <c r="D33" s="187" t="s">
        <v>242</v>
      </c>
      <c r="E33" s="187" t="s">
        <v>102</v>
      </c>
      <c r="F33" s="187" t="s">
        <v>103</v>
      </c>
      <c r="G33" s="187" t="s">
        <v>243</v>
      </c>
      <c r="H33" s="187" t="s">
        <v>242</v>
      </c>
      <c r="I33" s="123">
        <v>2700</v>
      </c>
      <c r="J33" s="123">
        <v>2700</v>
      </c>
      <c r="K33" s="66"/>
      <c r="L33" s="66"/>
      <c r="M33" s="66"/>
      <c r="N33" s="123">
        <v>2700</v>
      </c>
      <c r="O33" s="66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ht="20.25" customHeight="1" spans="1:25">
      <c r="A34" s="187" t="s">
        <v>70</v>
      </c>
      <c r="B34" s="187" t="s">
        <v>70</v>
      </c>
      <c r="C34" s="187" t="s">
        <v>241</v>
      </c>
      <c r="D34" s="187" t="s">
        <v>242</v>
      </c>
      <c r="E34" s="187" t="s">
        <v>102</v>
      </c>
      <c r="F34" s="187" t="s">
        <v>103</v>
      </c>
      <c r="G34" s="187" t="s">
        <v>243</v>
      </c>
      <c r="H34" s="187" t="s">
        <v>242</v>
      </c>
      <c r="I34" s="123">
        <v>2700</v>
      </c>
      <c r="J34" s="123">
        <v>2700</v>
      </c>
      <c r="K34" s="66"/>
      <c r="L34" s="66"/>
      <c r="M34" s="66"/>
      <c r="N34" s="123">
        <v>2700</v>
      </c>
      <c r="O34" s="66"/>
      <c r="P34" s="123"/>
      <c r="Q34" s="123"/>
      <c r="R34" s="123"/>
      <c r="S34" s="123"/>
      <c r="T34" s="123"/>
      <c r="U34" s="123"/>
      <c r="V34" s="123"/>
      <c r="W34" s="123"/>
      <c r="X34" s="123"/>
      <c r="Y34" s="123"/>
    </row>
    <row r="35" ht="20.25" customHeight="1" spans="1:25">
      <c r="A35" s="187" t="s">
        <v>70</v>
      </c>
      <c r="B35" s="187" t="s">
        <v>70</v>
      </c>
      <c r="C35" s="187" t="s">
        <v>244</v>
      </c>
      <c r="D35" s="187" t="s">
        <v>245</v>
      </c>
      <c r="E35" s="187" t="s">
        <v>102</v>
      </c>
      <c r="F35" s="187" t="s">
        <v>103</v>
      </c>
      <c r="G35" s="187" t="s">
        <v>246</v>
      </c>
      <c r="H35" s="187" t="s">
        <v>247</v>
      </c>
      <c r="I35" s="123">
        <v>8100</v>
      </c>
      <c r="J35" s="123">
        <v>8100</v>
      </c>
      <c r="K35" s="66"/>
      <c r="L35" s="66"/>
      <c r="M35" s="66"/>
      <c r="N35" s="123">
        <v>8100</v>
      </c>
      <c r="O35" s="66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ht="20.25" customHeight="1" spans="1:25">
      <c r="A36" s="187" t="s">
        <v>70</v>
      </c>
      <c r="B36" s="187" t="s">
        <v>70</v>
      </c>
      <c r="C36" s="187" t="s">
        <v>244</v>
      </c>
      <c r="D36" s="187" t="s">
        <v>245</v>
      </c>
      <c r="E36" s="187" t="s">
        <v>102</v>
      </c>
      <c r="F36" s="187" t="s">
        <v>103</v>
      </c>
      <c r="G36" s="187" t="s">
        <v>246</v>
      </c>
      <c r="H36" s="187" t="s">
        <v>247</v>
      </c>
      <c r="I36" s="123">
        <v>8100</v>
      </c>
      <c r="J36" s="123">
        <v>8100</v>
      </c>
      <c r="K36" s="66"/>
      <c r="L36" s="66"/>
      <c r="M36" s="66"/>
      <c r="N36" s="123">
        <v>8100</v>
      </c>
      <c r="O36" s="66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ht="20.25" customHeight="1" spans="1:25">
      <c r="A37" s="187" t="s">
        <v>70</v>
      </c>
      <c r="B37" s="187" t="s">
        <v>70</v>
      </c>
      <c r="C37" s="187" t="s">
        <v>244</v>
      </c>
      <c r="D37" s="187" t="s">
        <v>245</v>
      </c>
      <c r="E37" s="187" t="s">
        <v>102</v>
      </c>
      <c r="F37" s="187" t="s">
        <v>103</v>
      </c>
      <c r="G37" s="187" t="s">
        <v>248</v>
      </c>
      <c r="H37" s="187" t="s">
        <v>249</v>
      </c>
      <c r="I37" s="123">
        <v>1800</v>
      </c>
      <c r="J37" s="123">
        <v>1800</v>
      </c>
      <c r="K37" s="66"/>
      <c r="L37" s="66"/>
      <c r="M37" s="66"/>
      <c r="N37" s="123">
        <v>1800</v>
      </c>
      <c r="O37" s="66"/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ht="20.25" customHeight="1" spans="1:25">
      <c r="A38" s="187" t="s">
        <v>70</v>
      </c>
      <c r="B38" s="187" t="s">
        <v>70</v>
      </c>
      <c r="C38" s="187" t="s">
        <v>244</v>
      </c>
      <c r="D38" s="187" t="s">
        <v>245</v>
      </c>
      <c r="E38" s="187" t="s">
        <v>102</v>
      </c>
      <c r="F38" s="187" t="s">
        <v>103</v>
      </c>
      <c r="G38" s="187" t="s">
        <v>248</v>
      </c>
      <c r="H38" s="187" t="s">
        <v>249</v>
      </c>
      <c r="I38" s="123">
        <v>1800</v>
      </c>
      <c r="J38" s="123">
        <v>1800</v>
      </c>
      <c r="K38" s="66"/>
      <c r="L38" s="66"/>
      <c r="M38" s="66"/>
      <c r="N38" s="123">
        <v>1800</v>
      </c>
      <c r="O38" s="66"/>
      <c r="P38" s="123"/>
      <c r="Q38" s="123"/>
      <c r="R38" s="123"/>
      <c r="S38" s="123"/>
      <c r="T38" s="123"/>
      <c r="U38" s="123"/>
      <c r="V38" s="123"/>
      <c r="W38" s="123"/>
      <c r="X38" s="123"/>
      <c r="Y38" s="123"/>
    </row>
    <row r="39" ht="20.25" customHeight="1" spans="1:25">
      <c r="A39" s="187" t="s">
        <v>70</v>
      </c>
      <c r="B39" s="187" t="s">
        <v>70</v>
      </c>
      <c r="C39" s="187" t="s">
        <v>244</v>
      </c>
      <c r="D39" s="187" t="s">
        <v>245</v>
      </c>
      <c r="E39" s="187" t="s">
        <v>102</v>
      </c>
      <c r="F39" s="187" t="s">
        <v>103</v>
      </c>
      <c r="G39" s="187" t="s">
        <v>250</v>
      </c>
      <c r="H39" s="187" t="s">
        <v>251</v>
      </c>
      <c r="I39" s="123">
        <v>1800</v>
      </c>
      <c r="J39" s="123">
        <v>1800</v>
      </c>
      <c r="K39" s="66"/>
      <c r="L39" s="66"/>
      <c r="M39" s="66"/>
      <c r="N39" s="123">
        <v>1800</v>
      </c>
      <c r="O39" s="66"/>
      <c r="P39" s="123"/>
      <c r="Q39" s="123"/>
      <c r="R39" s="123"/>
      <c r="S39" s="123"/>
      <c r="T39" s="123"/>
      <c r="U39" s="123"/>
      <c r="V39" s="123"/>
      <c r="W39" s="123"/>
      <c r="X39" s="123"/>
      <c r="Y39" s="123"/>
    </row>
    <row r="40" ht="20.25" customHeight="1" spans="1:25">
      <c r="A40" s="187" t="s">
        <v>70</v>
      </c>
      <c r="B40" s="187" t="s">
        <v>70</v>
      </c>
      <c r="C40" s="187" t="s">
        <v>244</v>
      </c>
      <c r="D40" s="187" t="s">
        <v>245</v>
      </c>
      <c r="E40" s="187" t="s">
        <v>102</v>
      </c>
      <c r="F40" s="187" t="s">
        <v>103</v>
      </c>
      <c r="G40" s="187" t="s">
        <v>250</v>
      </c>
      <c r="H40" s="187" t="s">
        <v>251</v>
      </c>
      <c r="I40" s="123">
        <v>1800</v>
      </c>
      <c r="J40" s="123">
        <v>1800</v>
      </c>
      <c r="K40" s="66"/>
      <c r="L40" s="66"/>
      <c r="M40" s="66"/>
      <c r="N40" s="123">
        <v>1800</v>
      </c>
      <c r="O40" s="66"/>
      <c r="P40" s="123"/>
      <c r="Q40" s="123"/>
      <c r="R40" s="123"/>
      <c r="S40" s="123"/>
      <c r="T40" s="123"/>
      <c r="U40" s="123"/>
      <c r="V40" s="123"/>
      <c r="W40" s="123"/>
      <c r="X40" s="123"/>
      <c r="Y40" s="123"/>
    </row>
    <row r="41" ht="20.25" customHeight="1" spans="1:25">
      <c r="A41" s="187" t="s">
        <v>70</v>
      </c>
      <c r="B41" s="187" t="s">
        <v>70</v>
      </c>
      <c r="C41" s="187" t="s">
        <v>244</v>
      </c>
      <c r="D41" s="187" t="s">
        <v>245</v>
      </c>
      <c r="E41" s="187" t="s">
        <v>102</v>
      </c>
      <c r="F41" s="187" t="s">
        <v>103</v>
      </c>
      <c r="G41" s="187" t="s">
        <v>252</v>
      </c>
      <c r="H41" s="187" t="s">
        <v>253</v>
      </c>
      <c r="I41" s="123">
        <v>6300</v>
      </c>
      <c r="J41" s="123">
        <v>6300</v>
      </c>
      <c r="K41" s="66"/>
      <c r="L41" s="66"/>
      <c r="M41" s="66"/>
      <c r="N41" s="123">
        <v>6300</v>
      </c>
      <c r="O41" s="66"/>
      <c r="P41" s="123"/>
      <c r="Q41" s="123"/>
      <c r="R41" s="123"/>
      <c r="S41" s="123"/>
      <c r="T41" s="123"/>
      <c r="U41" s="123"/>
      <c r="V41" s="123"/>
      <c r="W41" s="123"/>
      <c r="X41" s="123"/>
      <c r="Y41" s="123"/>
    </row>
    <row r="42" ht="20.25" customHeight="1" spans="1:25">
      <c r="A42" s="187" t="s">
        <v>70</v>
      </c>
      <c r="B42" s="187" t="s">
        <v>70</v>
      </c>
      <c r="C42" s="187" t="s">
        <v>244</v>
      </c>
      <c r="D42" s="187" t="s">
        <v>245</v>
      </c>
      <c r="E42" s="187" t="s">
        <v>102</v>
      </c>
      <c r="F42" s="187" t="s">
        <v>103</v>
      </c>
      <c r="G42" s="187" t="s">
        <v>252</v>
      </c>
      <c r="H42" s="187" t="s">
        <v>253</v>
      </c>
      <c r="I42" s="123">
        <v>6300</v>
      </c>
      <c r="J42" s="123">
        <v>6300</v>
      </c>
      <c r="K42" s="66"/>
      <c r="L42" s="66"/>
      <c r="M42" s="66"/>
      <c r="N42" s="123">
        <v>6300</v>
      </c>
      <c r="O42" s="66"/>
      <c r="P42" s="123"/>
      <c r="Q42" s="123"/>
      <c r="R42" s="123"/>
      <c r="S42" s="123"/>
      <c r="T42" s="123"/>
      <c r="U42" s="123"/>
      <c r="V42" s="123"/>
      <c r="W42" s="123"/>
      <c r="X42" s="123"/>
      <c r="Y42" s="123"/>
    </row>
    <row r="43" ht="20.25" customHeight="1" spans="1:25">
      <c r="A43" s="187" t="s">
        <v>70</v>
      </c>
      <c r="B43" s="187" t="s">
        <v>70</v>
      </c>
      <c r="C43" s="187" t="s">
        <v>244</v>
      </c>
      <c r="D43" s="187" t="s">
        <v>245</v>
      </c>
      <c r="E43" s="187" t="s">
        <v>102</v>
      </c>
      <c r="F43" s="187" t="s">
        <v>103</v>
      </c>
      <c r="G43" s="187" t="s">
        <v>254</v>
      </c>
      <c r="H43" s="187" t="s">
        <v>255</v>
      </c>
      <c r="I43" s="123">
        <v>11520</v>
      </c>
      <c r="J43" s="123">
        <v>11520</v>
      </c>
      <c r="K43" s="66"/>
      <c r="L43" s="66"/>
      <c r="M43" s="66"/>
      <c r="N43" s="123">
        <v>11520</v>
      </c>
      <c r="O43" s="66"/>
      <c r="P43" s="123"/>
      <c r="Q43" s="123"/>
      <c r="R43" s="123"/>
      <c r="S43" s="123"/>
      <c r="T43" s="123"/>
      <c r="U43" s="123"/>
      <c r="V43" s="123"/>
      <c r="W43" s="123"/>
      <c r="X43" s="123"/>
      <c r="Y43" s="123"/>
    </row>
    <row r="44" ht="20.25" customHeight="1" spans="1:25">
      <c r="A44" s="187" t="s">
        <v>70</v>
      </c>
      <c r="B44" s="187" t="s">
        <v>70</v>
      </c>
      <c r="C44" s="187" t="s">
        <v>244</v>
      </c>
      <c r="D44" s="187" t="s">
        <v>245</v>
      </c>
      <c r="E44" s="187" t="s">
        <v>102</v>
      </c>
      <c r="F44" s="187" t="s">
        <v>103</v>
      </c>
      <c r="G44" s="187" t="s">
        <v>254</v>
      </c>
      <c r="H44" s="187" t="s">
        <v>255</v>
      </c>
      <c r="I44" s="123">
        <v>11520</v>
      </c>
      <c r="J44" s="123">
        <v>11520</v>
      </c>
      <c r="K44" s="66"/>
      <c r="L44" s="66"/>
      <c r="M44" s="66"/>
      <c r="N44" s="123">
        <v>11520</v>
      </c>
      <c r="O44" s="66"/>
      <c r="P44" s="123"/>
      <c r="Q44" s="123"/>
      <c r="R44" s="123"/>
      <c r="S44" s="123"/>
      <c r="T44" s="123"/>
      <c r="U44" s="123"/>
      <c r="V44" s="123"/>
      <c r="W44" s="123"/>
      <c r="X44" s="123"/>
      <c r="Y44" s="123"/>
    </row>
    <row r="45" ht="20.25" customHeight="1" spans="1:25">
      <c r="A45" s="187" t="s">
        <v>70</v>
      </c>
      <c r="B45" s="187" t="s">
        <v>70</v>
      </c>
      <c r="C45" s="187" t="s">
        <v>244</v>
      </c>
      <c r="D45" s="187" t="s">
        <v>245</v>
      </c>
      <c r="E45" s="187" t="s">
        <v>102</v>
      </c>
      <c r="F45" s="187" t="s">
        <v>103</v>
      </c>
      <c r="G45" s="187" t="s">
        <v>256</v>
      </c>
      <c r="H45" s="187" t="s">
        <v>257</v>
      </c>
      <c r="I45" s="123">
        <v>1350</v>
      </c>
      <c r="J45" s="123">
        <v>1350</v>
      </c>
      <c r="K45" s="66"/>
      <c r="L45" s="66"/>
      <c r="M45" s="66"/>
      <c r="N45" s="123">
        <v>1350</v>
      </c>
      <c r="O45" s="66"/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ht="20.25" customHeight="1" spans="1:25">
      <c r="A46" s="187" t="s">
        <v>70</v>
      </c>
      <c r="B46" s="187" t="s">
        <v>70</v>
      </c>
      <c r="C46" s="187" t="s">
        <v>244</v>
      </c>
      <c r="D46" s="187" t="s">
        <v>245</v>
      </c>
      <c r="E46" s="187" t="s">
        <v>102</v>
      </c>
      <c r="F46" s="187" t="s">
        <v>103</v>
      </c>
      <c r="G46" s="187" t="s">
        <v>256</v>
      </c>
      <c r="H46" s="187" t="s">
        <v>257</v>
      </c>
      <c r="I46" s="123">
        <v>1350</v>
      </c>
      <c r="J46" s="123">
        <v>1350</v>
      </c>
      <c r="K46" s="66"/>
      <c r="L46" s="66"/>
      <c r="M46" s="66"/>
      <c r="N46" s="123">
        <v>1350</v>
      </c>
      <c r="O46" s="66"/>
      <c r="P46" s="123"/>
      <c r="Q46" s="123"/>
      <c r="R46" s="123"/>
      <c r="S46" s="123"/>
      <c r="T46" s="123"/>
      <c r="U46" s="123"/>
      <c r="V46" s="123"/>
      <c r="W46" s="123"/>
      <c r="X46" s="123"/>
      <c r="Y46" s="123"/>
    </row>
    <row r="47" ht="20.25" customHeight="1" spans="1:25">
      <c r="A47" s="187" t="s">
        <v>70</v>
      </c>
      <c r="B47" s="187" t="s">
        <v>70</v>
      </c>
      <c r="C47" s="187" t="s">
        <v>244</v>
      </c>
      <c r="D47" s="187" t="s">
        <v>245</v>
      </c>
      <c r="E47" s="187" t="s">
        <v>102</v>
      </c>
      <c r="F47" s="187" t="s">
        <v>103</v>
      </c>
      <c r="G47" s="187" t="s">
        <v>258</v>
      </c>
      <c r="H47" s="187" t="s">
        <v>259</v>
      </c>
      <c r="I47" s="123">
        <v>450</v>
      </c>
      <c r="J47" s="123">
        <v>450</v>
      </c>
      <c r="K47" s="66"/>
      <c r="L47" s="66"/>
      <c r="M47" s="66"/>
      <c r="N47" s="123">
        <v>450</v>
      </c>
      <c r="O47" s="66"/>
      <c r="P47" s="123"/>
      <c r="Q47" s="123"/>
      <c r="R47" s="123"/>
      <c r="S47" s="123"/>
      <c r="T47" s="123"/>
      <c r="U47" s="123"/>
      <c r="V47" s="123"/>
      <c r="W47" s="123"/>
      <c r="X47" s="123"/>
      <c r="Y47" s="123"/>
    </row>
    <row r="48" ht="20.25" customHeight="1" spans="1:25">
      <c r="A48" s="187" t="s">
        <v>70</v>
      </c>
      <c r="B48" s="187" t="s">
        <v>70</v>
      </c>
      <c r="C48" s="187" t="s">
        <v>244</v>
      </c>
      <c r="D48" s="187" t="s">
        <v>245</v>
      </c>
      <c r="E48" s="187" t="s">
        <v>102</v>
      </c>
      <c r="F48" s="187" t="s">
        <v>103</v>
      </c>
      <c r="G48" s="187" t="s">
        <v>258</v>
      </c>
      <c r="H48" s="187" t="s">
        <v>259</v>
      </c>
      <c r="I48" s="123">
        <v>450</v>
      </c>
      <c r="J48" s="123">
        <v>450</v>
      </c>
      <c r="K48" s="66"/>
      <c r="L48" s="66"/>
      <c r="M48" s="66"/>
      <c r="N48" s="123">
        <v>450</v>
      </c>
      <c r="O48" s="66"/>
      <c r="P48" s="123"/>
      <c r="Q48" s="123"/>
      <c r="R48" s="123"/>
      <c r="S48" s="123"/>
      <c r="T48" s="123"/>
      <c r="U48" s="123"/>
      <c r="V48" s="123"/>
      <c r="W48" s="123"/>
      <c r="X48" s="123"/>
      <c r="Y48" s="123"/>
    </row>
    <row r="49" ht="20.25" customHeight="1" spans="1:25">
      <c r="A49" s="187" t="s">
        <v>70</v>
      </c>
      <c r="B49" s="187" t="s">
        <v>70</v>
      </c>
      <c r="C49" s="187" t="s">
        <v>244</v>
      </c>
      <c r="D49" s="187" t="s">
        <v>245</v>
      </c>
      <c r="E49" s="187" t="s">
        <v>102</v>
      </c>
      <c r="F49" s="187" t="s">
        <v>103</v>
      </c>
      <c r="G49" s="187" t="s">
        <v>260</v>
      </c>
      <c r="H49" s="187" t="s">
        <v>261</v>
      </c>
      <c r="I49" s="123">
        <v>450</v>
      </c>
      <c r="J49" s="123">
        <v>450</v>
      </c>
      <c r="K49" s="66"/>
      <c r="L49" s="66"/>
      <c r="M49" s="66"/>
      <c r="N49" s="123">
        <v>450</v>
      </c>
      <c r="O49" s="66"/>
      <c r="P49" s="123"/>
      <c r="Q49" s="123"/>
      <c r="R49" s="123"/>
      <c r="S49" s="123"/>
      <c r="T49" s="123"/>
      <c r="U49" s="123"/>
      <c r="V49" s="123"/>
      <c r="W49" s="123"/>
      <c r="X49" s="123"/>
      <c r="Y49" s="123"/>
    </row>
    <row r="50" ht="20.25" customHeight="1" spans="1:25">
      <c r="A50" s="187" t="s">
        <v>70</v>
      </c>
      <c r="B50" s="187" t="s">
        <v>70</v>
      </c>
      <c r="C50" s="187" t="s">
        <v>244</v>
      </c>
      <c r="D50" s="187" t="s">
        <v>245</v>
      </c>
      <c r="E50" s="187" t="s">
        <v>102</v>
      </c>
      <c r="F50" s="187" t="s">
        <v>103</v>
      </c>
      <c r="G50" s="187" t="s">
        <v>260</v>
      </c>
      <c r="H50" s="187" t="s">
        <v>261</v>
      </c>
      <c r="I50" s="123">
        <v>450</v>
      </c>
      <c r="J50" s="123">
        <v>450</v>
      </c>
      <c r="K50" s="66"/>
      <c r="L50" s="66"/>
      <c r="M50" s="66"/>
      <c r="N50" s="123">
        <v>450</v>
      </c>
      <c r="O50" s="66"/>
      <c r="P50" s="123"/>
      <c r="Q50" s="123"/>
      <c r="R50" s="123"/>
      <c r="S50" s="123"/>
      <c r="T50" s="123"/>
      <c r="U50" s="123"/>
      <c r="V50" s="123"/>
      <c r="W50" s="123"/>
      <c r="X50" s="123"/>
      <c r="Y50" s="123"/>
    </row>
    <row r="51" ht="20.25" customHeight="1" spans="1:25">
      <c r="A51" s="187" t="s">
        <v>70</v>
      </c>
      <c r="B51" s="187" t="s">
        <v>70</v>
      </c>
      <c r="C51" s="187" t="s">
        <v>244</v>
      </c>
      <c r="D51" s="187" t="s">
        <v>245</v>
      </c>
      <c r="E51" s="187" t="s">
        <v>102</v>
      </c>
      <c r="F51" s="187" t="s">
        <v>103</v>
      </c>
      <c r="G51" s="187" t="s">
        <v>262</v>
      </c>
      <c r="H51" s="187" t="s">
        <v>263</v>
      </c>
      <c r="I51" s="123">
        <v>21600</v>
      </c>
      <c r="J51" s="123">
        <v>21600</v>
      </c>
      <c r="K51" s="66"/>
      <c r="L51" s="66"/>
      <c r="M51" s="66"/>
      <c r="N51" s="123">
        <v>21600</v>
      </c>
      <c r="O51" s="66"/>
      <c r="P51" s="123"/>
      <c r="Q51" s="123"/>
      <c r="R51" s="123"/>
      <c r="S51" s="123"/>
      <c r="T51" s="123"/>
      <c r="U51" s="123"/>
      <c r="V51" s="123"/>
      <c r="W51" s="123"/>
      <c r="X51" s="123"/>
      <c r="Y51" s="123"/>
    </row>
    <row r="52" ht="20.25" customHeight="1" spans="1:25">
      <c r="A52" s="187" t="s">
        <v>70</v>
      </c>
      <c r="B52" s="187" t="s">
        <v>70</v>
      </c>
      <c r="C52" s="187" t="s">
        <v>244</v>
      </c>
      <c r="D52" s="187" t="s">
        <v>245</v>
      </c>
      <c r="E52" s="187" t="s">
        <v>102</v>
      </c>
      <c r="F52" s="187" t="s">
        <v>103</v>
      </c>
      <c r="G52" s="187" t="s">
        <v>262</v>
      </c>
      <c r="H52" s="187" t="s">
        <v>263</v>
      </c>
      <c r="I52" s="123">
        <v>21600</v>
      </c>
      <c r="J52" s="123">
        <v>21600</v>
      </c>
      <c r="K52" s="66"/>
      <c r="L52" s="66"/>
      <c r="M52" s="66"/>
      <c r="N52" s="123">
        <v>21600</v>
      </c>
      <c r="O52" s="66"/>
      <c r="P52" s="123"/>
      <c r="Q52" s="123"/>
      <c r="R52" s="123"/>
      <c r="S52" s="123"/>
      <c r="T52" s="123"/>
      <c r="U52" s="123"/>
      <c r="V52" s="123"/>
      <c r="W52" s="123"/>
      <c r="X52" s="123"/>
      <c r="Y52" s="123"/>
    </row>
    <row r="53" ht="20.25" customHeight="1" spans="1:25">
      <c r="A53" s="187" t="s">
        <v>70</v>
      </c>
      <c r="B53" s="187" t="s">
        <v>70</v>
      </c>
      <c r="C53" s="187" t="s">
        <v>264</v>
      </c>
      <c r="D53" s="187" t="s">
        <v>265</v>
      </c>
      <c r="E53" s="187" t="s">
        <v>102</v>
      </c>
      <c r="F53" s="187" t="s">
        <v>103</v>
      </c>
      <c r="G53" s="187" t="s">
        <v>239</v>
      </c>
      <c r="H53" s="187" t="s">
        <v>240</v>
      </c>
      <c r="I53" s="123">
        <v>8100</v>
      </c>
      <c r="J53" s="123">
        <v>8100</v>
      </c>
      <c r="K53" s="66"/>
      <c r="L53" s="66"/>
      <c r="M53" s="66"/>
      <c r="N53" s="123">
        <v>8100</v>
      </c>
      <c r="O53" s="66"/>
      <c r="P53" s="123"/>
      <c r="Q53" s="123"/>
      <c r="R53" s="123"/>
      <c r="S53" s="123"/>
      <c r="T53" s="123"/>
      <c r="U53" s="123"/>
      <c r="V53" s="123"/>
      <c r="W53" s="123"/>
      <c r="X53" s="123"/>
      <c r="Y53" s="123"/>
    </row>
    <row r="54" ht="20.25" customHeight="1" spans="1:25">
      <c r="A54" s="187" t="s">
        <v>70</v>
      </c>
      <c r="B54" s="187" t="s">
        <v>70</v>
      </c>
      <c r="C54" s="187" t="s">
        <v>266</v>
      </c>
      <c r="D54" s="187" t="s">
        <v>267</v>
      </c>
      <c r="E54" s="187" t="s">
        <v>110</v>
      </c>
      <c r="F54" s="187" t="s">
        <v>111</v>
      </c>
      <c r="G54" s="187" t="s">
        <v>268</v>
      </c>
      <c r="H54" s="187" t="s">
        <v>269</v>
      </c>
      <c r="I54" s="123">
        <v>14400</v>
      </c>
      <c r="J54" s="123">
        <v>14400</v>
      </c>
      <c r="K54" s="66"/>
      <c r="L54" s="66"/>
      <c r="M54" s="66"/>
      <c r="N54" s="123">
        <v>14400</v>
      </c>
      <c r="O54" s="66"/>
      <c r="P54" s="123"/>
      <c r="Q54" s="123"/>
      <c r="R54" s="123"/>
      <c r="S54" s="123"/>
      <c r="T54" s="123"/>
      <c r="U54" s="123"/>
      <c r="V54" s="123"/>
      <c r="W54" s="123"/>
      <c r="X54" s="123"/>
      <c r="Y54" s="123"/>
    </row>
    <row r="55" ht="20.25" customHeight="1" spans="1:25">
      <c r="A55" s="187" t="s">
        <v>70</v>
      </c>
      <c r="B55" s="187" t="s">
        <v>70</v>
      </c>
      <c r="C55" s="187" t="s">
        <v>266</v>
      </c>
      <c r="D55" s="187" t="s">
        <v>267</v>
      </c>
      <c r="E55" s="187" t="s">
        <v>112</v>
      </c>
      <c r="F55" s="187" t="s">
        <v>113</v>
      </c>
      <c r="G55" s="187" t="s">
        <v>268</v>
      </c>
      <c r="H55" s="187" t="s">
        <v>269</v>
      </c>
      <c r="I55" s="123">
        <v>14400</v>
      </c>
      <c r="J55" s="123">
        <v>14400</v>
      </c>
      <c r="K55" s="66"/>
      <c r="L55" s="66"/>
      <c r="M55" s="66"/>
      <c r="N55" s="123">
        <v>14400</v>
      </c>
      <c r="O55" s="66"/>
      <c r="P55" s="123"/>
      <c r="Q55" s="123"/>
      <c r="R55" s="123"/>
      <c r="S55" s="123"/>
      <c r="T55" s="123"/>
      <c r="U55" s="123"/>
      <c r="V55" s="123"/>
      <c r="W55" s="123"/>
      <c r="X55" s="123"/>
      <c r="Y55" s="123"/>
    </row>
    <row r="56" ht="20.25" customHeight="1" spans="1:25">
      <c r="A56" s="187" t="s">
        <v>70</v>
      </c>
      <c r="B56" s="187" t="s">
        <v>70</v>
      </c>
      <c r="C56" s="187" t="s">
        <v>270</v>
      </c>
      <c r="D56" s="187" t="s">
        <v>271</v>
      </c>
      <c r="E56" s="187" t="s">
        <v>102</v>
      </c>
      <c r="F56" s="187" t="s">
        <v>103</v>
      </c>
      <c r="G56" s="187" t="s">
        <v>214</v>
      </c>
      <c r="H56" s="187" t="s">
        <v>215</v>
      </c>
      <c r="I56" s="123">
        <v>127440</v>
      </c>
      <c r="J56" s="123">
        <v>127440</v>
      </c>
      <c r="K56" s="66"/>
      <c r="L56" s="66"/>
      <c r="M56" s="66"/>
      <c r="N56" s="123">
        <v>127440</v>
      </c>
      <c r="O56" s="66"/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ht="20.25" customHeight="1" spans="1:25">
      <c r="A57" s="187" t="s">
        <v>70</v>
      </c>
      <c r="B57" s="187" t="s">
        <v>70</v>
      </c>
      <c r="C57" s="187" t="s">
        <v>272</v>
      </c>
      <c r="D57" s="187" t="s">
        <v>273</v>
      </c>
      <c r="E57" s="187" t="s">
        <v>102</v>
      </c>
      <c r="F57" s="187" t="s">
        <v>103</v>
      </c>
      <c r="G57" s="187" t="s">
        <v>218</v>
      </c>
      <c r="H57" s="187" t="s">
        <v>219</v>
      </c>
      <c r="I57" s="123">
        <v>75600</v>
      </c>
      <c r="J57" s="123">
        <v>75600</v>
      </c>
      <c r="K57" s="66"/>
      <c r="L57" s="66"/>
      <c r="M57" s="66"/>
      <c r="N57" s="123">
        <v>75600</v>
      </c>
      <c r="O57" s="66"/>
      <c r="P57" s="123"/>
      <c r="Q57" s="123"/>
      <c r="R57" s="123"/>
      <c r="S57" s="123"/>
      <c r="T57" s="123"/>
      <c r="U57" s="123"/>
      <c r="V57" s="123"/>
      <c r="W57" s="123"/>
      <c r="X57" s="123"/>
      <c r="Y57" s="123"/>
    </row>
    <row r="58" ht="20.25" customHeight="1" spans="1:25">
      <c r="A58" s="187" t="s">
        <v>70</v>
      </c>
      <c r="B58" s="187" t="s">
        <v>70</v>
      </c>
      <c r="C58" s="187" t="s">
        <v>274</v>
      </c>
      <c r="D58" s="187" t="s">
        <v>275</v>
      </c>
      <c r="E58" s="187" t="s">
        <v>110</v>
      </c>
      <c r="F58" s="187" t="s">
        <v>111</v>
      </c>
      <c r="G58" s="187" t="s">
        <v>276</v>
      </c>
      <c r="H58" s="187" t="s">
        <v>277</v>
      </c>
      <c r="I58" s="123">
        <v>1200</v>
      </c>
      <c r="J58" s="123">
        <v>1200</v>
      </c>
      <c r="K58" s="66"/>
      <c r="L58" s="66"/>
      <c r="M58" s="66"/>
      <c r="N58" s="123">
        <v>1200</v>
      </c>
      <c r="O58" s="66"/>
      <c r="P58" s="123"/>
      <c r="Q58" s="123"/>
      <c r="R58" s="123"/>
      <c r="S58" s="123"/>
      <c r="T58" s="123"/>
      <c r="U58" s="123"/>
      <c r="V58" s="123"/>
      <c r="W58" s="123"/>
      <c r="X58" s="123"/>
      <c r="Y58" s="123"/>
    </row>
    <row r="59" ht="17.25" customHeight="1" spans="1:25">
      <c r="A59" s="75" t="s">
        <v>180</v>
      </c>
      <c r="B59" s="76"/>
      <c r="C59" s="188"/>
      <c r="D59" s="188"/>
      <c r="E59" s="188"/>
      <c r="F59" s="188"/>
      <c r="G59" s="188"/>
      <c r="H59" s="189"/>
      <c r="I59" s="123">
        <v>3024391.39</v>
      </c>
      <c r="J59" s="123">
        <v>3024391.39</v>
      </c>
      <c r="K59" s="123"/>
      <c r="L59" s="123"/>
      <c r="M59" s="123"/>
      <c r="N59" s="123">
        <v>3024391.39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59:H5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ht="13.5" customHeight="1" spans="2:23">
      <c r="B2" s="177"/>
      <c r="E2" s="44"/>
      <c r="F2" s="44"/>
      <c r="G2" s="44"/>
      <c r="H2" s="44"/>
      <c r="U2" s="177"/>
      <c r="W2" s="182" t="s">
        <v>278</v>
      </c>
    </row>
    <row r="3" ht="46.5" customHeight="1" spans="1:23">
      <c r="A3" s="46" t="str">
        <f>"2025"&amp;"年部门项目支出预算表"</f>
        <v>2025年部门项目支出预算表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ht="13.5" customHeight="1" spans="1:23">
      <c r="A4" s="47" t="str">
        <f>"单位名称："&amp;"昆明市东川区商务和投资促进局"</f>
        <v>单位名称：昆明市东川区商务和投资促进局</v>
      </c>
      <c r="B4" s="48"/>
      <c r="C4" s="48"/>
      <c r="D4" s="48"/>
      <c r="E4" s="48"/>
      <c r="F4" s="48"/>
      <c r="G4" s="48"/>
      <c r="H4" s="48"/>
      <c r="I4" s="49"/>
      <c r="J4" s="49"/>
      <c r="K4" s="49"/>
      <c r="L4" s="49"/>
      <c r="M4" s="49"/>
      <c r="N4" s="49"/>
      <c r="O4" s="49"/>
      <c r="P4" s="49"/>
      <c r="Q4" s="49"/>
      <c r="U4" s="177"/>
      <c r="W4" s="158" t="s">
        <v>1</v>
      </c>
    </row>
    <row r="5" ht="21.75" customHeight="1" spans="1:23">
      <c r="A5" s="51" t="s">
        <v>279</v>
      </c>
      <c r="B5" s="52" t="s">
        <v>191</v>
      </c>
      <c r="C5" s="51" t="s">
        <v>192</v>
      </c>
      <c r="D5" s="51" t="s">
        <v>280</v>
      </c>
      <c r="E5" s="52" t="s">
        <v>193</v>
      </c>
      <c r="F5" s="52" t="s">
        <v>194</v>
      </c>
      <c r="G5" s="52" t="s">
        <v>281</v>
      </c>
      <c r="H5" s="52" t="s">
        <v>282</v>
      </c>
      <c r="I5" s="70" t="s">
        <v>55</v>
      </c>
      <c r="J5" s="53" t="s">
        <v>283</v>
      </c>
      <c r="K5" s="54"/>
      <c r="L5" s="54"/>
      <c r="M5" s="55"/>
      <c r="N5" s="53" t="s">
        <v>199</v>
      </c>
      <c r="O5" s="54"/>
      <c r="P5" s="55"/>
      <c r="Q5" s="52" t="s">
        <v>61</v>
      </c>
      <c r="R5" s="53" t="s">
        <v>62</v>
      </c>
      <c r="S5" s="54"/>
      <c r="T5" s="54"/>
      <c r="U5" s="54"/>
      <c r="V5" s="54"/>
      <c r="W5" s="55"/>
    </row>
    <row r="6" ht="21.75" customHeight="1" spans="1:23">
      <c r="A6" s="56"/>
      <c r="B6" s="71"/>
      <c r="C6" s="56"/>
      <c r="D6" s="56"/>
      <c r="E6" s="57"/>
      <c r="F6" s="57"/>
      <c r="G6" s="57"/>
      <c r="H6" s="57"/>
      <c r="I6" s="71"/>
      <c r="J6" s="178" t="s">
        <v>58</v>
      </c>
      <c r="K6" s="179"/>
      <c r="L6" s="52" t="s">
        <v>59</v>
      </c>
      <c r="M6" s="52" t="s">
        <v>60</v>
      </c>
      <c r="N6" s="52" t="s">
        <v>58</v>
      </c>
      <c r="O6" s="52" t="s">
        <v>59</v>
      </c>
      <c r="P6" s="52" t="s">
        <v>60</v>
      </c>
      <c r="Q6" s="57"/>
      <c r="R6" s="52" t="s">
        <v>57</v>
      </c>
      <c r="S6" s="52" t="s">
        <v>64</v>
      </c>
      <c r="T6" s="52" t="s">
        <v>205</v>
      </c>
      <c r="U6" s="52" t="s">
        <v>66</v>
      </c>
      <c r="V6" s="52" t="s">
        <v>67</v>
      </c>
      <c r="W6" s="52" t="s">
        <v>68</v>
      </c>
    </row>
    <row r="7" ht="21" customHeight="1" spans="1:23">
      <c r="A7" s="71"/>
      <c r="B7" s="71"/>
      <c r="C7" s="71"/>
      <c r="D7" s="71"/>
      <c r="E7" s="71"/>
      <c r="F7" s="71"/>
      <c r="G7" s="71"/>
      <c r="H7" s="71"/>
      <c r="I7" s="71"/>
      <c r="J7" s="180" t="s">
        <v>57</v>
      </c>
      <c r="K7" s="18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ht="39.75" customHeight="1" spans="1:23">
      <c r="A8" s="59"/>
      <c r="B8" s="61"/>
      <c r="C8" s="59"/>
      <c r="D8" s="59"/>
      <c r="E8" s="60"/>
      <c r="F8" s="60"/>
      <c r="G8" s="60"/>
      <c r="H8" s="60"/>
      <c r="I8" s="61"/>
      <c r="J8" s="111" t="s">
        <v>57</v>
      </c>
      <c r="K8" s="111" t="s">
        <v>284</v>
      </c>
      <c r="L8" s="60"/>
      <c r="M8" s="60"/>
      <c r="N8" s="60"/>
      <c r="O8" s="60"/>
      <c r="P8" s="60"/>
      <c r="Q8" s="60"/>
      <c r="R8" s="60"/>
      <c r="S8" s="60"/>
      <c r="T8" s="60"/>
      <c r="U8" s="61"/>
      <c r="V8" s="60"/>
      <c r="W8" s="60"/>
    </row>
    <row r="9" ht="15" customHeight="1" spans="1:23">
      <c r="A9" s="62">
        <v>1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62">
        <v>21</v>
      </c>
      <c r="V9" s="81">
        <v>22</v>
      </c>
      <c r="W9" s="62">
        <v>23</v>
      </c>
    </row>
    <row r="10" ht="21.75" customHeight="1" spans="1:23">
      <c r="A10" s="113" t="s">
        <v>285</v>
      </c>
      <c r="B10" s="113" t="s">
        <v>286</v>
      </c>
      <c r="C10" s="113" t="s">
        <v>287</v>
      </c>
      <c r="D10" s="113" t="s">
        <v>70</v>
      </c>
      <c r="E10" s="113" t="s">
        <v>102</v>
      </c>
      <c r="F10" s="113" t="s">
        <v>103</v>
      </c>
      <c r="G10" s="113" t="s">
        <v>254</v>
      </c>
      <c r="H10" s="113" t="s">
        <v>255</v>
      </c>
      <c r="I10" s="123">
        <v>107000</v>
      </c>
      <c r="J10" s="123">
        <v>107000</v>
      </c>
      <c r="K10" s="123">
        <v>107000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ht="21.75" customHeight="1" spans="1:23">
      <c r="A11" s="113" t="s">
        <v>285</v>
      </c>
      <c r="B11" s="113" t="s">
        <v>288</v>
      </c>
      <c r="C11" s="113" t="s">
        <v>289</v>
      </c>
      <c r="D11" s="113" t="s">
        <v>70</v>
      </c>
      <c r="E11" s="113" t="s">
        <v>134</v>
      </c>
      <c r="F11" s="113" t="s">
        <v>135</v>
      </c>
      <c r="G11" s="113" t="s">
        <v>290</v>
      </c>
      <c r="H11" s="113" t="s">
        <v>291</v>
      </c>
      <c r="I11" s="123">
        <v>217278</v>
      </c>
      <c r="J11" s="123">
        <v>217278</v>
      </c>
      <c r="K11" s="123">
        <v>217278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ht="21.75" customHeight="1" spans="1:23">
      <c r="A12" s="113" t="s">
        <v>285</v>
      </c>
      <c r="B12" s="113" t="s">
        <v>292</v>
      </c>
      <c r="C12" s="113" t="s">
        <v>293</v>
      </c>
      <c r="D12" s="113" t="s">
        <v>70</v>
      </c>
      <c r="E12" s="113" t="s">
        <v>134</v>
      </c>
      <c r="F12" s="113" t="s">
        <v>135</v>
      </c>
      <c r="G12" s="113" t="s">
        <v>290</v>
      </c>
      <c r="H12" s="113" t="s">
        <v>291</v>
      </c>
      <c r="I12" s="123">
        <v>95341</v>
      </c>
      <c r="J12" s="123">
        <v>95341</v>
      </c>
      <c r="K12" s="123">
        <v>95341</v>
      </c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ht="21.75" customHeight="1" spans="1:23">
      <c r="A13" s="113" t="s">
        <v>285</v>
      </c>
      <c r="B13" s="113" t="s">
        <v>294</v>
      </c>
      <c r="C13" s="113" t="s">
        <v>295</v>
      </c>
      <c r="D13" s="113" t="s">
        <v>70</v>
      </c>
      <c r="E13" s="113" t="s">
        <v>104</v>
      </c>
      <c r="F13" s="113" t="s">
        <v>105</v>
      </c>
      <c r="G13" s="113" t="s">
        <v>276</v>
      </c>
      <c r="H13" s="113" t="s">
        <v>277</v>
      </c>
      <c r="I13" s="123">
        <v>387296</v>
      </c>
      <c r="J13" s="123">
        <v>387296</v>
      </c>
      <c r="K13" s="123">
        <v>387296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ht="21.75" customHeight="1" spans="1:23">
      <c r="A14" s="113" t="s">
        <v>285</v>
      </c>
      <c r="B14" s="113" t="s">
        <v>296</v>
      </c>
      <c r="C14" s="113" t="s">
        <v>297</v>
      </c>
      <c r="D14" s="113" t="s">
        <v>70</v>
      </c>
      <c r="E14" s="113" t="s">
        <v>102</v>
      </c>
      <c r="F14" s="113" t="s">
        <v>103</v>
      </c>
      <c r="G14" s="113" t="s">
        <v>246</v>
      </c>
      <c r="H14" s="113" t="s">
        <v>247</v>
      </c>
      <c r="I14" s="123">
        <v>230000</v>
      </c>
      <c r="J14" s="123">
        <v>230000</v>
      </c>
      <c r="K14" s="123">
        <v>230000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ht="21.75" customHeight="1" spans="1:23">
      <c r="A15" s="113" t="s">
        <v>285</v>
      </c>
      <c r="B15" s="113" t="s">
        <v>296</v>
      </c>
      <c r="C15" s="113" t="s">
        <v>297</v>
      </c>
      <c r="D15" s="113" t="s">
        <v>70</v>
      </c>
      <c r="E15" s="113" t="s">
        <v>102</v>
      </c>
      <c r="F15" s="113" t="s">
        <v>103</v>
      </c>
      <c r="G15" s="113" t="s">
        <v>254</v>
      </c>
      <c r="H15" s="113" t="s">
        <v>255</v>
      </c>
      <c r="I15" s="123">
        <v>400000</v>
      </c>
      <c r="J15" s="123">
        <v>400000</v>
      </c>
      <c r="K15" s="123">
        <v>400000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ht="21.75" customHeight="1" spans="1:23">
      <c r="A16" s="113" t="s">
        <v>285</v>
      </c>
      <c r="B16" s="113" t="s">
        <v>296</v>
      </c>
      <c r="C16" s="113" t="s">
        <v>297</v>
      </c>
      <c r="D16" s="113" t="s">
        <v>70</v>
      </c>
      <c r="E16" s="113" t="s">
        <v>102</v>
      </c>
      <c r="F16" s="113" t="s">
        <v>103</v>
      </c>
      <c r="G16" s="113" t="s">
        <v>260</v>
      </c>
      <c r="H16" s="113" t="s">
        <v>261</v>
      </c>
      <c r="I16" s="123">
        <v>250000</v>
      </c>
      <c r="J16" s="123">
        <v>250000</v>
      </c>
      <c r="K16" s="123">
        <v>250000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ht="21.75" customHeight="1" spans="1:23">
      <c r="A17" s="113" t="s">
        <v>285</v>
      </c>
      <c r="B17" s="113" t="s">
        <v>296</v>
      </c>
      <c r="C17" s="113" t="s">
        <v>297</v>
      </c>
      <c r="D17" s="113" t="s">
        <v>70</v>
      </c>
      <c r="E17" s="113" t="s">
        <v>102</v>
      </c>
      <c r="F17" s="113" t="s">
        <v>103</v>
      </c>
      <c r="G17" s="113" t="s">
        <v>236</v>
      </c>
      <c r="H17" s="113" t="s">
        <v>185</v>
      </c>
      <c r="I17" s="123">
        <v>150000</v>
      </c>
      <c r="J17" s="123">
        <v>150000</v>
      </c>
      <c r="K17" s="123">
        <v>150000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ht="21.75" customHeight="1" spans="1:23">
      <c r="A18" s="113" t="s">
        <v>285</v>
      </c>
      <c r="B18" s="113" t="s">
        <v>296</v>
      </c>
      <c r="C18" s="113" t="s">
        <v>297</v>
      </c>
      <c r="D18" s="113" t="s">
        <v>70</v>
      </c>
      <c r="E18" s="113" t="s">
        <v>102</v>
      </c>
      <c r="F18" s="113" t="s">
        <v>103</v>
      </c>
      <c r="G18" s="113" t="s">
        <v>239</v>
      </c>
      <c r="H18" s="113" t="s">
        <v>240</v>
      </c>
      <c r="I18" s="123">
        <v>170000</v>
      </c>
      <c r="J18" s="123">
        <v>170000</v>
      </c>
      <c r="K18" s="123">
        <v>170000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ht="21.75" customHeight="1" spans="1:23">
      <c r="A19" s="113" t="s">
        <v>285</v>
      </c>
      <c r="B19" s="113" t="s">
        <v>296</v>
      </c>
      <c r="C19" s="113" t="s">
        <v>297</v>
      </c>
      <c r="D19" s="113" t="s">
        <v>70</v>
      </c>
      <c r="E19" s="113" t="s">
        <v>102</v>
      </c>
      <c r="F19" s="113" t="s">
        <v>103</v>
      </c>
      <c r="G19" s="113" t="s">
        <v>276</v>
      </c>
      <c r="H19" s="113" t="s">
        <v>277</v>
      </c>
      <c r="I19" s="123">
        <v>300000</v>
      </c>
      <c r="J19" s="123">
        <v>300000</v>
      </c>
      <c r="K19" s="123">
        <v>300000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ht="18.75" customHeight="1" spans="1:23">
      <c r="A20" s="75" t="s">
        <v>180</v>
      </c>
      <c r="B20" s="76"/>
      <c r="C20" s="76"/>
      <c r="D20" s="76"/>
      <c r="E20" s="76"/>
      <c r="F20" s="76"/>
      <c r="G20" s="76"/>
      <c r="H20" s="77"/>
      <c r="I20" s="123">
        <v>2306915</v>
      </c>
      <c r="J20" s="123">
        <v>2306915</v>
      </c>
      <c r="K20" s="123">
        <v>2306915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workbookViewId="0">
      <pane ySplit="1" topLeftCell="A42" activePane="bottomLeft" state="frozen"/>
      <selection/>
      <selection pane="bottomLeft" activeCell="G9" sqref="G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43"/>
      <c r="B1" s="43"/>
      <c r="C1" s="43"/>
      <c r="D1" s="43"/>
      <c r="E1" s="43"/>
      <c r="F1" s="43"/>
      <c r="G1" s="43"/>
      <c r="H1" s="43"/>
      <c r="I1" s="43"/>
      <c r="J1" s="43"/>
    </row>
    <row r="2" ht="18" customHeight="1" spans="10:10">
      <c r="J2" s="45" t="s">
        <v>298</v>
      </c>
    </row>
    <row r="3" ht="39.75" customHeight="1" spans="1:10">
      <c r="A3" s="109" t="str">
        <f>"2025"&amp;"年部门项目支出绩效目标表"</f>
        <v>2025年部门项目支出绩效目标表</v>
      </c>
      <c r="B3" s="46"/>
      <c r="C3" s="46"/>
      <c r="D3" s="46"/>
      <c r="E3" s="46"/>
      <c r="F3" s="110"/>
      <c r="G3" s="46"/>
      <c r="H3" s="110"/>
      <c r="I3" s="110"/>
      <c r="J3" s="46"/>
    </row>
    <row r="4" ht="17.25" customHeight="1" spans="1:1">
      <c r="A4" s="47" t="str">
        <f>"单位名称："&amp;"昆明市东川区商务和投资促进局"</f>
        <v>单位名称：昆明市东川区商务和投资促进局</v>
      </c>
    </row>
    <row r="5" ht="44.25" customHeight="1" spans="1:10">
      <c r="A5" s="111" t="s">
        <v>192</v>
      </c>
      <c r="B5" s="111" t="s">
        <v>299</v>
      </c>
      <c r="C5" s="111" t="s">
        <v>300</v>
      </c>
      <c r="D5" s="111" t="s">
        <v>301</v>
      </c>
      <c r="E5" s="111" t="s">
        <v>302</v>
      </c>
      <c r="F5" s="112" t="s">
        <v>303</v>
      </c>
      <c r="G5" s="111" t="s">
        <v>304</v>
      </c>
      <c r="H5" s="112" t="s">
        <v>305</v>
      </c>
      <c r="I5" s="112" t="s">
        <v>306</v>
      </c>
      <c r="J5" s="111" t="s">
        <v>307</v>
      </c>
    </row>
    <row r="6" ht="18.75" customHeight="1" spans="1:10">
      <c r="A6" s="174">
        <v>1</v>
      </c>
      <c r="B6" s="174">
        <v>2</v>
      </c>
      <c r="C6" s="174">
        <v>3</v>
      </c>
      <c r="D6" s="174">
        <v>4</v>
      </c>
      <c r="E6" s="174">
        <v>5</v>
      </c>
      <c r="F6" s="81">
        <v>6</v>
      </c>
      <c r="G6" s="174">
        <v>7</v>
      </c>
      <c r="H6" s="81">
        <v>8</v>
      </c>
      <c r="I6" s="81">
        <v>9</v>
      </c>
      <c r="J6" s="174">
        <v>10</v>
      </c>
    </row>
    <row r="7" ht="42" customHeight="1" spans="1:10">
      <c r="A7" s="72" t="s">
        <v>70</v>
      </c>
      <c r="B7" s="113"/>
      <c r="C7" s="113"/>
      <c r="D7" s="113"/>
      <c r="E7" s="99"/>
      <c r="F7" s="114"/>
      <c r="G7" s="99"/>
      <c r="H7" s="114"/>
      <c r="I7" s="114"/>
      <c r="J7" s="99"/>
    </row>
    <row r="8" ht="42" customHeight="1" spans="1:10">
      <c r="A8" s="175" t="s">
        <v>70</v>
      </c>
      <c r="B8" s="63"/>
      <c r="C8" s="63"/>
      <c r="D8" s="63"/>
      <c r="E8" s="72"/>
      <c r="F8" s="63"/>
      <c r="G8" s="72"/>
      <c r="H8" s="63"/>
      <c r="I8" s="63"/>
      <c r="J8" s="72"/>
    </row>
    <row r="9" ht="42" customHeight="1" spans="1:10">
      <c r="A9" s="176" t="s">
        <v>295</v>
      </c>
      <c r="B9" s="63" t="s">
        <v>308</v>
      </c>
      <c r="C9" s="63" t="s">
        <v>309</v>
      </c>
      <c r="D9" s="63" t="s">
        <v>310</v>
      </c>
      <c r="E9" s="72" t="s">
        <v>311</v>
      </c>
      <c r="F9" s="63" t="s">
        <v>312</v>
      </c>
      <c r="G9" s="72" t="s">
        <v>88</v>
      </c>
      <c r="H9" s="63" t="s">
        <v>313</v>
      </c>
      <c r="I9" s="63" t="s">
        <v>314</v>
      </c>
      <c r="J9" s="72" t="s">
        <v>311</v>
      </c>
    </row>
    <row r="10" ht="42" customHeight="1" spans="1:10">
      <c r="A10" s="176" t="s">
        <v>295</v>
      </c>
      <c r="B10" s="63" t="s">
        <v>308</v>
      </c>
      <c r="C10" s="63" t="s">
        <v>309</v>
      </c>
      <c r="D10" s="63" t="s">
        <v>315</v>
      </c>
      <c r="E10" s="72" t="s">
        <v>316</v>
      </c>
      <c r="F10" s="63" t="s">
        <v>317</v>
      </c>
      <c r="G10" s="72" t="s">
        <v>318</v>
      </c>
      <c r="H10" s="63" t="s">
        <v>319</v>
      </c>
      <c r="I10" s="63" t="s">
        <v>314</v>
      </c>
      <c r="J10" s="72" t="s">
        <v>316</v>
      </c>
    </row>
    <row r="11" ht="42" customHeight="1" spans="1:10">
      <c r="A11" s="176" t="s">
        <v>295</v>
      </c>
      <c r="B11" s="63" t="s">
        <v>308</v>
      </c>
      <c r="C11" s="63" t="s">
        <v>309</v>
      </c>
      <c r="D11" s="63" t="s">
        <v>320</v>
      </c>
      <c r="E11" s="72" t="s">
        <v>321</v>
      </c>
      <c r="F11" s="63" t="s">
        <v>322</v>
      </c>
      <c r="G11" s="72" t="s">
        <v>323</v>
      </c>
      <c r="H11" s="63" t="s">
        <v>324</v>
      </c>
      <c r="I11" s="63" t="s">
        <v>314</v>
      </c>
      <c r="J11" s="72" t="s">
        <v>321</v>
      </c>
    </row>
    <row r="12" ht="42" customHeight="1" spans="1:10">
      <c r="A12" s="176" t="s">
        <v>295</v>
      </c>
      <c r="B12" s="63" t="s">
        <v>308</v>
      </c>
      <c r="C12" s="63" t="s">
        <v>309</v>
      </c>
      <c r="D12" s="63" t="s">
        <v>325</v>
      </c>
      <c r="E12" s="72" t="s">
        <v>326</v>
      </c>
      <c r="F12" s="63" t="s">
        <v>322</v>
      </c>
      <c r="G12" s="72" t="s">
        <v>327</v>
      </c>
      <c r="H12" s="63" t="s">
        <v>328</v>
      </c>
      <c r="I12" s="63" t="s">
        <v>314</v>
      </c>
      <c r="J12" s="72" t="s">
        <v>329</v>
      </c>
    </row>
    <row r="13" ht="42" customHeight="1" spans="1:10">
      <c r="A13" s="176" t="s">
        <v>295</v>
      </c>
      <c r="B13" s="63" t="s">
        <v>308</v>
      </c>
      <c r="C13" s="63" t="s">
        <v>330</v>
      </c>
      <c r="D13" s="63" t="s">
        <v>331</v>
      </c>
      <c r="E13" s="72" t="s">
        <v>332</v>
      </c>
      <c r="F13" s="63" t="s">
        <v>317</v>
      </c>
      <c r="G13" s="72" t="s">
        <v>323</v>
      </c>
      <c r="H13" s="63" t="s">
        <v>319</v>
      </c>
      <c r="I13" s="63" t="s">
        <v>333</v>
      </c>
      <c r="J13" s="72" t="s">
        <v>334</v>
      </c>
    </row>
    <row r="14" ht="42" customHeight="1" spans="1:10">
      <c r="A14" s="176" t="s">
        <v>295</v>
      </c>
      <c r="B14" s="63" t="s">
        <v>308</v>
      </c>
      <c r="C14" s="63" t="s">
        <v>330</v>
      </c>
      <c r="D14" s="63" t="s">
        <v>335</v>
      </c>
      <c r="E14" s="72" t="s">
        <v>336</v>
      </c>
      <c r="F14" s="63" t="s">
        <v>317</v>
      </c>
      <c r="G14" s="72" t="s">
        <v>323</v>
      </c>
      <c r="H14" s="63" t="s">
        <v>319</v>
      </c>
      <c r="I14" s="63" t="s">
        <v>333</v>
      </c>
      <c r="J14" s="72" t="s">
        <v>336</v>
      </c>
    </row>
    <row r="15" ht="42" customHeight="1" spans="1:10">
      <c r="A15" s="176" t="s">
        <v>295</v>
      </c>
      <c r="B15" s="63" t="s">
        <v>308</v>
      </c>
      <c r="C15" s="63" t="s">
        <v>337</v>
      </c>
      <c r="D15" s="63" t="s">
        <v>338</v>
      </c>
      <c r="E15" s="72" t="s">
        <v>339</v>
      </c>
      <c r="F15" s="63" t="s">
        <v>317</v>
      </c>
      <c r="G15" s="72" t="s">
        <v>340</v>
      </c>
      <c r="H15" s="63" t="s">
        <v>319</v>
      </c>
      <c r="I15" s="63" t="s">
        <v>314</v>
      </c>
      <c r="J15" s="72" t="s">
        <v>339</v>
      </c>
    </row>
    <row r="16" ht="42" customHeight="1" spans="1:10">
      <c r="A16" s="176" t="s">
        <v>289</v>
      </c>
      <c r="B16" s="63" t="s">
        <v>341</v>
      </c>
      <c r="C16" s="63" t="s">
        <v>309</v>
      </c>
      <c r="D16" s="63" t="s">
        <v>310</v>
      </c>
      <c r="E16" s="72" t="s">
        <v>342</v>
      </c>
      <c r="F16" s="63" t="s">
        <v>317</v>
      </c>
      <c r="G16" s="72" t="s">
        <v>323</v>
      </c>
      <c r="H16" s="63" t="s">
        <v>343</v>
      </c>
      <c r="I16" s="63" t="s">
        <v>314</v>
      </c>
      <c r="J16" s="72" t="s">
        <v>342</v>
      </c>
    </row>
    <row r="17" ht="42" customHeight="1" spans="1:10">
      <c r="A17" s="176" t="s">
        <v>289</v>
      </c>
      <c r="B17" s="63" t="s">
        <v>341</v>
      </c>
      <c r="C17" s="63" t="s">
        <v>309</v>
      </c>
      <c r="D17" s="63" t="s">
        <v>315</v>
      </c>
      <c r="E17" s="72" t="s">
        <v>344</v>
      </c>
      <c r="F17" s="63" t="s">
        <v>317</v>
      </c>
      <c r="G17" s="72" t="s">
        <v>84</v>
      </c>
      <c r="H17" s="63" t="s">
        <v>343</v>
      </c>
      <c r="I17" s="63" t="s">
        <v>314</v>
      </c>
      <c r="J17" s="72" t="s">
        <v>344</v>
      </c>
    </row>
    <row r="18" ht="42" customHeight="1" spans="1:10">
      <c r="A18" s="176" t="s">
        <v>289</v>
      </c>
      <c r="B18" s="63" t="s">
        <v>341</v>
      </c>
      <c r="C18" s="63" t="s">
        <v>309</v>
      </c>
      <c r="D18" s="63" t="s">
        <v>320</v>
      </c>
      <c r="E18" s="72" t="s">
        <v>345</v>
      </c>
      <c r="F18" s="63" t="s">
        <v>312</v>
      </c>
      <c r="G18" s="72" t="s">
        <v>346</v>
      </c>
      <c r="H18" s="63" t="s">
        <v>319</v>
      </c>
      <c r="I18" s="63" t="s">
        <v>333</v>
      </c>
      <c r="J18" s="72" t="s">
        <v>345</v>
      </c>
    </row>
    <row r="19" ht="42" customHeight="1" spans="1:10">
      <c r="A19" s="176" t="s">
        <v>289</v>
      </c>
      <c r="B19" s="63" t="s">
        <v>341</v>
      </c>
      <c r="C19" s="63" t="s">
        <v>309</v>
      </c>
      <c r="D19" s="63" t="s">
        <v>320</v>
      </c>
      <c r="E19" s="72" t="s">
        <v>347</v>
      </c>
      <c r="F19" s="63" t="s">
        <v>312</v>
      </c>
      <c r="G19" s="72" t="s">
        <v>346</v>
      </c>
      <c r="H19" s="63" t="s">
        <v>319</v>
      </c>
      <c r="I19" s="63" t="s">
        <v>333</v>
      </c>
      <c r="J19" s="72" t="s">
        <v>347</v>
      </c>
    </row>
    <row r="20" ht="42" customHeight="1" spans="1:10">
      <c r="A20" s="176" t="s">
        <v>289</v>
      </c>
      <c r="B20" s="63" t="s">
        <v>341</v>
      </c>
      <c r="C20" s="63" t="s">
        <v>330</v>
      </c>
      <c r="D20" s="63" t="s">
        <v>331</v>
      </c>
      <c r="E20" s="72" t="s">
        <v>348</v>
      </c>
      <c r="F20" s="63" t="s">
        <v>317</v>
      </c>
      <c r="G20" s="72" t="s">
        <v>349</v>
      </c>
      <c r="H20" s="63" t="s">
        <v>319</v>
      </c>
      <c r="I20" s="63" t="s">
        <v>333</v>
      </c>
      <c r="J20" s="72" t="s">
        <v>348</v>
      </c>
    </row>
    <row r="21" ht="42" customHeight="1" spans="1:10">
      <c r="A21" s="176" t="s">
        <v>289</v>
      </c>
      <c r="B21" s="63" t="s">
        <v>341</v>
      </c>
      <c r="C21" s="63" t="s">
        <v>330</v>
      </c>
      <c r="D21" s="63" t="s">
        <v>331</v>
      </c>
      <c r="E21" s="72" t="s">
        <v>350</v>
      </c>
      <c r="F21" s="63" t="s">
        <v>317</v>
      </c>
      <c r="G21" s="72" t="s">
        <v>349</v>
      </c>
      <c r="H21" s="63" t="s">
        <v>319</v>
      </c>
      <c r="I21" s="63" t="s">
        <v>333</v>
      </c>
      <c r="J21" s="72" t="s">
        <v>350</v>
      </c>
    </row>
    <row r="22" ht="42" customHeight="1" spans="1:10">
      <c r="A22" s="176" t="s">
        <v>289</v>
      </c>
      <c r="B22" s="63" t="s">
        <v>341</v>
      </c>
      <c r="C22" s="63" t="s">
        <v>330</v>
      </c>
      <c r="D22" s="63" t="s">
        <v>335</v>
      </c>
      <c r="E22" s="72" t="s">
        <v>351</v>
      </c>
      <c r="F22" s="63" t="s">
        <v>312</v>
      </c>
      <c r="G22" s="72" t="s">
        <v>352</v>
      </c>
      <c r="H22" s="63" t="s">
        <v>319</v>
      </c>
      <c r="I22" s="63" t="s">
        <v>333</v>
      </c>
      <c r="J22" s="72" t="s">
        <v>351</v>
      </c>
    </row>
    <row r="23" ht="42" customHeight="1" spans="1:10">
      <c r="A23" s="176" t="s">
        <v>289</v>
      </c>
      <c r="B23" s="63" t="s">
        <v>341</v>
      </c>
      <c r="C23" s="63" t="s">
        <v>337</v>
      </c>
      <c r="D23" s="63" t="s">
        <v>338</v>
      </c>
      <c r="E23" s="72" t="s">
        <v>353</v>
      </c>
      <c r="F23" s="63" t="s">
        <v>317</v>
      </c>
      <c r="G23" s="72" t="s">
        <v>354</v>
      </c>
      <c r="H23" s="63" t="s">
        <v>319</v>
      </c>
      <c r="I23" s="63" t="s">
        <v>333</v>
      </c>
      <c r="J23" s="72" t="s">
        <v>353</v>
      </c>
    </row>
    <row r="24" ht="42" customHeight="1" spans="1:10">
      <c r="A24" s="176" t="s">
        <v>297</v>
      </c>
      <c r="B24" s="63" t="s">
        <v>355</v>
      </c>
      <c r="C24" s="63" t="s">
        <v>309</v>
      </c>
      <c r="D24" s="63" t="s">
        <v>310</v>
      </c>
      <c r="E24" s="72" t="s">
        <v>356</v>
      </c>
      <c r="F24" s="63" t="s">
        <v>312</v>
      </c>
      <c r="G24" s="72" t="s">
        <v>94</v>
      </c>
      <c r="H24" s="63" t="s">
        <v>357</v>
      </c>
      <c r="I24" s="63" t="s">
        <v>314</v>
      </c>
      <c r="J24" s="72" t="s">
        <v>358</v>
      </c>
    </row>
    <row r="25" ht="42" customHeight="1" spans="1:10">
      <c r="A25" s="176" t="s">
        <v>297</v>
      </c>
      <c r="B25" s="63" t="s">
        <v>355</v>
      </c>
      <c r="C25" s="63" t="s">
        <v>309</v>
      </c>
      <c r="D25" s="63" t="s">
        <v>310</v>
      </c>
      <c r="E25" s="72" t="s">
        <v>359</v>
      </c>
      <c r="F25" s="63" t="s">
        <v>317</v>
      </c>
      <c r="G25" s="72" t="s">
        <v>360</v>
      </c>
      <c r="H25" s="63" t="s">
        <v>361</v>
      </c>
      <c r="I25" s="63" t="s">
        <v>314</v>
      </c>
      <c r="J25" s="72" t="s">
        <v>362</v>
      </c>
    </row>
    <row r="26" ht="42" customHeight="1" spans="1:10">
      <c r="A26" s="176" t="s">
        <v>297</v>
      </c>
      <c r="B26" s="63" t="s">
        <v>355</v>
      </c>
      <c r="C26" s="63" t="s">
        <v>309</v>
      </c>
      <c r="D26" s="63" t="s">
        <v>310</v>
      </c>
      <c r="E26" s="72" t="s">
        <v>363</v>
      </c>
      <c r="F26" s="63" t="s">
        <v>317</v>
      </c>
      <c r="G26" s="72" t="s">
        <v>364</v>
      </c>
      <c r="H26" s="63" t="s">
        <v>343</v>
      </c>
      <c r="I26" s="63" t="s">
        <v>314</v>
      </c>
      <c r="J26" s="72" t="s">
        <v>362</v>
      </c>
    </row>
    <row r="27" ht="42" customHeight="1" spans="1:10">
      <c r="A27" s="176" t="s">
        <v>297</v>
      </c>
      <c r="B27" s="63" t="s">
        <v>355</v>
      </c>
      <c r="C27" s="63" t="s">
        <v>309</v>
      </c>
      <c r="D27" s="63" t="s">
        <v>310</v>
      </c>
      <c r="E27" s="72" t="s">
        <v>365</v>
      </c>
      <c r="F27" s="63" t="s">
        <v>317</v>
      </c>
      <c r="G27" s="72" t="s">
        <v>366</v>
      </c>
      <c r="H27" s="63" t="s">
        <v>343</v>
      </c>
      <c r="I27" s="63" t="s">
        <v>314</v>
      </c>
      <c r="J27" s="72" t="s">
        <v>365</v>
      </c>
    </row>
    <row r="28" ht="42" customHeight="1" spans="1:10">
      <c r="A28" s="176" t="s">
        <v>297</v>
      </c>
      <c r="B28" s="63" t="s">
        <v>355</v>
      </c>
      <c r="C28" s="63" t="s">
        <v>309</v>
      </c>
      <c r="D28" s="63" t="s">
        <v>310</v>
      </c>
      <c r="E28" s="72" t="s">
        <v>367</v>
      </c>
      <c r="F28" s="63" t="s">
        <v>317</v>
      </c>
      <c r="G28" s="72" t="s">
        <v>84</v>
      </c>
      <c r="H28" s="63" t="s">
        <v>343</v>
      </c>
      <c r="I28" s="63" t="s">
        <v>314</v>
      </c>
      <c r="J28" s="72" t="s">
        <v>367</v>
      </c>
    </row>
    <row r="29" ht="42" customHeight="1" spans="1:10">
      <c r="A29" s="176" t="s">
        <v>297</v>
      </c>
      <c r="B29" s="63" t="s">
        <v>355</v>
      </c>
      <c r="C29" s="63" t="s">
        <v>309</v>
      </c>
      <c r="D29" s="63" t="s">
        <v>310</v>
      </c>
      <c r="E29" s="72" t="s">
        <v>368</v>
      </c>
      <c r="F29" s="63" t="s">
        <v>317</v>
      </c>
      <c r="G29" s="72" t="s">
        <v>84</v>
      </c>
      <c r="H29" s="63" t="s">
        <v>313</v>
      </c>
      <c r="I29" s="63" t="s">
        <v>314</v>
      </c>
      <c r="J29" s="72" t="s">
        <v>368</v>
      </c>
    </row>
    <row r="30" ht="42" customHeight="1" spans="1:10">
      <c r="A30" s="176" t="s">
        <v>297</v>
      </c>
      <c r="B30" s="63" t="s">
        <v>355</v>
      </c>
      <c r="C30" s="63" t="s">
        <v>309</v>
      </c>
      <c r="D30" s="63" t="s">
        <v>320</v>
      </c>
      <c r="E30" s="72" t="s">
        <v>369</v>
      </c>
      <c r="F30" s="63" t="s">
        <v>322</v>
      </c>
      <c r="G30" s="72" t="s">
        <v>323</v>
      </c>
      <c r="H30" s="63" t="s">
        <v>324</v>
      </c>
      <c r="I30" s="63" t="s">
        <v>314</v>
      </c>
      <c r="J30" s="72" t="s">
        <v>369</v>
      </c>
    </row>
    <row r="31" ht="42" customHeight="1" spans="1:10">
      <c r="A31" s="176" t="s">
        <v>297</v>
      </c>
      <c r="B31" s="63" t="s">
        <v>355</v>
      </c>
      <c r="C31" s="63" t="s">
        <v>309</v>
      </c>
      <c r="D31" s="63" t="s">
        <v>325</v>
      </c>
      <c r="E31" s="72" t="s">
        <v>326</v>
      </c>
      <c r="F31" s="63" t="s">
        <v>322</v>
      </c>
      <c r="G31" s="72" t="s">
        <v>370</v>
      </c>
      <c r="H31" s="63" t="s">
        <v>328</v>
      </c>
      <c r="I31" s="63" t="s">
        <v>314</v>
      </c>
      <c r="J31" s="72" t="s">
        <v>331</v>
      </c>
    </row>
    <row r="32" ht="42" customHeight="1" spans="1:10">
      <c r="A32" s="176" t="s">
        <v>297</v>
      </c>
      <c r="B32" s="63" t="s">
        <v>355</v>
      </c>
      <c r="C32" s="63" t="s">
        <v>330</v>
      </c>
      <c r="D32" s="63" t="s">
        <v>331</v>
      </c>
      <c r="E32" s="72" t="s">
        <v>371</v>
      </c>
      <c r="F32" s="63" t="s">
        <v>317</v>
      </c>
      <c r="G32" s="72" t="s">
        <v>372</v>
      </c>
      <c r="H32" s="63" t="s">
        <v>328</v>
      </c>
      <c r="I32" s="63" t="s">
        <v>314</v>
      </c>
      <c r="J32" s="72" t="s">
        <v>373</v>
      </c>
    </row>
    <row r="33" ht="42" customHeight="1" spans="1:10">
      <c r="A33" s="176" t="s">
        <v>297</v>
      </c>
      <c r="B33" s="63" t="s">
        <v>355</v>
      </c>
      <c r="C33" s="63" t="s">
        <v>330</v>
      </c>
      <c r="D33" s="63" t="s">
        <v>331</v>
      </c>
      <c r="E33" s="72" t="s">
        <v>374</v>
      </c>
      <c r="F33" s="63" t="s">
        <v>317</v>
      </c>
      <c r="G33" s="72" t="s">
        <v>375</v>
      </c>
      <c r="H33" s="63" t="s">
        <v>328</v>
      </c>
      <c r="I33" s="63" t="s">
        <v>314</v>
      </c>
      <c r="J33" s="72" t="s">
        <v>373</v>
      </c>
    </row>
    <row r="34" ht="42" customHeight="1" spans="1:10">
      <c r="A34" s="176" t="s">
        <v>297</v>
      </c>
      <c r="B34" s="63" t="s">
        <v>355</v>
      </c>
      <c r="C34" s="63" t="s">
        <v>330</v>
      </c>
      <c r="D34" s="63" t="s">
        <v>335</v>
      </c>
      <c r="E34" s="72" t="s">
        <v>376</v>
      </c>
      <c r="F34" s="63" t="s">
        <v>317</v>
      </c>
      <c r="G34" s="72" t="s">
        <v>377</v>
      </c>
      <c r="H34" s="63" t="s">
        <v>319</v>
      </c>
      <c r="I34" s="63" t="s">
        <v>333</v>
      </c>
      <c r="J34" s="72" t="s">
        <v>373</v>
      </c>
    </row>
    <row r="35" ht="42" customHeight="1" spans="1:10">
      <c r="A35" s="176" t="s">
        <v>297</v>
      </c>
      <c r="B35" s="63" t="s">
        <v>355</v>
      </c>
      <c r="C35" s="63" t="s">
        <v>330</v>
      </c>
      <c r="D35" s="63" t="s">
        <v>378</v>
      </c>
      <c r="E35" s="72" t="s">
        <v>379</v>
      </c>
      <c r="F35" s="63" t="s">
        <v>322</v>
      </c>
      <c r="G35" s="72" t="s">
        <v>378</v>
      </c>
      <c r="H35" s="63" t="s">
        <v>319</v>
      </c>
      <c r="I35" s="63" t="s">
        <v>333</v>
      </c>
      <c r="J35" s="72" t="s">
        <v>380</v>
      </c>
    </row>
    <row r="36" ht="42" customHeight="1" spans="1:10">
      <c r="A36" s="176" t="s">
        <v>297</v>
      </c>
      <c r="B36" s="63" t="s">
        <v>355</v>
      </c>
      <c r="C36" s="63" t="s">
        <v>330</v>
      </c>
      <c r="D36" s="63" t="s">
        <v>381</v>
      </c>
      <c r="E36" s="72" t="s">
        <v>382</v>
      </c>
      <c r="F36" s="63" t="s">
        <v>317</v>
      </c>
      <c r="G36" s="72" t="s">
        <v>323</v>
      </c>
      <c r="H36" s="63" t="s">
        <v>319</v>
      </c>
      <c r="I36" s="63" t="s">
        <v>333</v>
      </c>
      <c r="J36" s="72" t="s">
        <v>383</v>
      </c>
    </row>
    <row r="37" ht="42" customHeight="1" spans="1:10">
      <c r="A37" s="176" t="s">
        <v>297</v>
      </c>
      <c r="B37" s="63" t="s">
        <v>355</v>
      </c>
      <c r="C37" s="63" t="s">
        <v>337</v>
      </c>
      <c r="D37" s="63" t="s">
        <v>338</v>
      </c>
      <c r="E37" s="72" t="s">
        <v>339</v>
      </c>
      <c r="F37" s="63" t="s">
        <v>317</v>
      </c>
      <c r="G37" s="72" t="s">
        <v>384</v>
      </c>
      <c r="H37" s="63" t="s">
        <v>319</v>
      </c>
      <c r="I37" s="63" t="s">
        <v>314</v>
      </c>
      <c r="J37" s="72" t="s">
        <v>339</v>
      </c>
    </row>
    <row r="38" ht="42" customHeight="1" spans="1:10">
      <c r="A38" s="176" t="s">
        <v>293</v>
      </c>
      <c r="B38" s="63" t="s">
        <v>385</v>
      </c>
      <c r="C38" s="63" t="s">
        <v>309</v>
      </c>
      <c r="D38" s="63" t="s">
        <v>310</v>
      </c>
      <c r="E38" s="72" t="s">
        <v>342</v>
      </c>
      <c r="F38" s="63" t="s">
        <v>317</v>
      </c>
      <c r="G38" s="72" t="s">
        <v>386</v>
      </c>
      <c r="H38" s="63" t="s">
        <v>343</v>
      </c>
      <c r="I38" s="63" t="s">
        <v>314</v>
      </c>
      <c r="J38" s="72" t="s">
        <v>342</v>
      </c>
    </row>
    <row r="39" ht="42" customHeight="1" spans="1:10">
      <c r="A39" s="176" t="s">
        <v>293</v>
      </c>
      <c r="B39" s="63" t="s">
        <v>385</v>
      </c>
      <c r="C39" s="63" t="s">
        <v>309</v>
      </c>
      <c r="D39" s="63" t="s">
        <v>315</v>
      </c>
      <c r="E39" s="72" t="s">
        <v>344</v>
      </c>
      <c r="F39" s="63" t="s">
        <v>317</v>
      </c>
      <c r="G39" s="72" t="s">
        <v>386</v>
      </c>
      <c r="H39" s="63" t="s">
        <v>343</v>
      </c>
      <c r="I39" s="63" t="s">
        <v>314</v>
      </c>
      <c r="J39" s="72" t="s">
        <v>344</v>
      </c>
    </row>
    <row r="40" ht="42" customHeight="1" spans="1:10">
      <c r="A40" s="176" t="s">
        <v>293</v>
      </c>
      <c r="B40" s="63" t="s">
        <v>385</v>
      </c>
      <c r="C40" s="63" t="s">
        <v>309</v>
      </c>
      <c r="D40" s="63" t="s">
        <v>320</v>
      </c>
      <c r="E40" s="72" t="s">
        <v>345</v>
      </c>
      <c r="F40" s="63" t="s">
        <v>312</v>
      </c>
      <c r="G40" s="72" t="s">
        <v>384</v>
      </c>
      <c r="H40" s="63" t="s">
        <v>319</v>
      </c>
      <c r="I40" s="63" t="s">
        <v>314</v>
      </c>
      <c r="J40" s="72" t="s">
        <v>345</v>
      </c>
    </row>
    <row r="41" ht="42" customHeight="1" spans="1:10">
      <c r="A41" s="176" t="s">
        <v>293</v>
      </c>
      <c r="B41" s="63" t="s">
        <v>385</v>
      </c>
      <c r="C41" s="63" t="s">
        <v>309</v>
      </c>
      <c r="D41" s="63" t="s">
        <v>320</v>
      </c>
      <c r="E41" s="72" t="s">
        <v>347</v>
      </c>
      <c r="F41" s="63" t="s">
        <v>312</v>
      </c>
      <c r="G41" s="72" t="s">
        <v>384</v>
      </c>
      <c r="H41" s="63" t="s">
        <v>319</v>
      </c>
      <c r="I41" s="63" t="s">
        <v>314</v>
      </c>
      <c r="J41" s="72" t="s">
        <v>347</v>
      </c>
    </row>
    <row r="42" ht="42" customHeight="1" spans="1:10">
      <c r="A42" s="176" t="s">
        <v>293</v>
      </c>
      <c r="B42" s="63" t="s">
        <v>385</v>
      </c>
      <c r="C42" s="63" t="s">
        <v>330</v>
      </c>
      <c r="D42" s="63" t="s">
        <v>331</v>
      </c>
      <c r="E42" s="72" t="s">
        <v>348</v>
      </c>
      <c r="F42" s="63" t="s">
        <v>317</v>
      </c>
      <c r="G42" s="72" t="s">
        <v>87</v>
      </c>
      <c r="H42" s="63" t="s">
        <v>319</v>
      </c>
      <c r="I42" s="63" t="s">
        <v>314</v>
      </c>
      <c r="J42" s="72" t="s">
        <v>348</v>
      </c>
    </row>
    <row r="43" ht="42" customHeight="1" spans="1:10">
      <c r="A43" s="176" t="s">
        <v>293</v>
      </c>
      <c r="B43" s="63" t="s">
        <v>385</v>
      </c>
      <c r="C43" s="63" t="s">
        <v>330</v>
      </c>
      <c r="D43" s="63" t="s">
        <v>331</v>
      </c>
      <c r="E43" s="72" t="s">
        <v>350</v>
      </c>
      <c r="F43" s="63" t="s">
        <v>317</v>
      </c>
      <c r="G43" s="72" t="s">
        <v>87</v>
      </c>
      <c r="H43" s="63" t="s">
        <v>319</v>
      </c>
      <c r="I43" s="63" t="s">
        <v>314</v>
      </c>
      <c r="J43" s="72" t="s">
        <v>350</v>
      </c>
    </row>
    <row r="44" ht="42" customHeight="1" spans="1:10">
      <c r="A44" s="176" t="s">
        <v>293</v>
      </c>
      <c r="B44" s="63" t="s">
        <v>385</v>
      </c>
      <c r="C44" s="63" t="s">
        <v>330</v>
      </c>
      <c r="D44" s="63" t="s">
        <v>335</v>
      </c>
      <c r="E44" s="72" t="s">
        <v>351</v>
      </c>
      <c r="F44" s="63" t="s">
        <v>312</v>
      </c>
      <c r="G44" s="72" t="s">
        <v>352</v>
      </c>
      <c r="H44" s="63"/>
      <c r="I44" s="63" t="s">
        <v>333</v>
      </c>
      <c r="J44" s="72" t="s">
        <v>351</v>
      </c>
    </row>
    <row r="45" ht="42" customHeight="1" spans="1:10">
      <c r="A45" s="176" t="s">
        <v>293</v>
      </c>
      <c r="B45" s="63" t="s">
        <v>385</v>
      </c>
      <c r="C45" s="63" t="s">
        <v>337</v>
      </c>
      <c r="D45" s="63" t="s">
        <v>338</v>
      </c>
      <c r="E45" s="72" t="s">
        <v>353</v>
      </c>
      <c r="F45" s="63" t="s">
        <v>317</v>
      </c>
      <c r="G45" s="72" t="s">
        <v>387</v>
      </c>
      <c r="H45" s="63" t="s">
        <v>319</v>
      </c>
      <c r="I45" s="63" t="s">
        <v>314</v>
      </c>
      <c r="J45" s="72" t="s">
        <v>353</v>
      </c>
    </row>
    <row r="46" ht="42" customHeight="1" spans="1:10">
      <c r="A46" s="176" t="s">
        <v>287</v>
      </c>
      <c r="B46" s="63" t="s">
        <v>388</v>
      </c>
      <c r="C46" s="63" t="s">
        <v>309</v>
      </c>
      <c r="D46" s="63" t="s">
        <v>310</v>
      </c>
      <c r="E46" s="72" t="s">
        <v>389</v>
      </c>
      <c r="F46" s="63" t="s">
        <v>317</v>
      </c>
      <c r="G46" s="72" t="s">
        <v>390</v>
      </c>
      <c r="H46" s="63" t="s">
        <v>343</v>
      </c>
      <c r="I46" s="63" t="s">
        <v>314</v>
      </c>
      <c r="J46" s="72" t="s">
        <v>391</v>
      </c>
    </row>
    <row r="47" ht="42" customHeight="1" spans="1:10">
      <c r="A47" s="176" t="s">
        <v>287</v>
      </c>
      <c r="B47" s="63" t="s">
        <v>388</v>
      </c>
      <c r="C47" s="63" t="s">
        <v>309</v>
      </c>
      <c r="D47" s="63" t="s">
        <v>310</v>
      </c>
      <c r="E47" s="72" t="s">
        <v>356</v>
      </c>
      <c r="F47" s="63" t="s">
        <v>317</v>
      </c>
      <c r="G47" s="72" t="s">
        <v>392</v>
      </c>
      <c r="H47" s="63" t="s">
        <v>357</v>
      </c>
      <c r="I47" s="63" t="s">
        <v>314</v>
      </c>
      <c r="J47" s="72" t="s">
        <v>393</v>
      </c>
    </row>
    <row r="48" ht="42" customHeight="1" spans="1:10">
      <c r="A48" s="176" t="s">
        <v>287</v>
      </c>
      <c r="B48" s="63" t="s">
        <v>388</v>
      </c>
      <c r="C48" s="63" t="s">
        <v>309</v>
      </c>
      <c r="D48" s="63" t="s">
        <v>320</v>
      </c>
      <c r="E48" s="72" t="s">
        <v>369</v>
      </c>
      <c r="F48" s="63" t="s">
        <v>312</v>
      </c>
      <c r="G48" s="72" t="s">
        <v>394</v>
      </c>
      <c r="H48" s="63" t="s">
        <v>324</v>
      </c>
      <c r="I48" s="63" t="s">
        <v>314</v>
      </c>
      <c r="J48" s="72" t="s">
        <v>395</v>
      </c>
    </row>
    <row r="49" ht="42" customHeight="1" spans="1:10">
      <c r="A49" s="176" t="s">
        <v>287</v>
      </c>
      <c r="B49" s="63" t="s">
        <v>388</v>
      </c>
      <c r="C49" s="63" t="s">
        <v>330</v>
      </c>
      <c r="D49" s="63" t="s">
        <v>335</v>
      </c>
      <c r="E49" s="72" t="s">
        <v>376</v>
      </c>
      <c r="F49" s="63" t="s">
        <v>312</v>
      </c>
      <c r="G49" s="72" t="s">
        <v>377</v>
      </c>
      <c r="H49" s="63" t="s">
        <v>319</v>
      </c>
      <c r="I49" s="63" t="s">
        <v>333</v>
      </c>
      <c r="J49" s="72" t="s">
        <v>377</v>
      </c>
    </row>
    <row r="50" ht="42" customHeight="1" spans="1:10">
      <c r="A50" s="176" t="s">
        <v>287</v>
      </c>
      <c r="B50" s="63" t="s">
        <v>388</v>
      </c>
      <c r="C50" s="63" t="s">
        <v>337</v>
      </c>
      <c r="D50" s="63" t="s">
        <v>338</v>
      </c>
      <c r="E50" s="72" t="s">
        <v>339</v>
      </c>
      <c r="F50" s="63" t="s">
        <v>312</v>
      </c>
      <c r="G50" s="72" t="s">
        <v>346</v>
      </c>
      <c r="H50" s="63" t="s">
        <v>319</v>
      </c>
      <c r="I50" s="63" t="s">
        <v>333</v>
      </c>
      <c r="J50" s="72" t="s">
        <v>396</v>
      </c>
    </row>
  </sheetData>
  <mergeCells count="12">
    <mergeCell ref="A3:J3"/>
    <mergeCell ref="A4:H4"/>
    <mergeCell ref="A9:A15"/>
    <mergeCell ref="A16:A23"/>
    <mergeCell ref="A24:A37"/>
    <mergeCell ref="A38:A45"/>
    <mergeCell ref="A46:A50"/>
    <mergeCell ref="B9:B15"/>
    <mergeCell ref="B16:B23"/>
    <mergeCell ref="B24:B37"/>
    <mergeCell ref="B38:B45"/>
    <mergeCell ref="B46:B5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43"/>
      <c r="B1" s="43"/>
      <c r="C1" s="43"/>
      <c r="D1" s="43"/>
      <c r="E1" s="43"/>
      <c r="F1" s="43"/>
    </row>
    <row r="2" ht="12" customHeight="1" spans="1:6">
      <c r="A2" s="159">
        <v>1</v>
      </c>
      <c r="B2" s="160">
        <v>0</v>
      </c>
      <c r="C2" s="159">
        <v>1</v>
      </c>
      <c r="D2" s="161"/>
      <c r="E2" s="161"/>
      <c r="F2" s="158" t="s">
        <v>397</v>
      </c>
    </row>
    <row r="3" ht="42" customHeight="1" spans="1:6">
      <c r="A3" s="162" t="str">
        <f>"2025"&amp;"年部门政府性基金预算支出预算表"</f>
        <v>2025年部门政府性基金预算支出预算表</v>
      </c>
      <c r="B3" s="162" t="s">
        <v>398</v>
      </c>
      <c r="C3" s="163"/>
      <c r="D3" s="164"/>
      <c r="E3" s="164"/>
      <c r="F3" s="164"/>
    </row>
    <row r="4" ht="13.5" customHeight="1" spans="1:6">
      <c r="A4" s="47" t="str">
        <f>"单位名称："&amp;"昆明市东川区商务和投资促进局"</f>
        <v>单位名称：昆明市东川区商务和投资促进局</v>
      </c>
      <c r="B4" s="47" t="s">
        <v>399</v>
      </c>
      <c r="C4" s="159"/>
      <c r="D4" s="161"/>
      <c r="E4" s="161"/>
      <c r="F4" s="158" t="s">
        <v>1</v>
      </c>
    </row>
    <row r="5" ht="19.5" customHeight="1" spans="1:6">
      <c r="A5" s="165" t="s">
        <v>190</v>
      </c>
      <c r="B5" s="166" t="s">
        <v>73</v>
      </c>
      <c r="C5" s="165" t="s">
        <v>74</v>
      </c>
      <c r="D5" s="53" t="s">
        <v>400</v>
      </c>
      <c r="E5" s="54"/>
      <c r="F5" s="55"/>
    </row>
    <row r="6" ht="18.75" customHeight="1" spans="1:6">
      <c r="A6" s="167"/>
      <c r="B6" s="168"/>
      <c r="C6" s="167"/>
      <c r="D6" s="58" t="s">
        <v>55</v>
      </c>
      <c r="E6" s="53" t="s">
        <v>76</v>
      </c>
      <c r="F6" s="58" t="s">
        <v>77</v>
      </c>
    </row>
    <row r="7" ht="18.75" customHeight="1" spans="1:6">
      <c r="A7" s="112">
        <v>1</v>
      </c>
      <c r="B7" s="169" t="s">
        <v>84</v>
      </c>
      <c r="C7" s="112">
        <v>3</v>
      </c>
      <c r="D7" s="170">
        <v>4</v>
      </c>
      <c r="E7" s="170">
        <v>5</v>
      </c>
      <c r="F7" s="170">
        <v>6</v>
      </c>
    </row>
    <row r="8" ht="21" customHeight="1" spans="1:6">
      <c r="A8" s="63"/>
      <c r="B8" s="63"/>
      <c r="C8" s="63"/>
      <c r="D8" s="123"/>
      <c r="E8" s="123"/>
      <c r="F8" s="123"/>
    </row>
    <row r="9" ht="21" customHeight="1" spans="1:6">
      <c r="A9" s="63"/>
      <c r="B9" s="63"/>
      <c r="C9" s="63"/>
      <c r="D9" s="123"/>
      <c r="E9" s="123"/>
      <c r="F9" s="123"/>
    </row>
    <row r="10" ht="18.75" customHeight="1" spans="1:6">
      <c r="A10" s="171" t="s">
        <v>180</v>
      </c>
      <c r="B10" s="171" t="s">
        <v>180</v>
      </c>
      <c r="C10" s="172" t="s">
        <v>180</v>
      </c>
      <c r="D10" s="123"/>
      <c r="E10" s="123"/>
      <c r="F10" s="123"/>
    </row>
    <row r="11" customHeight="1" spans="1:3">
      <c r="A11" s="173" t="s">
        <v>401</v>
      </c>
      <c r="B11" s="173"/>
      <c r="C11" s="173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ht="15.75" customHeight="1" spans="2:19">
      <c r="B2" s="126"/>
      <c r="C2" s="126"/>
      <c r="R2" s="45"/>
      <c r="S2" s="45" t="s">
        <v>402</v>
      </c>
    </row>
    <row r="3" ht="41.25" customHeight="1" spans="1:19">
      <c r="A3" s="116" t="str">
        <f>"2025"&amp;"年部门政府采购预算表"</f>
        <v>2025年部门政府采购预算表</v>
      </c>
      <c r="B3" s="110"/>
      <c r="C3" s="110"/>
      <c r="D3" s="46"/>
      <c r="E3" s="46"/>
      <c r="F3" s="46"/>
      <c r="G3" s="46"/>
      <c r="H3" s="46"/>
      <c r="I3" s="46"/>
      <c r="J3" s="46"/>
      <c r="K3" s="46"/>
      <c r="L3" s="46"/>
      <c r="M3" s="110"/>
      <c r="N3" s="46"/>
      <c r="O3" s="46"/>
      <c r="P3" s="110"/>
      <c r="Q3" s="46"/>
      <c r="R3" s="110"/>
      <c r="S3" s="110"/>
    </row>
    <row r="4" ht="18.75" customHeight="1" spans="1:19">
      <c r="A4" s="78" t="str">
        <f>"单位名称："&amp;"昆明市东川区商务和投资促进局"</f>
        <v>单位名称：昆明市东川区商务和投资促进局</v>
      </c>
      <c r="B4" s="128"/>
      <c r="C4" s="128"/>
      <c r="D4" s="49"/>
      <c r="E4" s="49"/>
      <c r="F4" s="49"/>
      <c r="G4" s="49"/>
      <c r="H4" s="49"/>
      <c r="I4" s="49"/>
      <c r="J4" s="49"/>
      <c r="K4" s="49"/>
      <c r="L4" s="49"/>
      <c r="R4" s="50"/>
      <c r="S4" s="158" t="s">
        <v>1</v>
      </c>
    </row>
    <row r="5" ht="15.75" customHeight="1" spans="1:19">
      <c r="A5" s="52" t="s">
        <v>189</v>
      </c>
      <c r="B5" s="129" t="s">
        <v>190</v>
      </c>
      <c r="C5" s="129" t="s">
        <v>403</v>
      </c>
      <c r="D5" s="130" t="s">
        <v>404</v>
      </c>
      <c r="E5" s="130" t="s">
        <v>405</v>
      </c>
      <c r="F5" s="130" t="s">
        <v>406</v>
      </c>
      <c r="G5" s="130" t="s">
        <v>407</v>
      </c>
      <c r="H5" s="130" t="s">
        <v>408</v>
      </c>
      <c r="I5" s="143" t="s">
        <v>197</v>
      </c>
      <c r="J5" s="143"/>
      <c r="K5" s="143"/>
      <c r="L5" s="143"/>
      <c r="M5" s="144"/>
      <c r="N5" s="143"/>
      <c r="O5" s="143"/>
      <c r="P5" s="151"/>
      <c r="Q5" s="143"/>
      <c r="R5" s="144"/>
      <c r="S5" s="124"/>
    </row>
    <row r="6" ht="17.25" customHeight="1" spans="1:19">
      <c r="A6" s="57"/>
      <c r="B6" s="131"/>
      <c r="C6" s="131"/>
      <c r="D6" s="132"/>
      <c r="E6" s="132"/>
      <c r="F6" s="132"/>
      <c r="G6" s="132"/>
      <c r="H6" s="132"/>
      <c r="I6" s="132" t="s">
        <v>55</v>
      </c>
      <c r="J6" s="132" t="s">
        <v>58</v>
      </c>
      <c r="K6" s="132" t="s">
        <v>409</v>
      </c>
      <c r="L6" s="132" t="s">
        <v>410</v>
      </c>
      <c r="M6" s="145" t="s">
        <v>411</v>
      </c>
      <c r="N6" s="146" t="s">
        <v>412</v>
      </c>
      <c r="O6" s="146"/>
      <c r="P6" s="152"/>
      <c r="Q6" s="146"/>
      <c r="R6" s="153"/>
      <c r="S6" s="133"/>
    </row>
    <row r="7" ht="54" customHeight="1" spans="1:19">
      <c r="A7" s="60"/>
      <c r="B7" s="133"/>
      <c r="C7" s="133"/>
      <c r="D7" s="134"/>
      <c r="E7" s="134"/>
      <c r="F7" s="134"/>
      <c r="G7" s="134"/>
      <c r="H7" s="134"/>
      <c r="I7" s="134"/>
      <c r="J7" s="134" t="s">
        <v>57</v>
      </c>
      <c r="K7" s="134"/>
      <c r="L7" s="134"/>
      <c r="M7" s="147"/>
      <c r="N7" s="134" t="s">
        <v>57</v>
      </c>
      <c r="O7" s="134" t="s">
        <v>64</v>
      </c>
      <c r="P7" s="133" t="s">
        <v>65</v>
      </c>
      <c r="Q7" s="134" t="s">
        <v>66</v>
      </c>
      <c r="R7" s="147" t="s">
        <v>67</v>
      </c>
      <c r="S7" s="133" t="s">
        <v>68</v>
      </c>
    </row>
    <row r="8" ht="18" customHeight="1" spans="1:19">
      <c r="A8" s="154">
        <v>1</v>
      </c>
      <c r="B8" s="154" t="s">
        <v>84</v>
      </c>
      <c r="C8" s="155">
        <v>3</v>
      </c>
      <c r="D8" s="155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</row>
    <row r="9" ht="21" customHeight="1" spans="1:19">
      <c r="A9" s="135"/>
      <c r="B9" s="136"/>
      <c r="C9" s="136"/>
      <c r="D9" s="137"/>
      <c r="E9" s="137"/>
      <c r="F9" s="137"/>
      <c r="G9" s="156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ht="21" customHeight="1" spans="1:19">
      <c r="A10" s="138" t="s">
        <v>180</v>
      </c>
      <c r="B10" s="139"/>
      <c r="C10" s="139"/>
      <c r="D10" s="140"/>
      <c r="E10" s="140"/>
      <c r="F10" s="140"/>
      <c r="G10" s="157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21" customHeight="1" spans="1:19">
      <c r="A11" s="78" t="s">
        <v>413</v>
      </c>
      <c r="B11" s="47"/>
      <c r="C11" s="47"/>
      <c r="D11" s="78"/>
      <c r="E11" s="78"/>
      <c r="F11" s="78"/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ht="16.5" customHeight="1" spans="1:20">
      <c r="A2" s="120"/>
      <c r="B2" s="126"/>
      <c r="C2" s="126"/>
      <c r="D2" s="126"/>
      <c r="E2" s="126"/>
      <c r="F2" s="126"/>
      <c r="G2" s="126"/>
      <c r="H2" s="120"/>
      <c r="I2" s="120"/>
      <c r="J2" s="120"/>
      <c r="K2" s="120"/>
      <c r="L2" s="120"/>
      <c r="M2" s="120"/>
      <c r="N2" s="141"/>
      <c r="O2" s="120"/>
      <c r="P2" s="120"/>
      <c r="Q2" s="126"/>
      <c r="R2" s="120"/>
      <c r="S2" s="149"/>
      <c r="T2" s="149" t="s">
        <v>414</v>
      </c>
    </row>
    <row r="3" ht="41.25" customHeight="1" spans="1:20">
      <c r="A3" s="116" t="str">
        <f>"2025"&amp;"年部门政府购买服务预算表"</f>
        <v>2025年部门政府购买服务预算表</v>
      </c>
      <c r="B3" s="110"/>
      <c r="C3" s="110"/>
      <c r="D3" s="110"/>
      <c r="E3" s="110"/>
      <c r="F3" s="110"/>
      <c r="G3" s="110"/>
      <c r="H3" s="127"/>
      <c r="I3" s="127"/>
      <c r="J3" s="127"/>
      <c r="K3" s="127"/>
      <c r="L3" s="127"/>
      <c r="M3" s="127"/>
      <c r="N3" s="142"/>
      <c r="O3" s="127"/>
      <c r="P3" s="127"/>
      <c r="Q3" s="110"/>
      <c r="R3" s="127"/>
      <c r="S3" s="142"/>
      <c r="T3" s="110"/>
    </row>
    <row r="4" ht="22.5" customHeight="1" spans="1:20">
      <c r="A4" s="117" t="str">
        <f>"单位名称："&amp;"昆明市东川区商务和投资促进局"</f>
        <v>单位名称：昆明市东川区商务和投资促进局</v>
      </c>
      <c r="B4" s="128"/>
      <c r="C4" s="128"/>
      <c r="D4" s="128"/>
      <c r="E4" s="128"/>
      <c r="F4" s="128"/>
      <c r="G4" s="128"/>
      <c r="H4" s="118"/>
      <c r="I4" s="118"/>
      <c r="J4" s="118"/>
      <c r="K4" s="118"/>
      <c r="L4" s="118"/>
      <c r="M4" s="118"/>
      <c r="N4" s="141"/>
      <c r="O4" s="120"/>
      <c r="P4" s="120"/>
      <c r="Q4" s="126"/>
      <c r="R4" s="120"/>
      <c r="S4" s="150"/>
      <c r="T4" s="149" t="s">
        <v>1</v>
      </c>
    </row>
    <row r="5" ht="24" customHeight="1" spans="1:20">
      <c r="A5" s="52" t="s">
        <v>189</v>
      </c>
      <c r="B5" s="129" t="s">
        <v>190</v>
      </c>
      <c r="C5" s="129" t="s">
        <v>403</v>
      </c>
      <c r="D5" s="129" t="s">
        <v>415</v>
      </c>
      <c r="E5" s="129" t="s">
        <v>416</v>
      </c>
      <c r="F5" s="129" t="s">
        <v>417</v>
      </c>
      <c r="G5" s="129" t="s">
        <v>418</v>
      </c>
      <c r="H5" s="130" t="s">
        <v>419</v>
      </c>
      <c r="I5" s="130" t="s">
        <v>420</v>
      </c>
      <c r="J5" s="143" t="s">
        <v>197</v>
      </c>
      <c r="K5" s="143"/>
      <c r="L5" s="143"/>
      <c r="M5" s="143"/>
      <c r="N5" s="144"/>
      <c r="O5" s="143"/>
      <c r="P5" s="143"/>
      <c r="Q5" s="151"/>
      <c r="R5" s="143"/>
      <c r="S5" s="144"/>
      <c r="T5" s="124"/>
    </row>
    <row r="6" ht="24" customHeight="1" spans="1:20">
      <c r="A6" s="57"/>
      <c r="B6" s="131"/>
      <c r="C6" s="131"/>
      <c r="D6" s="131"/>
      <c r="E6" s="131"/>
      <c r="F6" s="131"/>
      <c r="G6" s="131"/>
      <c r="H6" s="132"/>
      <c r="I6" s="132"/>
      <c r="J6" s="132" t="s">
        <v>55</v>
      </c>
      <c r="K6" s="132" t="s">
        <v>58</v>
      </c>
      <c r="L6" s="132" t="s">
        <v>409</v>
      </c>
      <c r="M6" s="132" t="s">
        <v>410</v>
      </c>
      <c r="N6" s="145" t="s">
        <v>411</v>
      </c>
      <c r="O6" s="146" t="s">
        <v>412</v>
      </c>
      <c r="P6" s="146"/>
      <c r="Q6" s="152"/>
      <c r="R6" s="146"/>
      <c r="S6" s="153"/>
      <c r="T6" s="133"/>
    </row>
    <row r="7" ht="54" customHeight="1" spans="1:20">
      <c r="A7" s="60"/>
      <c r="B7" s="133"/>
      <c r="C7" s="133"/>
      <c r="D7" s="133"/>
      <c r="E7" s="133"/>
      <c r="F7" s="133"/>
      <c r="G7" s="133"/>
      <c r="H7" s="134"/>
      <c r="I7" s="134"/>
      <c r="J7" s="134"/>
      <c r="K7" s="134" t="s">
        <v>57</v>
      </c>
      <c r="L7" s="134"/>
      <c r="M7" s="134"/>
      <c r="N7" s="147"/>
      <c r="O7" s="134" t="s">
        <v>57</v>
      </c>
      <c r="P7" s="134" t="s">
        <v>64</v>
      </c>
      <c r="Q7" s="133" t="s">
        <v>65</v>
      </c>
      <c r="R7" s="134" t="s">
        <v>66</v>
      </c>
      <c r="S7" s="147" t="s">
        <v>67</v>
      </c>
      <c r="T7" s="133" t="s">
        <v>68</v>
      </c>
    </row>
    <row r="8" ht="17.25" customHeight="1" spans="1:20">
      <c r="A8" s="61">
        <v>1</v>
      </c>
      <c r="B8" s="133">
        <v>2</v>
      </c>
      <c r="C8" s="61">
        <v>3</v>
      </c>
      <c r="D8" s="61">
        <v>4</v>
      </c>
      <c r="E8" s="133">
        <v>5</v>
      </c>
      <c r="F8" s="61">
        <v>6</v>
      </c>
      <c r="G8" s="61">
        <v>7</v>
      </c>
      <c r="H8" s="133">
        <v>8</v>
      </c>
      <c r="I8" s="61">
        <v>9</v>
      </c>
      <c r="J8" s="61">
        <v>10</v>
      </c>
      <c r="K8" s="133">
        <v>11</v>
      </c>
      <c r="L8" s="61">
        <v>12</v>
      </c>
      <c r="M8" s="61">
        <v>13</v>
      </c>
      <c r="N8" s="133">
        <v>14</v>
      </c>
      <c r="O8" s="61">
        <v>15</v>
      </c>
      <c r="P8" s="61">
        <v>16</v>
      </c>
      <c r="Q8" s="133">
        <v>17</v>
      </c>
      <c r="R8" s="61">
        <v>18</v>
      </c>
      <c r="S8" s="61">
        <v>19</v>
      </c>
      <c r="T8" s="61">
        <v>20</v>
      </c>
    </row>
    <row r="9" ht="21" customHeight="1" spans="1:20">
      <c r="A9" s="135"/>
      <c r="B9" s="136"/>
      <c r="C9" s="136"/>
      <c r="D9" s="136"/>
      <c r="E9" s="136"/>
      <c r="F9" s="136"/>
      <c r="G9" s="136"/>
      <c r="H9" s="137"/>
      <c r="I9" s="137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ht="21" customHeight="1" spans="1:20">
      <c r="A10" s="138" t="s">
        <v>180</v>
      </c>
      <c r="B10" s="139"/>
      <c r="C10" s="139"/>
      <c r="D10" s="139"/>
      <c r="E10" s="139"/>
      <c r="F10" s="139"/>
      <c r="G10" s="139"/>
      <c r="H10" s="140"/>
      <c r="I10" s="148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customFormat="1" ht="21" customHeight="1" spans="1:19">
      <c r="A11" s="78" t="s">
        <v>421</v>
      </c>
      <c r="B11" s="47"/>
      <c r="C11" s="47"/>
      <c r="D11" s="78"/>
      <c r="E11" s="78"/>
      <c r="F11" s="78"/>
      <c r="G11" s="79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3:T3"/>
    <mergeCell ref="A4:I4"/>
    <mergeCell ref="J5:T5"/>
    <mergeCell ref="O6:T6"/>
    <mergeCell ref="A10:I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0" sqref="A10:S10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17.25" customHeight="1" spans="4:13">
      <c r="D2" s="115"/>
      <c r="M2" s="45" t="s">
        <v>422</v>
      </c>
    </row>
    <row r="3" ht="41.25" customHeight="1" spans="1:13">
      <c r="A3" s="116" t="str">
        <f>"2025"&amp;"年对下转移支付预算表"</f>
        <v>2025年对下转移支付预算表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0"/>
    </row>
    <row r="4" ht="18" customHeight="1" spans="1:13">
      <c r="A4" s="117" t="str">
        <f>"单位名称："&amp;"昆明市东川区商务和投资促进局"</f>
        <v>单位名称：昆明市东川区商务和投资促进局</v>
      </c>
      <c r="B4" s="118"/>
      <c r="C4" s="118"/>
      <c r="D4" s="119"/>
      <c r="E4" s="120"/>
      <c r="F4" s="120"/>
      <c r="G4" s="120"/>
      <c r="H4" s="120"/>
      <c r="I4" s="120"/>
      <c r="M4" s="50" t="s">
        <v>1</v>
      </c>
    </row>
    <row r="5" ht="19.5" customHeight="1" spans="1:13">
      <c r="A5" s="70" t="s">
        <v>423</v>
      </c>
      <c r="B5" s="53" t="s">
        <v>197</v>
      </c>
      <c r="C5" s="54"/>
      <c r="D5" s="54"/>
      <c r="E5" s="53" t="s">
        <v>424</v>
      </c>
      <c r="F5" s="54"/>
      <c r="G5" s="54"/>
      <c r="H5" s="54"/>
      <c r="I5" s="54"/>
      <c r="J5" s="54"/>
      <c r="K5" s="54"/>
      <c r="L5" s="54"/>
      <c r="M5" s="124"/>
    </row>
    <row r="6" ht="40.5" customHeight="1" spans="1:13">
      <c r="A6" s="61"/>
      <c r="B6" s="71" t="s">
        <v>55</v>
      </c>
      <c r="C6" s="52" t="s">
        <v>58</v>
      </c>
      <c r="D6" s="121" t="s">
        <v>409</v>
      </c>
      <c r="E6" s="93"/>
      <c r="F6" s="93"/>
      <c r="G6" s="93"/>
      <c r="H6" s="93"/>
      <c r="I6" s="93"/>
      <c r="J6" s="93"/>
      <c r="K6" s="93"/>
      <c r="L6" s="93"/>
      <c r="M6" s="125"/>
    </row>
    <row r="7" ht="19.5" customHeight="1" spans="1:13">
      <c r="A7" s="62">
        <v>1</v>
      </c>
      <c r="B7" s="62">
        <v>2</v>
      </c>
      <c r="C7" s="62">
        <v>3</v>
      </c>
      <c r="D7" s="122">
        <v>4</v>
      </c>
      <c r="E7" s="81">
        <v>5</v>
      </c>
      <c r="F7" s="62">
        <v>6</v>
      </c>
      <c r="G7" s="62">
        <v>7</v>
      </c>
      <c r="H7" s="122">
        <v>8</v>
      </c>
      <c r="I7" s="62">
        <v>9</v>
      </c>
      <c r="J7" s="62">
        <v>10</v>
      </c>
      <c r="K7" s="62">
        <v>11</v>
      </c>
      <c r="L7" s="62">
        <v>13</v>
      </c>
      <c r="M7" s="81">
        <v>24</v>
      </c>
    </row>
    <row r="8" ht="19.5" customHeight="1" spans="1:13">
      <c r="A8" s="7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ht="19.5" customHeight="1" spans="1:13">
      <c r="A9" s="11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customFormat="1" ht="21" customHeight="1" spans="1:19">
      <c r="A10" s="78" t="s">
        <v>425</v>
      </c>
      <c r="B10" s="47"/>
      <c r="C10" s="47"/>
      <c r="D10" s="78"/>
      <c r="E10" s="78"/>
      <c r="F10" s="78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6">
    <mergeCell ref="A3:M3"/>
    <mergeCell ref="A4:I4"/>
    <mergeCell ref="B5:D5"/>
    <mergeCell ref="E5:M5"/>
    <mergeCell ref="A10:S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43"/>
      <c r="B1" s="43"/>
      <c r="C1" s="43"/>
      <c r="D1" s="43"/>
      <c r="E1" s="43"/>
      <c r="F1" s="43"/>
      <c r="G1" s="43"/>
      <c r="H1" s="43"/>
      <c r="I1" s="43"/>
      <c r="J1" s="43"/>
    </row>
    <row r="2" ht="16.5" customHeight="1" spans="10:10">
      <c r="J2" s="45" t="s">
        <v>426</v>
      </c>
    </row>
    <row r="3" ht="41.25" customHeight="1" spans="1:10">
      <c r="A3" s="109" t="str">
        <f>"2025"&amp;"年对下转移支付绩效目标表"</f>
        <v>2025年对下转移支付绩效目标表</v>
      </c>
      <c r="B3" s="46"/>
      <c r="C3" s="46"/>
      <c r="D3" s="46"/>
      <c r="E3" s="46"/>
      <c r="F3" s="110"/>
      <c r="G3" s="46"/>
      <c r="H3" s="110"/>
      <c r="I3" s="110"/>
      <c r="J3" s="46"/>
    </row>
    <row r="4" ht="17.25" customHeight="1" spans="1:1">
      <c r="A4" s="47" t="str">
        <f>"单位名称："&amp;"昆明市东川区商务和投资促进局"</f>
        <v>单位名称：昆明市东川区商务和投资促进局</v>
      </c>
    </row>
    <row r="5" ht="44.25" customHeight="1" spans="1:10">
      <c r="A5" s="111" t="s">
        <v>423</v>
      </c>
      <c r="B5" s="111" t="s">
        <v>299</v>
      </c>
      <c r="C5" s="111" t="s">
        <v>300</v>
      </c>
      <c r="D5" s="111" t="s">
        <v>301</v>
      </c>
      <c r="E5" s="111" t="s">
        <v>302</v>
      </c>
      <c r="F5" s="112" t="s">
        <v>303</v>
      </c>
      <c r="G5" s="111" t="s">
        <v>304</v>
      </c>
      <c r="H5" s="112" t="s">
        <v>305</v>
      </c>
      <c r="I5" s="112" t="s">
        <v>306</v>
      </c>
      <c r="J5" s="111" t="s">
        <v>307</v>
      </c>
    </row>
    <row r="6" ht="14.25" customHeight="1" spans="1:10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2">
        <v>6</v>
      </c>
      <c r="G6" s="111">
        <v>7</v>
      </c>
      <c r="H6" s="112">
        <v>8</v>
      </c>
      <c r="I6" s="112">
        <v>9</v>
      </c>
      <c r="J6" s="111">
        <v>10</v>
      </c>
    </row>
    <row r="7" ht="42" customHeight="1" spans="1:10">
      <c r="A7" s="72"/>
      <c r="B7" s="113"/>
      <c r="C7" s="113"/>
      <c r="D7" s="113"/>
      <c r="E7" s="99"/>
      <c r="F7" s="114"/>
      <c r="G7" s="99"/>
      <c r="H7" s="114"/>
      <c r="I7" s="114"/>
      <c r="J7" s="99"/>
    </row>
    <row r="8" ht="42" customHeight="1" spans="1:10">
      <c r="A8" s="72"/>
      <c r="B8" s="63"/>
      <c r="C8" s="63"/>
      <c r="D8" s="63"/>
      <c r="E8" s="72"/>
      <c r="F8" s="63"/>
      <c r="G8" s="72"/>
      <c r="H8" s="63"/>
      <c r="I8" s="63"/>
      <c r="J8" s="72"/>
    </row>
    <row r="9" customFormat="1" ht="21" customHeight="1" spans="1:16384">
      <c r="A9" s="78" t="s">
        <v>425</v>
      </c>
      <c r="B9" s="47"/>
      <c r="C9" s="47"/>
      <c r="D9" s="78"/>
      <c r="E9" s="78"/>
      <c r="F9" s="78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78"/>
      <c r="U9" s="47"/>
      <c r="V9" s="47"/>
      <c r="W9" s="78"/>
      <c r="X9" s="78"/>
      <c r="Y9" s="78"/>
      <c r="Z9" s="79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78"/>
      <c r="AN9" s="47"/>
      <c r="AO9" s="47"/>
      <c r="AP9" s="78"/>
      <c r="AQ9" s="78"/>
      <c r="AR9" s="78"/>
      <c r="AS9" s="79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78"/>
      <c r="BG9" s="47"/>
      <c r="BH9" s="47"/>
      <c r="BI9" s="78"/>
      <c r="BJ9" s="78"/>
      <c r="BK9" s="78"/>
      <c r="BL9" s="79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78"/>
      <c r="BZ9" s="47"/>
      <c r="CA9" s="47"/>
      <c r="CB9" s="78"/>
      <c r="CC9" s="78"/>
      <c r="CD9" s="78"/>
      <c r="CE9" s="79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78"/>
      <c r="CS9" s="47"/>
      <c r="CT9" s="47"/>
      <c r="CU9" s="78"/>
      <c r="CV9" s="78"/>
      <c r="CW9" s="78"/>
      <c r="CX9" s="79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78"/>
      <c r="DL9" s="47"/>
      <c r="DM9" s="47"/>
      <c r="DN9" s="78"/>
      <c r="DO9" s="78"/>
      <c r="DP9" s="78"/>
      <c r="DQ9" s="79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78"/>
      <c r="EE9" s="47"/>
      <c r="EF9" s="47"/>
      <c r="EG9" s="78"/>
      <c r="EH9" s="78"/>
      <c r="EI9" s="78"/>
      <c r="EJ9" s="79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78"/>
      <c r="EX9" s="47"/>
      <c r="EY9" s="47"/>
      <c r="EZ9" s="78"/>
      <c r="FA9" s="78"/>
      <c r="FB9" s="78"/>
      <c r="FC9" s="79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78"/>
      <c r="FQ9" s="47"/>
      <c r="FR9" s="47"/>
      <c r="FS9" s="78"/>
      <c r="FT9" s="78"/>
      <c r="FU9" s="78"/>
      <c r="FV9" s="79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78"/>
      <c r="GJ9" s="47"/>
      <c r="GK9" s="47"/>
      <c r="GL9" s="78"/>
      <c r="GM9" s="78"/>
      <c r="GN9" s="78"/>
      <c r="GO9" s="79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78"/>
      <c r="HC9" s="47"/>
      <c r="HD9" s="47"/>
      <c r="HE9" s="78"/>
      <c r="HF9" s="78"/>
      <c r="HG9" s="78"/>
      <c r="HH9" s="79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78"/>
      <c r="HV9" s="47"/>
      <c r="HW9" s="47"/>
      <c r="HX9" s="78"/>
      <c r="HY9" s="78"/>
      <c r="HZ9" s="78"/>
      <c r="IA9" s="79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78"/>
      <c r="IO9" s="47"/>
      <c r="IP9" s="47"/>
      <c r="IQ9" s="78"/>
      <c r="IR9" s="78"/>
      <c r="IS9" s="78"/>
      <c r="IT9" s="79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78"/>
      <c r="JH9" s="47"/>
      <c r="JI9" s="47"/>
      <c r="JJ9" s="78"/>
      <c r="JK9" s="78"/>
      <c r="JL9" s="78"/>
      <c r="JM9" s="79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78"/>
      <c r="KA9" s="47"/>
      <c r="KB9" s="47"/>
      <c r="KC9" s="78"/>
      <c r="KD9" s="78"/>
      <c r="KE9" s="78"/>
      <c r="KF9" s="79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78"/>
      <c r="KT9" s="47"/>
      <c r="KU9" s="47"/>
      <c r="KV9" s="78"/>
      <c r="KW9" s="78"/>
      <c r="KX9" s="78"/>
      <c r="KY9" s="79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78"/>
      <c r="LM9" s="47"/>
      <c r="LN9" s="47"/>
      <c r="LO9" s="78"/>
      <c r="LP9" s="78"/>
      <c r="LQ9" s="78"/>
      <c r="LR9" s="79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78"/>
      <c r="MF9" s="47"/>
      <c r="MG9" s="47"/>
      <c r="MH9" s="78"/>
      <c r="MI9" s="78"/>
      <c r="MJ9" s="78"/>
      <c r="MK9" s="79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78"/>
      <c r="MY9" s="47"/>
      <c r="MZ9" s="47"/>
      <c r="NA9" s="78"/>
      <c r="NB9" s="78"/>
      <c r="NC9" s="78"/>
      <c r="ND9" s="79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78"/>
      <c r="NR9" s="47"/>
      <c r="NS9" s="47"/>
      <c r="NT9" s="78"/>
      <c r="NU9" s="78"/>
      <c r="NV9" s="78"/>
      <c r="NW9" s="79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78"/>
      <c r="OK9" s="47"/>
      <c r="OL9" s="47"/>
      <c r="OM9" s="78"/>
      <c r="ON9" s="78"/>
      <c r="OO9" s="78"/>
      <c r="OP9" s="79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78"/>
      <c r="PD9" s="47"/>
      <c r="PE9" s="47"/>
      <c r="PF9" s="78"/>
      <c r="PG9" s="78"/>
      <c r="PH9" s="78"/>
      <c r="PI9" s="79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78"/>
      <c r="PW9" s="47"/>
      <c r="PX9" s="47"/>
      <c r="PY9" s="78"/>
      <c r="PZ9" s="78"/>
      <c r="QA9" s="78"/>
      <c r="QB9" s="79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78"/>
      <c r="QP9" s="47"/>
      <c r="QQ9" s="47"/>
      <c r="QR9" s="78"/>
      <c r="QS9" s="78"/>
      <c r="QT9" s="78"/>
      <c r="QU9" s="79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78"/>
      <c r="RI9" s="47"/>
      <c r="RJ9" s="47"/>
      <c r="RK9" s="78"/>
      <c r="RL9" s="78"/>
      <c r="RM9" s="78"/>
      <c r="RN9" s="79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78"/>
      <c r="SB9" s="47"/>
      <c r="SC9" s="47"/>
      <c r="SD9" s="78"/>
      <c r="SE9" s="78"/>
      <c r="SF9" s="78"/>
      <c r="SG9" s="79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78"/>
      <c r="SU9" s="47"/>
      <c r="SV9" s="47"/>
      <c r="SW9" s="78"/>
      <c r="SX9" s="78"/>
      <c r="SY9" s="78"/>
      <c r="SZ9" s="79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78"/>
      <c r="TN9" s="47"/>
      <c r="TO9" s="47"/>
      <c r="TP9" s="78"/>
      <c r="TQ9" s="78"/>
      <c r="TR9" s="78"/>
      <c r="TS9" s="79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78"/>
      <c r="UG9" s="47"/>
      <c r="UH9" s="47"/>
      <c r="UI9" s="78"/>
      <c r="UJ9" s="78"/>
      <c r="UK9" s="78"/>
      <c r="UL9" s="79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78"/>
      <c r="UZ9" s="47"/>
      <c r="VA9" s="47"/>
      <c r="VB9" s="78"/>
      <c r="VC9" s="78"/>
      <c r="VD9" s="78"/>
      <c r="VE9" s="79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78"/>
      <c r="VS9" s="47"/>
      <c r="VT9" s="47"/>
      <c r="VU9" s="78"/>
      <c r="VV9" s="78"/>
      <c r="VW9" s="78"/>
      <c r="VX9" s="79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78"/>
      <c r="WL9" s="47"/>
      <c r="WM9" s="47"/>
      <c r="WN9" s="78"/>
      <c r="WO9" s="78"/>
      <c r="WP9" s="78"/>
      <c r="WQ9" s="79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78"/>
      <c r="XE9" s="47"/>
      <c r="XF9" s="47"/>
      <c r="XG9" s="78"/>
      <c r="XH9" s="78"/>
      <c r="XI9" s="78"/>
      <c r="XJ9" s="79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78"/>
      <c r="XX9" s="47"/>
      <c r="XY9" s="47"/>
      <c r="XZ9" s="78"/>
      <c r="YA9" s="78"/>
      <c r="YB9" s="78"/>
      <c r="YC9" s="79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78"/>
      <c r="YQ9" s="47"/>
      <c r="YR9" s="47"/>
      <c r="YS9" s="78"/>
      <c r="YT9" s="78"/>
      <c r="YU9" s="78"/>
      <c r="YV9" s="79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78"/>
      <c r="ZJ9" s="47"/>
      <c r="ZK9" s="47"/>
      <c r="ZL9" s="78"/>
      <c r="ZM9" s="78"/>
      <c r="ZN9" s="78"/>
      <c r="ZO9" s="79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78"/>
      <c r="AAC9" s="47"/>
      <c r="AAD9" s="47"/>
      <c r="AAE9" s="78"/>
      <c r="AAF9" s="78"/>
      <c r="AAG9" s="78"/>
      <c r="AAH9" s="79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78"/>
      <c r="AAV9" s="47"/>
      <c r="AAW9" s="47"/>
      <c r="AAX9" s="78"/>
      <c r="AAY9" s="78"/>
      <c r="AAZ9" s="78"/>
      <c r="ABA9" s="79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78"/>
      <c r="ABO9" s="47"/>
      <c r="ABP9" s="47"/>
      <c r="ABQ9" s="78"/>
      <c r="ABR9" s="78"/>
      <c r="ABS9" s="78"/>
      <c r="ABT9" s="79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78"/>
      <c r="ACH9" s="47"/>
      <c r="ACI9" s="47"/>
      <c r="ACJ9" s="78"/>
      <c r="ACK9" s="78"/>
      <c r="ACL9" s="78"/>
      <c r="ACM9" s="79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78"/>
      <c r="ADA9" s="47"/>
      <c r="ADB9" s="47"/>
      <c r="ADC9" s="78"/>
      <c r="ADD9" s="78"/>
      <c r="ADE9" s="78"/>
      <c r="ADF9" s="79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78"/>
      <c r="ADT9" s="47"/>
      <c r="ADU9" s="47"/>
      <c r="ADV9" s="78"/>
      <c r="ADW9" s="78"/>
      <c r="ADX9" s="78"/>
      <c r="ADY9" s="79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78"/>
      <c r="AEM9" s="47"/>
      <c r="AEN9" s="47"/>
      <c r="AEO9" s="78"/>
      <c r="AEP9" s="78"/>
      <c r="AEQ9" s="78"/>
      <c r="AER9" s="79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78"/>
      <c r="AFF9" s="47"/>
      <c r="AFG9" s="47"/>
      <c r="AFH9" s="78"/>
      <c r="AFI9" s="78"/>
      <c r="AFJ9" s="78"/>
      <c r="AFK9" s="79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78"/>
      <c r="AFY9" s="47"/>
      <c r="AFZ9" s="47"/>
      <c r="AGA9" s="78"/>
      <c r="AGB9" s="78"/>
      <c r="AGC9" s="78"/>
      <c r="AGD9" s="79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78"/>
      <c r="AGR9" s="47"/>
      <c r="AGS9" s="47"/>
      <c r="AGT9" s="78"/>
      <c r="AGU9" s="78"/>
      <c r="AGV9" s="78"/>
      <c r="AGW9" s="79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78"/>
      <c r="AHK9" s="47"/>
      <c r="AHL9" s="47"/>
      <c r="AHM9" s="78"/>
      <c r="AHN9" s="78"/>
      <c r="AHO9" s="78"/>
      <c r="AHP9" s="79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78"/>
      <c r="AID9" s="47"/>
      <c r="AIE9" s="47"/>
      <c r="AIF9" s="78"/>
      <c r="AIG9" s="78"/>
      <c r="AIH9" s="78"/>
      <c r="AII9" s="79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78"/>
      <c r="AIW9" s="47"/>
      <c r="AIX9" s="47"/>
      <c r="AIY9" s="78"/>
      <c r="AIZ9" s="78"/>
      <c r="AJA9" s="78"/>
      <c r="AJB9" s="79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78"/>
      <c r="AJP9" s="47"/>
      <c r="AJQ9" s="47"/>
      <c r="AJR9" s="78"/>
      <c r="AJS9" s="78"/>
      <c r="AJT9" s="78"/>
      <c r="AJU9" s="79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78"/>
      <c r="AKI9" s="47"/>
      <c r="AKJ9" s="47"/>
      <c r="AKK9" s="78"/>
      <c r="AKL9" s="78"/>
      <c r="AKM9" s="78"/>
      <c r="AKN9" s="79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78"/>
      <c r="ALB9" s="47"/>
      <c r="ALC9" s="47"/>
      <c r="ALD9" s="78"/>
      <c r="ALE9" s="78"/>
      <c r="ALF9" s="78"/>
      <c r="ALG9" s="79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78"/>
      <c r="ALU9" s="47"/>
      <c r="ALV9" s="47"/>
      <c r="ALW9" s="78"/>
      <c r="ALX9" s="78"/>
      <c r="ALY9" s="78"/>
      <c r="ALZ9" s="79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78"/>
      <c r="AMN9" s="47"/>
      <c r="AMO9" s="47"/>
      <c r="AMP9" s="78"/>
      <c r="AMQ9" s="78"/>
      <c r="AMR9" s="78"/>
      <c r="AMS9" s="79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78"/>
      <c r="ANG9" s="47"/>
      <c r="ANH9" s="47"/>
      <c r="ANI9" s="78"/>
      <c r="ANJ9" s="78"/>
      <c r="ANK9" s="78"/>
      <c r="ANL9" s="79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78"/>
      <c r="ANZ9" s="47"/>
      <c r="AOA9" s="47"/>
      <c r="AOB9" s="78"/>
      <c r="AOC9" s="78"/>
      <c r="AOD9" s="78"/>
      <c r="AOE9" s="79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78"/>
      <c r="AOS9" s="47"/>
      <c r="AOT9" s="47"/>
      <c r="AOU9" s="78"/>
      <c r="AOV9" s="78"/>
      <c r="AOW9" s="78"/>
      <c r="AOX9" s="79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78"/>
      <c r="APL9" s="47"/>
      <c r="APM9" s="47"/>
      <c r="APN9" s="78"/>
      <c r="APO9" s="78"/>
      <c r="APP9" s="78"/>
      <c r="APQ9" s="79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78"/>
      <c r="AQE9" s="47"/>
      <c r="AQF9" s="47"/>
      <c r="AQG9" s="78"/>
      <c r="AQH9" s="78"/>
      <c r="AQI9" s="78"/>
      <c r="AQJ9" s="79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78"/>
      <c r="AQX9" s="47"/>
      <c r="AQY9" s="47"/>
      <c r="AQZ9" s="78"/>
      <c r="ARA9" s="78"/>
      <c r="ARB9" s="78"/>
      <c r="ARC9" s="79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78"/>
      <c r="ARQ9" s="47"/>
      <c r="ARR9" s="47"/>
      <c r="ARS9" s="78"/>
      <c r="ART9" s="78"/>
      <c r="ARU9" s="78"/>
      <c r="ARV9" s="79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78"/>
      <c r="ASJ9" s="47"/>
      <c r="ASK9" s="47"/>
      <c r="ASL9" s="78"/>
      <c r="ASM9" s="78"/>
      <c r="ASN9" s="78"/>
      <c r="ASO9" s="79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78"/>
      <c r="ATC9" s="47"/>
      <c r="ATD9" s="47"/>
      <c r="ATE9" s="78"/>
      <c r="ATF9" s="78"/>
      <c r="ATG9" s="78"/>
      <c r="ATH9" s="79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78"/>
      <c r="ATV9" s="47"/>
      <c r="ATW9" s="47"/>
      <c r="ATX9" s="78"/>
      <c r="ATY9" s="78"/>
      <c r="ATZ9" s="78"/>
      <c r="AUA9" s="79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78"/>
      <c r="AUO9" s="47"/>
      <c r="AUP9" s="47"/>
      <c r="AUQ9" s="78"/>
      <c r="AUR9" s="78"/>
      <c r="AUS9" s="78"/>
      <c r="AUT9" s="79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78"/>
      <c r="AVH9" s="47"/>
      <c r="AVI9" s="47"/>
      <c r="AVJ9" s="78"/>
      <c r="AVK9" s="78"/>
      <c r="AVL9" s="78"/>
      <c r="AVM9" s="79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78"/>
      <c r="AWA9" s="47"/>
      <c r="AWB9" s="47"/>
      <c r="AWC9" s="78"/>
      <c r="AWD9" s="78"/>
      <c r="AWE9" s="78"/>
      <c r="AWF9" s="79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78"/>
      <c r="AWT9" s="47"/>
      <c r="AWU9" s="47"/>
      <c r="AWV9" s="78"/>
      <c r="AWW9" s="78"/>
      <c r="AWX9" s="78"/>
      <c r="AWY9" s="79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78"/>
      <c r="AXM9" s="47"/>
      <c r="AXN9" s="47"/>
      <c r="AXO9" s="78"/>
      <c r="AXP9" s="78"/>
      <c r="AXQ9" s="78"/>
      <c r="AXR9" s="79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78"/>
      <c r="AYF9" s="47"/>
      <c r="AYG9" s="47"/>
      <c r="AYH9" s="78"/>
      <c r="AYI9" s="78"/>
      <c r="AYJ9" s="78"/>
      <c r="AYK9" s="79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78"/>
      <c r="AYY9" s="47"/>
      <c r="AYZ9" s="47"/>
      <c r="AZA9" s="78"/>
      <c r="AZB9" s="78"/>
      <c r="AZC9" s="78"/>
      <c r="AZD9" s="79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78"/>
      <c r="AZR9" s="47"/>
      <c r="AZS9" s="47"/>
      <c r="AZT9" s="78"/>
      <c r="AZU9" s="78"/>
      <c r="AZV9" s="78"/>
      <c r="AZW9" s="79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78"/>
      <c r="BAK9" s="47"/>
      <c r="BAL9" s="47"/>
      <c r="BAM9" s="78"/>
      <c r="BAN9" s="78"/>
      <c r="BAO9" s="78"/>
      <c r="BAP9" s="79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78"/>
      <c r="BBD9" s="47"/>
      <c r="BBE9" s="47"/>
      <c r="BBF9" s="78"/>
      <c r="BBG9" s="78"/>
      <c r="BBH9" s="78"/>
      <c r="BBI9" s="79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78"/>
      <c r="BBW9" s="47"/>
      <c r="BBX9" s="47"/>
      <c r="BBY9" s="78"/>
      <c r="BBZ9" s="78"/>
      <c r="BCA9" s="78"/>
      <c r="BCB9" s="79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78"/>
      <c r="BCP9" s="47"/>
      <c r="BCQ9" s="47"/>
      <c r="BCR9" s="78"/>
      <c r="BCS9" s="78"/>
      <c r="BCT9" s="78"/>
      <c r="BCU9" s="79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78"/>
      <c r="BDI9" s="47"/>
      <c r="BDJ9" s="47"/>
      <c r="BDK9" s="78"/>
      <c r="BDL9" s="78"/>
      <c r="BDM9" s="78"/>
      <c r="BDN9" s="79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78"/>
      <c r="BEB9" s="47"/>
      <c r="BEC9" s="47"/>
      <c r="BED9" s="78"/>
      <c r="BEE9" s="78"/>
      <c r="BEF9" s="78"/>
      <c r="BEG9" s="79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78"/>
      <c r="BEU9" s="47"/>
      <c r="BEV9" s="47"/>
      <c r="BEW9" s="78"/>
      <c r="BEX9" s="78"/>
      <c r="BEY9" s="78"/>
      <c r="BEZ9" s="79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78"/>
      <c r="BFN9" s="47"/>
      <c r="BFO9" s="47"/>
      <c r="BFP9" s="78"/>
      <c r="BFQ9" s="78"/>
      <c r="BFR9" s="78"/>
      <c r="BFS9" s="79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78"/>
      <c r="BGG9" s="47"/>
      <c r="BGH9" s="47"/>
      <c r="BGI9" s="78"/>
      <c r="BGJ9" s="78"/>
      <c r="BGK9" s="78"/>
      <c r="BGL9" s="79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78"/>
      <c r="BGZ9" s="47"/>
      <c r="BHA9" s="47"/>
      <c r="BHB9" s="78"/>
      <c r="BHC9" s="78"/>
      <c r="BHD9" s="78"/>
      <c r="BHE9" s="79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78"/>
      <c r="BHS9" s="47"/>
      <c r="BHT9" s="47"/>
      <c r="BHU9" s="78"/>
      <c r="BHV9" s="78"/>
      <c r="BHW9" s="78"/>
      <c r="BHX9" s="79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78"/>
      <c r="BIL9" s="47"/>
      <c r="BIM9" s="47"/>
      <c r="BIN9" s="78"/>
      <c r="BIO9" s="78"/>
      <c r="BIP9" s="78"/>
      <c r="BIQ9" s="79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78"/>
      <c r="BJE9" s="47"/>
      <c r="BJF9" s="47"/>
      <c r="BJG9" s="78"/>
      <c r="BJH9" s="78"/>
      <c r="BJI9" s="78"/>
      <c r="BJJ9" s="79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78"/>
      <c r="BJX9" s="47"/>
      <c r="BJY9" s="47"/>
      <c r="BJZ9" s="78"/>
      <c r="BKA9" s="78"/>
      <c r="BKB9" s="78"/>
      <c r="BKC9" s="79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78"/>
      <c r="BKQ9" s="47"/>
      <c r="BKR9" s="47"/>
      <c r="BKS9" s="78"/>
      <c r="BKT9" s="78"/>
      <c r="BKU9" s="78"/>
      <c r="BKV9" s="79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78"/>
      <c r="BLJ9" s="47"/>
      <c r="BLK9" s="47"/>
      <c r="BLL9" s="78"/>
      <c r="BLM9" s="78"/>
      <c r="BLN9" s="78"/>
      <c r="BLO9" s="79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78"/>
      <c r="BMC9" s="47"/>
      <c r="BMD9" s="47"/>
      <c r="BME9" s="78"/>
      <c r="BMF9" s="78"/>
      <c r="BMG9" s="78"/>
      <c r="BMH9" s="79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78"/>
      <c r="BMV9" s="47"/>
      <c r="BMW9" s="47"/>
      <c r="BMX9" s="78"/>
      <c r="BMY9" s="78"/>
      <c r="BMZ9" s="78"/>
      <c r="BNA9" s="79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78"/>
      <c r="BNO9" s="47"/>
      <c r="BNP9" s="47"/>
      <c r="BNQ9" s="78"/>
      <c r="BNR9" s="78"/>
      <c r="BNS9" s="78"/>
      <c r="BNT9" s="79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78"/>
      <c r="BOH9" s="47"/>
      <c r="BOI9" s="47"/>
      <c r="BOJ9" s="78"/>
      <c r="BOK9" s="78"/>
      <c r="BOL9" s="78"/>
      <c r="BOM9" s="79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78"/>
      <c r="BPA9" s="47"/>
      <c r="BPB9" s="47"/>
      <c r="BPC9" s="78"/>
      <c r="BPD9" s="78"/>
      <c r="BPE9" s="78"/>
      <c r="BPF9" s="79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78"/>
      <c r="BPT9" s="47"/>
      <c r="BPU9" s="47"/>
      <c r="BPV9" s="78"/>
      <c r="BPW9" s="78"/>
      <c r="BPX9" s="78"/>
      <c r="BPY9" s="79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78"/>
      <c r="BQM9" s="47"/>
      <c r="BQN9" s="47"/>
      <c r="BQO9" s="78"/>
      <c r="BQP9" s="78"/>
      <c r="BQQ9" s="78"/>
      <c r="BQR9" s="79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78"/>
      <c r="BRF9" s="47"/>
      <c r="BRG9" s="47"/>
      <c r="BRH9" s="78"/>
      <c r="BRI9" s="78"/>
      <c r="BRJ9" s="78"/>
      <c r="BRK9" s="79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78"/>
      <c r="BRY9" s="47"/>
      <c r="BRZ9" s="47"/>
      <c r="BSA9" s="78"/>
      <c r="BSB9" s="78"/>
      <c r="BSC9" s="78"/>
      <c r="BSD9" s="79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78"/>
      <c r="BSR9" s="47"/>
      <c r="BSS9" s="47"/>
      <c r="BST9" s="78"/>
      <c r="BSU9" s="78"/>
      <c r="BSV9" s="78"/>
      <c r="BSW9" s="79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78"/>
      <c r="BTK9" s="47"/>
      <c r="BTL9" s="47"/>
      <c r="BTM9" s="78"/>
      <c r="BTN9" s="78"/>
      <c r="BTO9" s="78"/>
      <c r="BTP9" s="79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78"/>
      <c r="BUD9" s="47"/>
      <c r="BUE9" s="47"/>
      <c r="BUF9" s="78"/>
      <c r="BUG9" s="78"/>
      <c r="BUH9" s="78"/>
      <c r="BUI9" s="79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78"/>
      <c r="BUW9" s="47"/>
      <c r="BUX9" s="47"/>
      <c r="BUY9" s="78"/>
      <c r="BUZ9" s="78"/>
      <c r="BVA9" s="78"/>
      <c r="BVB9" s="79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78"/>
      <c r="BVP9" s="47"/>
      <c r="BVQ9" s="47"/>
      <c r="BVR9" s="78"/>
      <c r="BVS9" s="78"/>
      <c r="BVT9" s="78"/>
      <c r="BVU9" s="79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78"/>
      <c r="BWI9" s="47"/>
      <c r="BWJ9" s="47"/>
      <c r="BWK9" s="78"/>
      <c r="BWL9" s="78"/>
      <c r="BWM9" s="78"/>
      <c r="BWN9" s="79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78"/>
      <c r="BXB9" s="47"/>
      <c r="BXC9" s="47"/>
      <c r="BXD9" s="78"/>
      <c r="BXE9" s="78"/>
      <c r="BXF9" s="78"/>
      <c r="BXG9" s="79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78"/>
      <c r="BXU9" s="47"/>
      <c r="BXV9" s="47"/>
      <c r="BXW9" s="78"/>
      <c r="BXX9" s="78"/>
      <c r="BXY9" s="78"/>
      <c r="BXZ9" s="79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78"/>
      <c r="BYN9" s="47"/>
      <c r="BYO9" s="47"/>
      <c r="BYP9" s="78"/>
      <c r="BYQ9" s="78"/>
      <c r="BYR9" s="78"/>
      <c r="BYS9" s="79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78"/>
      <c r="BZG9" s="47"/>
      <c r="BZH9" s="47"/>
      <c r="BZI9" s="78"/>
      <c r="BZJ9" s="78"/>
      <c r="BZK9" s="78"/>
      <c r="BZL9" s="79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78"/>
      <c r="BZZ9" s="47"/>
      <c r="CAA9" s="47"/>
      <c r="CAB9" s="78"/>
      <c r="CAC9" s="78"/>
      <c r="CAD9" s="78"/>
      <c r="CAE9" s="79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78"/>
      <c r="CAS9" s="47"/>
      <c r="CAT9" s="47"/>
      <c r="CAU9" s="78"/>
      <c r="CAV9" s="78"/>
      <c r="CAW9" s="78"/>
      <c r="CAX9" s="79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78"/>
      <c r="CBL9" s="47"/>
      <c r="CBM9" s="47"/>
      <c r="CBN9" s="78"/>
      <c r="CBO9" s="78"/>
      <c r="CBP9" s="78"/>
      <c r="CBQ9" s="79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78"/>
      <c r="CCE9" s="47"/>
      <c r="CCF9" s="47"/>
      <c r="CCG9" s="78"/>
      <c r="CCH9" s="78"/>
      <c r="CCI9" s="78"/>
      <c r="CCJ9" s="79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78"/>
      <c r="CCX9" s="47"/>
      <c r="CCY9" s="47"/>
      <c r="CCZ9" s="78"/>
      <c r="CDA9" s="78"/>
      <c r="CDB9" s="78"/>
      <c r="CDC9" s="79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78"/>
      <c r="CDQ9" s="47"/>
      <c r="CDR9" s="47"/>
      <c r="CDS9" s="78"/>
      <c r="CDT9" s="78"/>
      <c r="CDU9" s="78"/>
      <c r="CDV9" s="79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78"/>
      <c r="CEJ9" s="47"/>
      <c r="CEK9" s="47"/>
      <c r="CEL9" s="78"/>
      <c r="CEM9" s="78"/>
      <c r="CEN9" s="78"/>
      <c r="CEO9" s="79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78"/>
      <c r="CFC9" s="47"/>
      <c r="CFD9" s="47"/>
      <c r="CFE9" s="78"/>
      <c r="CFF9" s="78"/>
      <c r="CFG9" s="78"/>
      <c r="CFH9" s="79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78"/>
      <c r="CFV9" s="47"/>
      <c r="CFW9" s="47"/>
      <c r="CFX9" s="78"/>
      <c r="CFY9" s="78"/>
      <c r="CFZ9" s="78"/>
      <c r="CGA9" s="79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78"/>
      <c r="CGO9" s="47"/>
      <c r="CGP9" s="47"/>
      <c r="CGQ9" s="78"/>
      <c r="CGR9" s="78"/>
      <c r="CGS9" s="78"/>
      <c r="CGT9" s="79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78"/>
      <c r="CHH9" s="47"/>
      <c r="CHI9" s="47"/>
      <c r="CHJ9" s="78"/>
      <c r="CHK9" s="78"/>
      <c r="CHL9" s="78"/>
      <c r="CHM9" s="79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78"/>
      <c r="CIA9" s="47"/>
      <c r="CIB9" s="47"/>
      <c r="CIC9" s="78"/>
      <c r="CID9" s="78"/>
      <c r="CIE9" s="78"/>
      <c r="CIF9" s="79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78"/>
      <c r="CIT9" s="47"/>
      <c r="CIU9" s="47"/>
      <c r="CIV9" s="78"/>
      <c r="CIW9" s="78"/>
      <c r="CIX9" s="78"/>
      <c r="CIY9" s="79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78"/>
      <c r="CJM9" s="47"/>
      <c r="CJN9" s="47"/>
      <c r="CJO9" s="78"/>
      <c r="CJP9" s="78"/>
      <c r="CJQ9" s="78"/>
      <c r="CJR9" s="79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78"/>
      <c r="CKF9" s="47"/>
      <c r="CKG9" s="47"/>
      <c r="CKH9" s="78"/>
      <c r="CKI9" s="78"/>
      <c r="CKJ9" s="78"/>
      <c r="CKK9" s="79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78"/>
      <c r="CKY9" s="47"/>
      <c r="CKZ9" s="47"/>
      <c r="CLA9" s="78"/>
      <c r="CLB9" s="78"/>
      <c r="CLC9" s="78"/>
      <c r="CLD9" s="79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78"/>
      <c r="CLR9" s="47"/>
      <c r="CLS9" s="47"/>
      <c r="CLT9" s="78"/>
      <c r="CLU9" s="78"/>
      <c r="CLV9" s="78"/>
      <c r="CLW9" s="79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78"/>
      <c r="CMK9" s="47"/>
      <c r="CML9" s="47"/>
      <c r="CMM9" s="78"/>
      <c r="CMN9" s="78"/>
      <c r="CMO9" s="78"/>
      <c r="CMP9" s="79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78"/>
      <c r="CND9" s="47"/>
      <c r="CNE9" s="47"/>
      <c r="CNF9" s="78"/>
      <c r="CNG9" s="78"/>
      <c r="CNH9" s="78"/>
      <c r="CNI9" s="79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78"/>
      <c r="CNW9" s="47"/>
      <c r="CNX9" s="47"/>
      <c r="CNY9" s="78"/>
      <c r="CNZ9" s="78"/>
      <c r="COA9" s="78"/>
      <c r="COB9" s="79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78"/>
      <c r="COP9" s="47"/>
      <c r="COQ9" s="47"/>
      <c r="COR9" s="78"/>
      <c r="COS9" s="78"/>
      <c r="COT9" s="78"/>
      <c r="COU9" s="79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78"/>
      <c r="CPI9" s="47"/>
      <c r="CPJ9" s="47"/>
      <c r="CPK9" s="78"/>
      <c r="CPL9" s="78"/>
      <c r="CPM9" s="78"/>
      <c r="CPN9" s="79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78"/>
      <c r="CQB9" s="47"/>
      <c r="CQC9" s="47"/>
      <c r="CQD9" s="78"/>
      <c r="CQE9" s="78"/>
      <c r="CQF9" s="78"/>
      <c r="CQG9" s="79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78"/>
      <c r="CQU9" s="47"/>
      <c r="CQV9" s="47"/>
      <c r="CQW9" s="78"/>
      <c r="CQX9" s="78"/>
      <c r="CQY9" s="78"/>
      <c r="CQZ9" s="79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78"/>
      <c r="CRN9" s="47"/>
      <c r="CRO9" s="47"/>
      <c r="CRP9" s="78"/>
      <c r="CRQ9" s="78"/>
      <c r="CRR9" s="78"/>
      <c r="CRS9" s="79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78"/>
      <c r="CSG9" s="47"/>
      <c r="CSH9" s="47"/>
      <c r="CSI9" s="78"/>
      <c r="CSJ9" s="78"/>
      <c r="CSK9" s="78"/>
      <c r="CSL9" s="79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78"/>
      <c r="CSZ9" s="47"/>
      <c r="CTA9" s="47"/>
      <c r="CTB9" s="78"/>
      <c r="CTC9" s="78"/>
      <c r="CTD9" s="78"/>
      <c r="CTE9" s="79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78"/>
      <c r="CTS9" s="47"/>
      <c r="CTT9" s="47"/>
      <c r="CTU9" s="78"/>
      <c r="CTV9" s="78"/>
      <c r="CTW9" s="78"/>
      <c r="CTX9" s="79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78"/>
      <c r="CUL9" s="47"/>
      <c r="CUM9" s="47"/>
      <c r="CUN9" s="78"/>
      <c r="CUO9" s="78"/>
      <c r="CUP9" s="78"/>
      <c r="CUQ9" s="79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78"/>
      <c r="CVE9" s="47"/>
      <c r="CVF9" s="47"/>
      <c r="CVG9" s="78"/>
      <c r="CVH9" s="78"/>
      <c r="CVI9" s="78"/>
      <c r="CVJ9" s="79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78"/>
      <c r="CVX9" s="47"/>
      <c r="CVY9" s="47"/>
      <c r="CVZ9" s="78"/>
      <c r="CWA9" s="78"/>
      <c r="CWB9" s="78"/>
      <c r="CWC9" s="79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78"/>
      <c r="CWQ9" s="47"/>
      <c r="CWR9" s="47"/>
      <c r="CWS9" s="78"/>
      <c r="CWT9" s="78"/>
      <c r="CWU9" s="78"/>
      <c r="CWV9" s="79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78"/>
      <c r="CXJ9" s="47"/>
      <c r="CXK9" s="47"/>
      <c r="CXL9" s="78"/>
      <c r="CXM9" s="78"/>
      <c r="CXN9" s="78"/>
      <c r="CXO9" s="79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78"/>
      <c r="CYC9" s="47"/>
      <c r="CYD9" s="47"/>
      <c r="CYE9" s="78"/>
      <c r="CYF9" s="78"/>
      <c r="CYG9" s="78"/>
      <c r="CYH9" s="79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78"/>
      <c r="CYV9" s="47"/>
      <c r="CYW9" s="47"/>
      <c r="CYX9" s="78"/>
      <c r="CYY9" s="78"/>
      <c r="CYZ9" s="78"/>
      <c r="CZA9" s="79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78"/>
      <c r="CZO9" s="47"/>
      <c r="CZP9" s="47"/>
      <c r="CZQ9" s="78"/>
      <c r="CZR9" s="78"/>
      <c r="CZS9" s="78"/>
      <c r="CZT9" s="79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78"/>
      <c r="DAH9" s="47"/>
      <c r="DAI9" s="47"/>
      <c r="DAJ9" s="78"/>
      <c r="DAK9" s="78"/>
      <c r="DAL9" s="78"/>
      <c r="DAM9" s="79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78"/>
      <c r="DBA9" s="47"/>
      <c r="DBB9" s="47"/>
      <c r="DBC9" s="78"/>
      <c r="DBD9" s="78"/>
      <c r="DBE9" s="78"/>
      <c r="DBF9" s="79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78"/>
      <c r="DBT9" s="47"/>
      <c r="DBU9" s="47"/>
      <c r="DBV9" s="78"/>
      <c r="DBW9" s="78"/>
      <c r="DBX9" s="78"/>
      <c r="DBY9" s="79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78"/>
      <c r="DCM9" s="47"/>
      <c r="DCN9" s="47"/>
      <c r="DCO9" s="78"/>
      <c r="DCP9" s="78"/>
      <c r="DCQ9" s="78"/>
      <c r="DCR9" s="79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78"/>
      <c r="DDF9" s="47"/>
      <c r="DDG9" s="47"/>
      <c r="DDH9" s="78"/>
      <c r="DDI9" s="78"/>
      <c r="DDJ9" s="78"/>
      <c r="DDK9" s="79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78"/>
      <c r="DDY9" s="47"/>
      <c r="DDZ9" s="47"/>
      <c r="DEA9" s="78"/>
      <c r="DEB9" s="78"/>
      <c r="DEC9" s="78"/>
      <c r="DED9" s="79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78"/>
      <c r="DER9" s="47"/>
      <c r="DES9" s="47"/>
      <c r="DET9" s="78"/>
      <c r="DEU9" s="78"/>
      <c r="DEV9" s="78"/>
      <c r="DEW9" s="79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78"/>
      <c r="DFK9" s="47"/>
      <c r="DFL9" s="47"/>
      <c r="DFM9" s="78"/>
      <c r="DFN9" s="78"/>
      <c r="DFO9" s="78"/>
      <c r="DFP9" s="79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78"/>
      <c r="DGD9" s="47"/>
      <c r="DGE9" s="47"/>
      <c r="DGF9" s="78"/>
      <c r="DGG9" s="78"/>
      <c r="DGH9" s="78"/>
      <c r="DGI9" s="79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78"/>
      <c r="DGW9" s="47"/>
      <c r="DGX9" s="47"/>
      <c r="DGY9" s="78"/>
      <c r="DGZ9" s="78"/>
      <c r="DHA9" s="78"/>
      <c r="DHB9" s="79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78"/>
      <c r="DHP9" s="47"/>
      <c r="DHQ9" s="47"/>
      <c r="DHR9" s="78"/>
      <c r="DHS9" s="78"/>
      <c r="DHT9" s="78"/>
      <c r="DHU9" s="79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78"/>
      <c r="DII9" s="47"/>
      <c r="DIJ9" s="47"/>
      <c r="DIK9" s="78"/>
      <c r="DIL9" s="78"/>
      <c r="DIM9" s="78"/>
      <c r="DIN9" s="79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78"/>
      <c r="DJB9" s="47"/>
      <c r="DJC9" s="47"/>
      <c r="DJD9" s="78"/>
      <c r="DJE9" s="78"/>
      <c r="DJF9" s="78"/>
      <c r="DJG9" s="79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78"/>
      <c r="DJU9" s="47"/>
      <c r="DJV9" s="47"/>
      <c r="DJW9" s="78"/>
      <c r="DJX9" s="78"/>
      <c r="DJY9" s="78"/>
      <c r="DJZ9" s="79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78"/>
      <c r="DKN9" s="47"/>
      <c r="DKO9" s="47"/>
      <c r="DKP9" s="78"/>
      <c r="DKQ9" s="78"/>
      <c r="DKR9" s="78"/>
      <c r="DKS9" s="79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78"/>
      <c r="DLG9" s="47"/>
      <c r="DLH9" s="47"/>
      <c r="DLI9" s="78"/>
      <c r="DLJ9" s="78"/>
      <c r="DLK9" s="78"/>
      <c r="DLL9" s="79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78"/>
      <c r="DLZ9" s="47"/>
      <c r="DMA9" s="47"/>
      <c r="DMB9" s="78"/>
      <c r="DMC9" s="78"/>
      <c r="DMD9" s="78"/>
      <c r="DME9" s="79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78"/>
      <c r="DMS9" s="47"/>
      <c r="DMT9" s="47"/>
      <c r="DMU9" s="78"/>
      <c r="DMV9" s="78"/>
      <c r="DMW9" s="78"/>
      <c r="DMX9" s="79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78"/>
      <c r="DNL9" s="47"/>
      <c r="DNM9" s="47"/>
      <c r="DNN9" s="78"/>
      <c r="DNO9" s="78"/>
      <c r="DNP9" s="78"/>
      <c r="DNQ9" s="79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78"/>
      <c r="DOE9" s="47"/>
      <c r="DOF9" s="47"/>
      <c r="DOG9" s="78"/>
      <c r="DOH9" s="78"/>
      <c r="DOI9" s="78"/>
      <c r="DOJ9" s="79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78"/>
      <c r="DOX9" s="47"/>
      <c r="DOY9" s="47"/>
      <c r="DOZ9" s="78"/>
      <c r="DPA9" s="78"/>
      <c r="DPB9" s="78"/>
      <c r="DPC9" s="79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78"/>
      <c r="DPQ9" s="47"/>
      <c r="DPR9" s="47"/>
      <c r="DPS9" s="78"/>
      <c r="DPT9" s="78"/>
      <c r="DPU9" s="78"/>
      <c r="DPV9" s="79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78"/>
      <c r="DQJ9" s="47"/>
      <c r="DQK9" s="47"/>
      <c r="DQL9" s="78"/>
      <c r="DQM9" s="78"/>
      <c r="DQN9" s="78"/>
      <c r="DQO9" s="79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78"/>
      <c r="DRC9" s="47"/>
      <c r="DRD9" s="47"/>
      <c r="DRE9" s="78"/>
      <c r="DRF9" s="78"/>
      <c r="DRG9" s="78"/>
      <c r="DRH9" s="79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78"/>
      <c r="DRV9" s="47"/>
      <c r="DRW9" s="47"/>
      <c r="DRX9" s="78"/>
      <c r="DRY9" s="78"/>
      <c r="DRZ9" s="78"/>
      <c r="DSA9" s="79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78"/>
      <c r="DSO9" s="47"/>
      <c r="DSP9" s="47"/>
      <c r="DSQ9" s="78"/>
      <c r="DSR9" s="78"/>
      <c r="DSS9" s="78"/>
      <c r="DST9" s="79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78"/>
      <c r="DTH9" s="47"/>
      <c r="DTI9" s="47"/>
      <c r="DTJ9" s="78"/>
      <c r="DTK9" s="78"/>
      <c r="DTL9" s="78"/>
      <c r="DTM9" s="79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78"/>
      <c r="DUA9" s="47"/>
      <c r="DUB9" s="47"/>
      <c r="DUC9" s="78"/>
      <c r="DUD9" s="78"/>
      <c r="DUE9" s="78"/>
      <c r="DUF9" s="79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78"/>
      <c r="DUT9" s="47"/>
      <c r="DUU9" s="47"/>
      <c r="DUV9" s="78"/>
      <c r="DUW9" s="78"/>
      <c r="DUX9" s="78"/>
      <c r="DUY9" s="79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78"/>
      <c r="DVM9" s="47"/>
      <c r="DVN9" s="47"/>
      <c r="DVO9" s="78"/>
      <c r="DVP9" s="78"/>
      <c r="DVQ9" s="78"/>
      <c r="DVR9" s="79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78"/>
      <c r="DWF9" s="47"/>
      <c r="DWG9" s="47"/>
      <c r="DWH9" s="78"/>
      <c r="DWI9" s="78"/>
      <c r="DWJ9" s="78"/>
      <c r="DWK9" s="79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78"/>
      <c r="DWY9" s="47"/>
      <c r="DWZ9" s="47"/>
      <c r="DXA9" s="78"/>
      <c r="DXB9" s="78"/>
      <c r="DXC9" s="78"/>
      <c r="DXD9" s="79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78"/>
      <c r="DXR9" s="47"/>
      <c r="DXS9" s="47"/>
      <c r="DXT9" s="78"/>
      <c r="DXU9" s="78"/>
      <c r="DXV9" s="78"/>
      <c r="DXW9" s="79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78"/>
      <c r="DYK9" s="47"/>
      <c r="DYL9" s="47"/>
      <c r="DYM9" s="78"/>
      <c r="DYN9" s="78"/>
      <c r="DYO9" s="78"/>
      <c r="DYP9" s="79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78"/>
      <c r="DZD9" s="47"/>
      <c r="DZE9" s="47"/>
      <c r="DZF9" s="78"/>
      <c r="DZG9" s="78"/>
      <c r="DZH9" s="78"/>
      <c r="DZI9" s="79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78"/>
      <c r="DZW9" s="47"/>
      <c r="DZX9" s="47"/>
      <c r="DZY9" s="78"/>
      <c r="DZZ9" s="78"/>
      <c r="EAA9" s="78"/>
      <c r="EAB9" s="79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78"/>
      <c r="EAP9" s="47"/>
      <c r="EAQ9" s="47"/>
      <c r="EAR9" s="78"/>
      <c r="EAS9" s="78"/>
      <c r="EAT9" s="78"/>
      <c r="EAU9" s="79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78"/>
      <c r="EBI9" s="47"/>
      <c r="EBJ9" s="47"/>
      <c r="EBK9" s="78"/>
      <c r="EBL9" s="78"/>
      <c r="EBM9" s="78"/>
      <c r="EBN9" s="79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78"/>
      <c r="ECB9" s="47"/>
      <c r="ECC9" s="47"/>
      <c r="ECD9" s="78"/>
      <c r="ECE9" s="78"/>
      <c r="ECF9" s="78"/>
      <c r="ECG9" s="79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78"/>
      <c r="ECU9" s="47"/>
      <c r="ECV9" s="47"/>
      <c r="ECW9" s="78"/>
      <c r="ECX9" s="78"/>
      <c r="ECY9" s="78"/>
      <c r="ECZ9" s="79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78"/>
      <c r="EDN9" s="47"/>
      <c r="EDO9" s="47"/>
      <c r="EDP9" s="78"/>
      <c r="EDQ9" s="78"/>
      <c r="EDR9" s="78"/>
      <c r="EDS9" s="79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78"/>
      <c r="EEG9" s="47"/>
      <c r="EEH9" s="47"/>
      <c r="EEI9" s="78"/>
      <c r="EEJ9" s="78"/>
      <c r="EEK9" s="78"/>
      <c r="EEL9" s="79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78"/>
      <c r="EEZ9" s="47"/>
      <c r="EFA9" s="47"/>
      <c r="EFB9" s="78"/>
      <c r="EFC9" s="78"/>
      <c r="EFD9" s="78"/>
      <c r="EFE9" s="79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78"/>
      <c r="EFS9" s="47"/>
      <c r="EFT9" s="47"/>
      <c r="EFU9" s="78"/>
      <c r="EFV9" s="78"/>
      <c r="EFW9" s="78"/>
      <c r="EFX9" s="79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78"/>
      <c r="EGL9" s="47"/>
      <c r="EGM9" s="47"/>
      <c r="EGN9" s="78"/>
      <c r="EGO9" s="78"/>
      <c r="EGP9" s="78"/>
      <c r="EGQ9" s="79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78"/>
      <c r="EHE9" s="47"/>
      <c r="EHF9" s="47"/>
      <c r="EHG9" s="78"/>
      <c r="EHH9" s="78"/>
      <c r="EHI9" s="78"/>
      <c r="EHJ9" s="79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78"/>
      <c r="EHX9" s="47"/>
      <c r="EHY9" s="47"/>
      <c r="EHZ9" s="78"/>
      <c r="EIA9" s="78"/>
      <c r="EIB9" s="78"/>
      <c r="EIC9" s="79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78"/>
      <c r="EIQ9" s="47"/>
      <c r="EIR9" s="47"/>
      <c r="EIS9" s="78"/>
      <c r="EIT9" s="78"/>
      <c r="EIU9" s="78"/>
      <c r="EIV9" s="79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78"/>
      <c r="EJJ9" s="47"/>
      <c r="EJK9" s="47"/>
      <c r="EJL9" s="78"/>
      <c r="EJM9" s="78"/>
      <c r="EJN9" s="78"/>
      <c r="EJO9" s="79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78"/>
      <c r="EKC9" s="47"/>
      <c r="EKD9" s="47"/>
      <c r="EKE9" s="78"/>
      <c r="EKF9" s="78"/>
      <c r="EKG9" s="78"/>
      <c r="EKH9" s="79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78"/>
      <c r="EKV9" s="47"/>
      <c r="EKW9" s="47"/>
      <c r="EKX9" s="78"/>
      <c r="EKY9" s="78"/>
      <c r="EKZ9" s="78"/>
      <c r="ELA9" s="79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78"/>
      <c r="ELO9" s="47"/>
      <c r="ELP9" s="47"/>
      <c r="ELQ9" s="78"/>
      <c r="ELR9" s="78"/>
      <c r="ELS9" s="78"/>
      <c r="ELT9" s="79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78"/>
      <c r="EMH9" s="47"/>
      <c r="EMI9" s="47"/>
      <c r="EMJ9" s="78"/>
      <c r="EMK9" s="78"/>
      <c r="EML9" s="78"/>
      <c r="EMM9" s="79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78"/>
      <c r="ENA9" s="47"/>
      <c r="ENB9" s="47"/>
      <c r="ENC9" s="78"/>
      <c r="END9" s="78"/>
      <c r="ENE9" s="78"/>
      <c r="ENF9" s="79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78"/>
      <c r="ENT9" s="47"/>
      <c r="ENU9" s="47"/>
      <c r="ENV9" s="78"/>
      <c r="ENW9" s="78"/>
      <c r="ENX9" s="78"/>
      <c r="ENY9" s="79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78"/>
      <c r="EOM9" s="47"/>
      <c r="EON9" s="47"/>
      <c r="EOO9" s="78"/>
      <c r="EOP9" s="78"/>
      <c r="EOQ9" s="78"/>
      <c r="EOR9" s="79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78"/>
      <c r="EPF9" s="47"/>
      <c r="EPG9" s="47"/>
      <c r="EPH9" s="78"/>
      <c r="EPI9" s="78"/>
      <c r="EPJ9" s="78"/>
      <c r="EPK9" s="79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78"/>
      <c r="EPY9" s="47"/>
      <c r="EPZ9" s="47"/>
      <c r="EQA9" s="78"/>
      <c r="EQB9" s="78"/>
      <c r="EQC9" s="78"/>
      <c r="EQD9" s="79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78"/>
      <c r="EQR9" s="47"/>
      <c r="EQS9" s="47"/>
      <c r="EQT9" s="78"/>
      <c r="EQU9" s="78"/>
      <c r="EQV9" s="78"/>
      <c r="EQW9" s="79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78"/>
      <c r="ERK9" s="47"/>
      <c r="ERL9" s="47"/>
      <c r="ERM9" s="78"/>
      <c r="ERN9" s="78"/>
      <c r="ERO9" s="78"/>
      <c r="ERP9" s="79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78"/>
      <c r="ESD9" s="47"/>
      <c r="ESE9" s="47"/>
      <c r="ESF9" s="78"/>
      <c r="ESG9" s="78"/>
      <c r="ESH9" s="78"/>
      <c r="ESI9" s="79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78"/>
      <c r="ESW9" s="47"/>
      <c r="ESX9" s="47"/>
      <c r="ESY9" s="78"/>
      <c r="ESZ9" s="78"/>
      <c r="ETA9" s="78"/>
      <c r="ETB9" s="79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78"/>
      <c r="ETP9" s="47"/>
      <c r="ETQ9" s="47"/>
      <c r="ETR9" s="78"/>
      <c r="ETS9" s="78"/>
      <c r="ETT9" s="78"/>
      <c r="ETU9" s="79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78"/>
      <c r="EUI9" s="47"/>
      <c r="EUJ9" s="47"/>
      <c r="EUK9" s="78"/>
      <c r="EUL9" s="78"/>
      <c r="EUM9" s="78"/>
      <c r="EUN9" s="79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78"/>
      <c r="EVB9" s="47"/>
      <c r="EVC9" s="47"/>
      <c r="EVD9" s="78"/>
      <c r="EVE9" s="78"/>
      <c r="EVF9" s="78"/>
      <c r="EVG9" s="79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78"/>
      <c r="EVU9" s="47"/>
      <c r="EVV9" s="47"/>
      <c r="EVW9" s="78"/>
      <c r="EVX9" s="78"/>
      <c r="EVY9" s="78"/>
      <c r="EVZ9" s="79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78"/>
      <c r="EWN9" s="47"/>
      <c r="EWO9" s="47"/>
      <c r="EWP9" s="78"/>
      <c r="EWQ9" s="78"/>
      <c r="EWR9" s="78"/>
      <c r="EWS9" s="79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78"/>
      <c r="EXG9" s="47"/>
      <c r="EXH9" s="47"/>
      <c r="EXI9" s="78"/>
      <c r="EXJ9" s="78"/>
      <c r="EXK9" s="78"/>
      <c r="EXL9" s="79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78"/>
      <c r="EXZ9" s="47"/>
      <c r="EYA9" s="47"/>
      <c r="EYB9" s="78"/>
      <c r="EYC9" s="78"/>
      <c r="EYD9" s="78"/>
      <c r="EYE9" s="79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78"/>
      <c r="EYS9" s="47"/>
      <c r="EYT9" s="47"/>
      <c r="EYU9" s="78"/>
      <c r="EYV9" s="78"/>
      <c r="EYW9" s="78"/>
      <c r="EYX9" s="79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78"/>
      <c r="EZL9" s="47"/>
      <c r="EZM9" s="47"/>
      <c r="EZN9" s="78"/>
      <c r="EZO9" s="78"/>
      <c r="EZP9" s="78"/>
      <c r="EZQ9" s="79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78"/>
      <c r="FAE9" s="47"/>
      <c r="FAF9" s="47"/>
      <c r="FAG9" s="78"/>
      <c r="FAH9" s="78"/>
      <c r="FAI9" s="78"/>
      <c r="FAJ9" s="79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78"/>
      <c r="FAX9" s="47"/>
      <c r="FAY9" s="47"/>
      <c r="FAZ9" s="78"/>
      <c r="FBA9" s="78"/>
      <c r="FBB9" s="78"/>
      <c r="FBC9" s="79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78"/>
      <c r="FBQ9" s="47"/>
      <c r="FBR9" s="47"/>
      <c r="FBS9" s="78"/>
      <c r="FBT9" s="78"/>
      <c r="FBU9" s="78"/>
      <c r="FBV9" s="79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78"/>
      <c r="FCJ9" s="47"/>
      <c r="FCK9" s="47"/>
      <c r="FCL9" s="78"/>
      <c r="FCM9" s="78"/>
      <c r="FCN9" s="78"/>
      <c r="FCO9" s="79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78"/>
      <c r="FDC9" s="47"/>
      <c r="FDD9" s="47"/>
      <c r="FDE9" s="78"/>
      <c r="FDF9" s="78"/>
      <c r="FDG9" s="78"/>
      <c r="FDH9" s="79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78"/>
      <c r="FDV9" s="47"/>
      <c r="FDW9" s="47"/>
      <c r="FDX9" s="78"/>
      <c r="FDY9" s="78"/>
      <c r="FDZ9" s="78"/>
      <c r="FEA9" s="79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78"/>
      <c r="FEO9" s="47"/>
      <c r="FEP9" s="47"/>
      <c r="FEQ9" s="78"/>
      <c r="FER9" s="78"/>
      <c r="FES9" s="78"/>
      <c r="FET9" s="79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78"/>
      <c r="FFH9" s="47"/>
      <c r="FFI9" s="47"/>
      <c r="FFJ9" s="78"/>
      <c r="FFK9" s="78"/>
      <c r="FFL9" s="78"/>
      <c r="FFM9" s="79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78"/>
      <c r="FGA9" s="47"/>
      <c r="FGB9" s="47"/>
      <c r="FGC9" s="78"/>
      <c r="FGD9" s="78"/>
      <c r="FGE9" s="78"/>
      <c r="FGF9" s="79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78"/>
      <c r="FGT9" s="47"/>
      <c r="FGU9" s="47"/>
      <c r="FGV9" s="78"/>
      <c r="FGW9" s="78"/>
      <c r="FGX9" s="78"/>
      <c r="FGY9" s="79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78"/>
      <c r="FHM9" s="47"/>
      <c r="FHN9" s="47"/>
      <c r="FHO9" s="78"/>
      <c r="FHP9" s="78"/>
      <c r="FHQ9" s="78"/>
      <c r="FHR9" s="79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78"/>
      <c r="FIF9" s="47"/>
      <c r="FIG9" s="47"/>
      <c r="FIH9" s="78"/>
      <c r="FII9" s="78"/>
      <c r="FIJ9" s="78"/>
      <c r="FIK9" s="79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78"/>
      <c r="FIY9" s="47"/>
      <c r="FIZ9" s="47"/>
      <c r="FJA9" s="78"/>
      <c r="FJB9" s="78"/>
      <c r="FJC9" s="78"/>
      <c r="FJD9" s="79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78"/>
      <c r="FJR9" s="47"/>
      <c r="FJS9" s="47"/>
      <c r="FJT9" s="78"/>
      <c r="FJU9" s="78"/>
      <c r="FJV9" s="78"/>
      <c r="FJW9" s="79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78"/>
      <c r="FKK9" s="47"/>
      <c r="FKL9" s="47"/>
      <c r="FKM9" s="78"/>
      <c r="FKN9" s="78"/>
      <c r="FKO9" s="78"/>
      <c r="FKP9" s="79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78"/>
      <c r="FLD9" s="47"/>
      <c r="FLE9" s="47"/>
      <c r="FLF9" s="78"/>
      <c r="FLG9" s="78"/>
      <c r="FLH9" s="78"/>
      <c r="FLI9" s="79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78"/>
      <c r="FLW9" s="47"/>
      <c r="FLX9" s="47"/>
      <c r="FLY9" s="78"/>
      <c r="FLZ9" s="78"/>
      <c r="FMA9" s="78"/>
      <c r="FMB9" s="79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78"/>
      <c r="FMP9" s="47"/>
      <c r="FMQ9" s="47"/>
      <c r="FMR9" s="78"/>
      <c r="FMS9" s="78"/>
      <c r="FMT9" s="78"/>
      <c r="FMU9" s="79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78"/>
      <c r="FNI9" s="47"/>
      <c r="FNJ9" s="47"/>
      <c r="FNK9" s="78"/>
      <c r="FNL9" s="78"/>
      <c r="FNM9" s="78"/>
      <c r="FNN9" s="79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78"/>
      <c r="FOB9" s="47"/>
      <c r="FOC9" s="47"/>
      <c r="FOD9" s="78"/>
      <c r="FOE9" s="78"/>
      <c r="FOF9" s="78"/>
      <c r="FOG9" s="79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78"/>
      <c r="FOU9" s="47"/>
      <c r="FOV9" s="47"/>
      <c r="FOW9" s="78"/>
      <c r="FOX9" s="78"/>
      <c r="FOY9" s="78"/>
      <c r="FOZ9" s="79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78"/>
      <c r="FPN9" s="47"/>
      <c r="FPO9" s="47"/>
      <c r="FPP9" s="78"/>
      <c r="FPQ9" s="78"/>
      <c r="FPR9" s="78"/>
      <c r="FPS9" s="79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78"/>
      <c r="FQG9" s="47"/>
      <c r="FQH9" s="47"/>
      <c r="FQI9" s="78"/>
      <c r="FQJ9" s="78"/>
      <c r="FQK9" s="78"/>
      <c r="FQL9" s="79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78"/>
      <c r="FQZ9" s="47"/>
      <c r="FRA9" s="47"/>
      <c r="FRB9" s="78"/>
      <c r="FRC9" s="78"/>
      <c r="FRD9" s="78"/>
      <c r="FRE9" s="79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78"/>
      <c r="FRS9" s="47"/>
      <c r="FRT9" s="47"/>
      <c r="FRU9" s="78"/>
      <c r="FRV9" s="78"/>
      <c r="FRW9" s="78"/>
      <c r="FRX9" s="79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78"/>
      <c r="FSL9" s="47"/>
      <c r="FSM9" s="47"/>
      <c r="FSN9" s="78"/>
      <c r="FSO9" s="78"/>
      <c r="FSP9" s="78"/>
      <c r="FSQ9" s="79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78"/>
      <c r="FTE9" s="47"/>
      <c r="FTF9" s="47"/>
      <c r="FTG9" s="78"/>
      <c r="FTH9" s="78"/>
      <c r="FTI9" s="78"/>
      <c r="FTJ9" s="79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78"/>
      <c r="FTX9" s="47"/>
      <c r="FTY9" s="47"/>
      <c r="FTZ9" s="78"/>
      <c r="FUA9" s="78"/>
      <c r="FUB9" s="78"/>
      <c r="FUC9" s="79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78"/>
      <c r="FUQ9" s="47"/>
      <c r="FUR9" s="47"/>
      <c r="FUS9" s="78"/>
      <c r="FUT9" s="78"/>
      <c r="FUU9" s="78"/>
      <c r="FUV9" s="79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78"/>
      <c r="FVJ9" s="47"/>
      <c r="FVK9" s="47"/>
      <c r="FVL9" s="78"/>
      <c r="FVM9" s="78"/>
      <c r="FVN9" s="78"/>
      <c r="FVO9" s="79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78"/>
      <c r="FWC9" s="47"/>
      <c r="FWD9" s="47"/>
      <c r="FWE9" s="78"/>
      <c r="FWF9" s="78"/>
      <c r="FWG9" s="78"/>
      <c r="FWH9" s="79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78"/>
      <c r="FWV9" s="47"/>
      <c r="FWW9" s="47"/>
      <c r="FWX9" s="78"/>
      <c r="FWY9" s="78"/>
      <c r="FWZ9" s="78"/>
      <c r="FXA9" s="79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78"/>
      <c r="FXO9" s="47"/>
      <c r="FXP9" s="47"/>
      <c r="FXQ9" s="78"/>
      <c r="FXR9" s="78"/>
      <c r="FXS9" s="78"/>
      <c r="FXT9" s="79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78"/>
      <c r="FYH9" s="47"/>
      <c r="FYI9" s="47"/>
      <c r="FYJ9" s="78"/>
      <c r="FYK9" s="78"/>
      <c r="FYL9" s="78"/>
      <c r="FYM9" s="79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78"/>
      <c r="FZA9" s="47"/>
      <c r="FZB9" s="47"/>
      <c r="FZC9" s="78"/>
      <c r="FZD9" s="78"/>
      <c r="FZE9" s="78"/>
      <c r="FZF9" s="79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78"/>
      <c r="FZT9" s="47"/>
      <c r="FZU9" s="47"/>
      <c r="FZV9" s="78"/>
      <c r="FZW9" s="78"/>
      <c r="FZX9" s="78"/>
      <c r="FZY9" s="79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78"/>
      <c r="GAM9" s="47"/>
      <c r="GAN9" s="47"/>
      <c r="GAO9" s="78"/>
      <c r="GAP9" s="78"/>
      <c r="GAQ9" s="78"/>
      <c r="GAR9" s="79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78"/>
      <c r="GBF9" s="47"/>
      <c r="GBG9" s="47"/>
      <c r="GBH9" s="78"/>
      <c r="GBI9" s="78"/>
      <c r="GBJ9" s="78"/>
      <c r="GBK9" s="79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78"/>
      <c r="GBY9" s="47"/>
      <c r="GBZ9" s="47"/>
      <c r="GCA9" s="78"/>
      <c r="GCB9" s="78"/>
      <c r="GCC9" s="78"/>
      <c r="GCD9" s="79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78"/>
      <c r="GCR9" s="47"/>
      <c r="GCS9" s="47"/>
      <c r="GCT9" s="78"/>
      <c r="GCU9" s="78"/>
      <c r="GCV9" s="78"/>
      <c r="GCW9" s="79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78"/>
      <c r="GDK9" s="47"/>
      <c r="GDL9" s="47"/>
      <c r="GDM9" s="78"/>
      <c r="GDN9" s="78"/>
      <c r="GDO9" s="78"/>
      <c r="GDP9" s="79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78"/>
      <c r="GED9" s="47"/>
      <c r="GEE9" s="47"/>
      <c r="GEF9" s="78"/>
      <c r="GEG9" s="78"/>
      <c r="GEH9" s="78"/>
      <c r="GEI9" s="79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78"/>
      <c r="GEW9" s="47"/>
      <c r="GEX9" s="47"/>
      <c r="GEY9" s="78"/>
      <c r="GEZ9" s="78"/>
      <c r="GFA9" s="78"/>
      <c r="GFB9" s="79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78"/>
      <c r="GFP9" s="47"/>
      <c r="GFQ9" s="47"/>
      <c r="GFR9" s="78"/>
      <c r="GFS9" s="78"/>
      <c r="GFT9" s="78"/>
      <c r="GFU9" s="79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78"/>
      <c r="GGI9" s="47"/>
      <c r="GGJ9" s="47"/>
      <c r="GGK9" s="78"/>
      <c r="GGL9" s="78"/>
      <c r="GGM9" s="78"/>
      <c r="GGN9" s="79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78"/>
      <c r="GHB9" s="47"/>
      <c r="GHC9" s="47"/>
      <c r="GHD9" s="78"/>
      <c r="GHE9" s="78"/>
      <c r="GHF9" s="78"/>
      <c r="GHG9" s="79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78"/>
      <c r="GHU9" s="47"/>
      <c r="GHV9" s="47"/>
      <c r="GHW9" s="78"/>
      <c r="GHX9" s="78"/>
      <c r="GHY9" s="78"/>
      <c r="GHZ9" s="79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78"/>
      <c r="GIN9" s="47"/>
      <c r="GIO9" s="47"/>
      <c r="GIP9" s="78"/>
      <c r="GIQ9" s="78"/>
      <c r="GIR9" s="78"/>
      <c r="GIS9" s="79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78"/>
      <c r="GJG9" s="47"/>
      <c r="GJH9" s="47"/>
      <c r="GJI9" s="78"/>
      <c r="GJJ9" s="78"/>
      <c r="GJK9" s="78"/>
      <c r="GJL9" s="79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78"/>
      <c r="GJZ9" s="47"/>
      <c r="GKA9" s="47"/>
      <c r="GKB9" s="78"/>
      <c r="GKC9" s="78"/>
      <c r="GKD9" s="78"/>
      <c r="GKE9" s="79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78"/>
      <c r="GKS9" s="47"/>
      <c r="GKT9" s="47"/>
      <c r="GKU9" s="78"/>
      <c r="GKV9" s="78"/>
      <c r="GKW9" s="78"/>
      <c r="GKX9" s="79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78"/>
      <c r="GLL9" s="47"/>
      <c r="GLM9" s="47"/>
      <c r="GLN9" s="78"/>
      <c r="GLO9" s="78"/>
      <c r="GLP9" s="78"/>
      <c r="GLQ9" s="79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78"/>
      <c r="GME9" s="47"/>
      <c r="GMF9" s="47"/>
      <c r="GMG9" s="78"/>
      <c r="GMH9" s="78"/>
      <c r="GMI9" s="78"/>
      <c r="GMJ9" s="79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78"/>
      <c r="GMX9" s="47"/>
      <c r="GMY9" s="47"/>
      <c r="GMZ9" s="78"/>
      <c r="GNA9" s="78"/>
      <c r="GNB9" s="78"/>
      <c r="GNC9" s="79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78"/>
      <c r="GNQ9" s="47"/>
      <c r="GNR9" s="47"/>
      <c r="GNS9" s="78"/>
      <c r="GNT9" s="78"/>
      <c r="GNU9" s="78"/>
      <c r="GNV9" s="79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78"/>
      <c r="GOJ9" s="47"/>
      <c r="GOK9" s="47"/>
      <c r="GOL9" s="78"/>
      <c r="GOM9" s="78"/>
      <c r="GON9" s="78"/>
      <c r="GOO9" s="79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78"/>
      <c r="GPC9" s="47"/>
      <c r="GPD9" s="47"/>
      <c r="GPE9" s="78"/>
      <c r="GPF9" s="78"/>
      <c r="GPG9" s="78"/>
      <c r="GPH9" s="79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78"/>
      <c r="GPV9" s="47"/>
      <c r="GPW9" s="47"/>
      <c r="GPX9" s="78"/>
      <c r="GPY9" s="78"/>
      <c r="GPZ9" s="78"/>
      <c r="GQA9" s="79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78"/>
      <c r="GQO9" s="47"/>
      <c r="GQP9" s="47"/>
      <c r="GQQ9" s="78"/>
      <c r="GQR9" s="78"/>
      <c r="GQS9" s="78"/>
      <c r="GQT9" s="79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78"/>
      <c r="GRH9" s="47"/>
      <c r="GRI9" s="47"/>
      <c r="GRJ9" s="78"/>
      <c r="GRK9" s="78"/>
      <c r="GRL9" s="78"/>
      <c r="GRM9" s="79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78"/>
      <c r="GSA9" s="47"/>
      <c r="GSB9" s="47"/>
      <c r="GSC9" s="78"/>
      <c r="GSD9" s="78"/>
      <c r="GSE9" s="78"/>
      <c r="GSF9" s="79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78"/>
      <c r="GST9" s="47"/>
      <c r="GSU9" s="47"/>
      <c r="GSV9" s="78"/>
      <c r="GSW9" s="78"/>
      <c r="GSX9" s="78"/>
      <c r="GSY9" s="79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78"/>
      <c r="GTM9" s="47"/>
      <c r="GTN9" s="47"/>
      <c r="GTO9" s="78"/>
      <c r="GTP9" s="78"/>
      <c r="GTQ9" s="78"/>
      <c r="GTR9" s="79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78"/>
      <c r="GUF9" s="47"/>
      <c r="GUG9" s="47"/>
      <c r="GUH9" s="78"/>
      <c r="GUI9" s="78"/>
      <c r="GUJ9" s="78"/>
      <c r="GUK9" s="79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78"/>
      <c r="GUY9" s="47"/>
      <c r="GUZ9" s="47"/>
      <c r="GVA9" s="78"/>
      <c r="GVB9" s="78"/>
      <c r="GVC9" s="78"/>
      <c r="GVD9" s="79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78"/>
      <c r="GVR9" s="47"/>
      <c r="GVS9" s="47"/>
      <c r="GVT9" s="78"/>
      <c r="GVU9" s="78"/>
      <c r="GVV9" s="78"/>
      <c r="GVW9" s="79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78"/>
      <c r="GWK9" s="47"/>
      <c r="GWL9" s="47"/>
      <c r="GWM9" s="78"/>
      <c r="GWN9" s="78"/>
      <c r="GWO9" s="78"/>
      <c r="GWP9" s="79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78"/>
      <c r="GXD9" s="47"/>
      <c r="GXE9" s="47"/>
      <c r="GXF9" s="78"/>
      <c r="GXG9" s="78"/>
      <c r="GXH9" s="78"/>
      <c r="GXI9" s="79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78"/>
      <c r="GXW9" s="47"/>
      <c r="GXX9" s="47"/>
      <c r="GXY9" s="78"/>
      <c r="GXZ9" s="78"/>
      <c r="GYA9" s="78"/>
      <c r="GYB9" s="79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78"/>
      <c r="GYP9" s="47"/>
      <c r="GYQ9" s="47"/>
      <c r="GYR9" s="78"/>
      <c r="GYS9" s="78"/>
      <c r="GYT9" s="78"/>
      <c r="GYU9" s="79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78"/>
      <c r="GZI9" s="47"/>
      <c r="GZJ9" s="47"/>
      <c r="GZK9" s="78"/>
      <c r="GZL9" s="78"/>
      <c r="GZM9" s="78"/>
      <c r="GZN9" s="79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78"/>
      <c r="HAB9" s="47"/>
      <c r="HAC9" s="47"/>
      <c r="HAD9" s="78"/>
      <c r="HAE9" s="78"/>
      <c r="HAF9" s="78"/>
      <c r="HAG9" s="79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78"/>
      <c r="HAU9" s="47"/>
      <c r="HAV9" s="47"/>
      <c r="HAW9" s="78"/>
      <c r="HAX9" s="78"/>
      <c r="HAY9" s="78"/>
      <c r="HAZ9" s="79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78"/>
      <c r="HBN9" s="47"/>
      <c r="HBO9" s="47"/>
      <c r="HBP9" s="78"/>
      <c r="HBQ9" s="78"/>
      <c r="HBR9" s="78"/>
      <c r="HBS9" s="79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78"/>
      <c r="HCG9" s="47"/>
      <c r="HCH9" s="47"/>
      <c r="HCI9" s="78"/>
      <c r="HCJ9" s="78"/>
      <c r="HCK9" s="78"/>
      <c r="HCL9" s="79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78"/>
      <c r="HCZ9" s="47"/>
      <c r="HDA9" s="47"/>
      <c r="HDB9" s="78"/>
      <c r="HDC9" s="78"/>
      <c r="HDD9" s="78"/>
      <c r="HDE9" s="79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78"/>
      <c r="HDS9" s="47"/>
      <c r="HDT9" s="47"/>
      <c r="HDU9" s="78"/>
      <c r="HDV9" s="78"/>
      <c r="HDW9" s="78"/>
      <c r="HDX9" s="79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78"/>
      <c r="HEL9" s="47"/>
      <c r="HEM9" s="47"/>
      <c r="HEN9" s="78"/>
      <c r="HEO9" s="78"/>
      <c r="HEP9" s="78"/>
      <c r="HEQ9" s="79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78"/>
      <c r="HFE9" s="47"/>
      <c r="HFF9" s="47"/>
      <c r="HFG9" s="78"/>
      <c r="HFH9" s="78"/>
      <c r="HFI9" s="78"/>
      <c r="HFJ9" s="79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78"/>
      <c r="HFX9" s="47"/>
      <c r="HFY9" s="47"/>
      <c r="HFZ9" s="78"/>
      <c r="HGA9" s="78"/>
      <c r="HGB9" s="78"/>
      <c r="HGC9" s="79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78"/>
      <c r="HGQ9" s="47"/>
      <c r="HGR9" s="47"/>
      <c r="HGS9" s="78"/>
      <c r="HGT9" s="78"/>
      <c r="HGU9" s="78"/>
      <c r="HGV9" s="79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78"/>
      <c r="HHJ9" s="47"/>
      <c r="HHK9" s="47"/>
      <c r="HHL9" s="78"/>
      <c r="HHM9" s="78"/>
      <c r="HHN9" s="78"/>
      <c r="HHO9" s="79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78"/>
      <c r="HIC9" s="47"/>
      <c r="HID9" s="47"/>
      <c r="HIE9" s="78"/>
      <c r="HIF9" s="78"/>
      <c r="HIG9" s="78"/>
      <c r="HIH9" s="79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78"/>
      <c r="HIV9" s="47"/>
      <c r="HIW9" s="47"/>
      <c r="HIX9" s="78"/>
      <c r="HIY9" s="78"/>
      <c r="HIZ9" s="78"/>
      <c r="HJA9" s="79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78"/>
      <c r="HJO9" s="47"/>
      <c r="HJP9" s="47"/>
      <c r="HJQ9" s="78"/>
      <c r="HJR9" s="78"/>
      <c r="HJS9" s="78"/>
      <c r="HJT9" s="79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78"/>
      <c r="HKH9" s="47"/>
      <c r="HKI9" s="47"/>
      <c r="HKJ9" s="78"/>
      <c r="HKK9" s="78"/>
      <c r="HKL9" s="78"/>
      <c r="HKM9" s="79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78"/>
      <c r="HLA9" s="47"/>
      <c r="HLB9" s="47"/>
      <c r="HLC9" s="78"/>
      <c r="HLD9" s="78"/>
      <c r="HLE9" s="78"/>
      <c r="HLF9" s="79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78"/>
      <c r="HLT9" s="47"/>
      <c r="HLU9" s="47"/>
      <c r="HLV9" s="78"/>
      <c r="HLW9" s="78"/>
      <c r="HLX9" s="78"/>
      <c r="HLY9" s="79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78"/>
      <c r="HMM9" s="47"/>
      <c r="HMN9" s="47"/>
      <c r="HMO9" s="78"/>
      <c r="HMP9" s="78"/>
      <c r="HMQ9" s="78"/>
      <c r="HMR9" s="79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78"/>
      <c r="HNF9" s="47"/>
      <c r="HNG9" s="47"/>
      <c r="HNH9" s="78"/>
      <c r="HNI9" s="78"/>
      <c r="HNJ9" s="78"/>
      <c r="HNK9" s="79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78"/>
      <c r="HNY9" s="47"/>
      <c r="HNZ9" s="47"/>
      <c r="HOA9" s="78"/>
      <c r="HOB9" s="78"/>
      <c r="HOC9" s="78"/>
      <c r="HOD9" s="79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78"/>
      <c r="HOR9" s="47"/>
      <c r="HOS9" s="47"/>
      <c r="HOT9" s="78"/>
      <c r="HOU9" s="78"/>
      <c r="HOV9" s="78"/>
      <c r="HOW9" s="79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78"/>
      <c r="HPK9" s="47"/>
      <c r="HPL9" s="47"/>
      <c r="HPM9" s="78"/>
      <c r="HPN9" s="78"/>
      <c r="HPO9" s="78"/>
      <c r="HPP9" s="79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78"/>
      <c r="HQD9" s="47"/>
      <c r="HQE9" s="47"/>
      <c r="HQF9" s="78"/>
      <c r="HQG9" s="78"/>
      <c r="HQH9" s="78"/>
      <c r="HQI9" s="79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78"/>
      <c r="HQW9" s="47"/>
      <c r="HQX9" s="47"/>
      <c r="HQY9" s="78"/>
      <c r="HQZ9" s="78"/>
      <c r="HRA9" s="78"/>
      <c r="HRB9" s="79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78"/>
      <c r="HRP9" s="47"/>
      <c r="HRQ9" s="47"/>
      <c r="HRR9" s="78"/>
      <c r="HRS9" s="78"/>
      <c r="HRT9" s="78"/>
      <c r="HRU9" s="79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78"/>
      <c r="HSI9" s="47"/>
      <c r="HSJ9" s="47"/>
      <c r="HSK9" s="78"/>
      <c r="HSL9" s="78"/>
      <c r="HSM9" s="78"/>
      <c r="HSN9" s="79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78"/>
      <c r="HTB9" s="47"/>
      <c r="HTC9" s="47"/>
      <c r="HTD9" s="78"/>
      <c r="HTE9" s="78"/>
      <c r="HTF9" s="78"/>
      <c r="HTG9" s="79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78"/>
      <c r="HTU9" s="47"/>
      <c r="HTV9" s="47"/>
      <c r="HTW9" s="78"/>
      <c r="HTX9" s="78"/>
      <c r="HTY9" s="78"/>
      <c r="HTZ9" s="79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78"/>
      <c r="HUN9" s="47"/>
      <c r="HUO9" s="47"/>
      <c r="HUP9" s="78"/>
      <c r="HUQ9" s="78"/>
      <c r="HUR9" s="78"/>
      <c r="HUS9" s="79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78"/>
      <c r="HVG9" s="47"/>
      <c r="HVH9" s="47"/>
      <c r="HVI9" s="78"/>
      <c r="HVJ9" s="78"/>
      <c r="HVK9" s="78"/>
      <c r="HVL9" s="79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78"/>
      <c r="HVZ9" s="47"/>
      <c r="HWA9" s="47"/>
      <c r="HWB9" s="78"/>
      <c r="HWC9" s="78"/>
      <c r="HWD9" s="78"/>
      <c r="HWE9" s="79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78"/>
      <c r="HWS9" s="47"/>
      <c r="HWT9" s="47"/>
      <c r="HWU9" s="78"/>
      <c r="HWV9" s="78"/>
      <c r="HWW9" s="78"/>
      <c r="HWX9" s="79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78"/>
      <c r="HXL9" s="47"/>
      <c r="HXM9" s="47"/>
      <c r="HXN9" s="78"/>
      <c r="HXO9" s="78"/>
      <c r="HXP9" s="78"/>
      <c r="HXQ9" s="79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78"/>
      <c r="HYE9" s="47"/>
      <c r="HYF9" s="47"/>
      <c r="HYG9" s="78"/>
      <c r="HYH9" s="78"/>
      <c r="HYI9" s="78"/>
      <c r="HYJ9" s="79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78"/>
      <c r="HYX9" s="47"/>
      <c r="HYY9" s="47"/>
      <c r="HYZ9" s="78"/>
      <c r="HZA9" s="78"/>
      <c r="HZB9" s="78"/>
      <c r="HZC9" s="79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78"/>
      <c r="HZQ9" s="47"/>
      <c r="HZR9" s="47"/>
      <c r="HZS9" s="78"/>
      <c r="HZT9" s="78"/>
      <c r="HZU9" s="78"/>
      <c r="HZV9" s="79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78"/>
      <c r="IAJ9" s="47"/>
      <c r="IAK9" s="47"/>
      <c r="IAL9" s="78"/>
      <c r="IAM9" s="78"/>
      <c r="IAN9" s="78"/>
      <c r="IAO9" s="79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78"/>
      <c r="IBC9" s="47"/>
      <c r="IBD9" s="47"/>
      <c r="IBE9" s="78"/>
      <c r="IBF9" s="78"/>
      <c r="IBG9" s="78"/>
      <c r="IBH9" s="79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78"/>
      <c r="IBV9" s="47"/>
      <c r="IBW9" s="47"/>
      <c r="IBX9" s="78"/>
      <c r="IBY9" s="78"/>
      <c r="IBZ9" s="78"/>
      <c r="ICA9" s="79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78"/>
      <c r="ICO9" s="47"/>
      <c r="ICP9" s="47"/>
      <c r="ICQ9" s="78"/>
      <c r="ICR9" s="78"/>
      <c r="ICS9" s="78"/>
      <c r="ICT9" s="79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78"/>
      <c r="IDH9" s="47"/>
      <c r="IDI9" s="47"/>
      <c r="IDJ9" s="78"/>
      <c r="IDK9" s="78"/>
      <c r="IDL9" s="78"/>
      <c r="IDM9" s="79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78"/>
      <c r="IEA9" s="47"/>
      <c r="IEB9" s="47"/>
      <c r="IEC9" s="78"/>
      <c r="IED9" s="78"/>
      <c r="IEE9" s="78"/>
      <c r="IEF9" s="79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78"/>
      <c r="IET9" s="47"/>
      <c r="IEU9" s="47"/>
      <c r="IEV9" s="78"/>
      <c r="IEW9" s="78"/>
      <c r="IEX9" s="78"/>
      <c r="IEY9" s="79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78"/>
      <c r="IFM9" s="47"/>
      <c r="IFN9" s="47"/>
      <c r="IFO9" s="78"/>
      <c r="IFP9" s="78"/>
      <c r="IFQ9" s="78"/>
      <c r="IFR9" s="79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78"/>
      <c r="IGF9" s="47"/>
      <c r="IGG9" s="47"/>
      <c r="IGH9" s="78"/>
      <c r="IGI9" s="78"/>
      <c r="IGJ9" s="78"/>
      <c r="IGK9" s="79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78"/>
      <c r="IGY9" s="47"/>
      <c r="IGZ9" s="47"/>
      <c r="IHA9" s="78"/>
      <c r="IHB9" s="78"/>
      <c r="IHC9" s="78"/>
      <c r="IHD9" s="79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78"/>
      <c r="IHR9" s="47"/>
      <c r="IHS9" s="47"/>
      <c r="IHT9" s="78"/>
      <c r="IHU9" s="78"/>
      <c r="IHV9" s="78"/>
      <c r="IHW9" s="79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78"/>
      <c r="IIK9" s="47"/>
      <c r="IIL9" s="47"/>
      <c r="IIM9" s="78"/>
      <c r="IIN9" s="78"/>
      <c r="IIO9" s="78"/>
      <c r="IIP9" s="79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78"/>
      <c r="IJD9" s="47"/>
      <c r="IJE9" s="47"/>
      <c r="IJF9" s="78"/>
      <c r="IJG9" s="78"/>
      <c r="IJH9" s="78"/>
      <c r="IJI9" s="79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78"/>
      <c r="IJW9" s="47"/>
      <c r="IJX9" s="47"/>
      <c r="IJY9" s="78"/>
      <c r="IJZ9" s="78"/>
      <c r="IKA9" s="78"/>
      <c r="IKB9" s="79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78"/>
      <c r="IKP9" s="47"/>
      <c r="IKQ9" s="47"/>
      <c r="IKR9" s="78"/>
      <c r="IKS9" s="78"/>
      <c r="IKT9" s="78"/>
      <c r="IKU9" s="79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78"/>
      <c r="ILI9" s="47"/>
      <c r="ILJ9" s="47"/>
      <c r="ILK9" s="78"/>
      <c r="ILL9" s="78"/>
      <c r="ILM9" s="78"/>
      <c r="ILN9" s="79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78"/>
      <c r="IMB9" s="47"/>
      <c r="IMC9" s="47"/>
      <c r="IMD9" s="78"/>
      <c r="IME9" s="78"/>
      <c r="IMF9" s="78"/>
      <c r="IMG9" s="79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78"/>
      <c r="IMU9" s="47"/>
      <c r="IMV9" s="47"/>
      <c r="IMW9" s="78"/>
      <c r="IMX9" s="78"/>
      <c r="IMY9" s="78"/>
      <c r="IMZ9" s="79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78"/>
      <c r="INN9" s="47"/>
      <c r="INO9" s="47"/>
      <c r="INP9" s="78"/>
      <c r="INQ9" s="78"/>
      <c r="INR9" s="78"/>
      <c r="INS9" s="79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78"/>
      <c r="IOG9" s="47"/>
      <c r="IOH9" s="47"/>
      <c r="IOI9" s="78"/>
      <c r="IOJ9" s="78"/>
      <c r="IOK9" s="78"/>
      <c r="IOL9" s="79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78"/>
      <c r="IOZ9" s="47"/>
      <c r="IPA9" s="47"/>
      <c r="IPB9" s="78"/>
      <c r="IPC9" s="78"/>
      <c r="IPD9" s="78"/>
      <c r="IPE9" s="79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78"/>
      <c r="IPS9" s="47"/>
      <c r="IPT9" s="47"/>
      <c r="IPU9" s="78"/>
      <c r="IPV9" s="78"/>
      <c r="IPW9" s="78"/>
      <c r="IPX9" s="79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78"/>
      <c r="IQL9" s="47"/>
      <c r="IQM9" s="47"/>
      <c r="IQN9" s="78"/>
      <c r="IQO9" s="78"/>
      <c r="IQP9" s="78"/>
      <c r="IQQ9" s="79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78"/>
      <c r="IRE9" s="47"/>
      <c r="IRF9" s="47"/>
      <c r="IRG9" s="78"/>
      <c r="IRH9" s="78"/>
      <c r="IRI9" s="78"/>
      <c r="IRJ9" s="79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78"/>
      <c r="IRX9" s="47"/>
      <c r="IRY9" s="47"/>
      <c r="IRZ9" s="78"/>
      <c r="ISA9" s="78"/>
      <c r="ISB9" s="78"/>
      <c r="ISC9" s="79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78"/>
      <c r="ISQ9" s="47"/>
      <c r="ISR9" s="47"/>
      <c r="ISS9" s="78"/>
      <c r="IST9" s="78"/>
      <c r="ISU9" s="78"/>
      <c r="ISV9" s="79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78"/>
      <c r="ITJ9" s="47"/>
      <c r="ITK9" s="47"/>
      <c r="ITL9" s="78"/>
      <c r="ITM9" s="78"/>
      <c r="ITN9" s="78"/>
      <c r="ITO9" s="79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78"/>
      <c r="IUC9" s="47"/>
      <c r="IUD9" s="47"/>
      <c r="IUE9" s="78"/>
      <c r="IUF9" s="78"/>
      <c r="IUG9" s="78"/>
      <c r="IUH9" s="79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78"/>
      <c r="IUV9" s="47"/>
      <c r="IUW9" s="47"/>
      <c r="IUX9" s="78"/>
      <c r="IUY9" s="78"/>
      <c r="IUZ9" s="78"/>
      <c r="IVA9" s="79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78"/>
      <c r="IVO9" s="47"/>
      <c r="IVP9" s="47"/>
      <c r="IVQ9" s="78"/>
      <c r="IVR9" s="78"/>
      <c r="IVS9" s="78"/>
      <c r="IVT9" s="79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78"/>
      <c r="IWH9" s="47"/>
      <c r="IWI9" s="47"/>
      <c r="IWJ9" s="78"/>
      <c r="IWK9" s="78"/>
      <c r="IWL9" s="78"/>
      <c r="IWM9" s="79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78"/>
      <c r="IXA9" s="47"/>
      <c r="IXB9" s="47"/>
      <c r="IXC9" s="78"/>
      <c r="IXD9" s="78"/>
      <c r="IXE9" s="78"/>
      <c r="IXF9" s="79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78"/>
      <c r="IXT9" s="47"/>
      <c r="IXU9" s="47"/>
      <c r="IXV9" s="78"/>
      <c r="IXW9" s="78"/>
      <c r="IXX9" s="78"/>
      <c r="IXY9" s="79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78"/>
      <c r="IYM9" s="47"/>
      <c r="IYN9" s="47"/>
      <c r="IYO9" s="78"/>
      <c r="IYP9" s="78"/>
      <c r="IYQ9" s="78"/>
      <c r="IYR9" s="79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78"/>
      <c r="IZF9" s="47"/>
      <c r="IZG9" s="47"/>
      <c r="IZH9" s="78"/>
      <c r="IZI9" s="78"/>
      <c r="IZJ9" s="78"/>
      <c r="IZK9" s="79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78"/>
      <c r="IZY9" s="47"/>
      <c r="IZZ9" s="47"/>
      <c r="JAA9" s="78"/>
      <c r="JAB9" s="78"/>
      <c r="JAC9" s="78"/>
      <c r="JAD9" s="79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78"/>
      <c r="JAR9" s="47"/>
      <c r="JAS9" s="47"/>
      <c r="JAT9" s="78"/>
      <c r="JAU9" s="78"/>
      <c r="JAV9" s="78"/>
      <c r="JAW9" s="79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78"/>
      <c r="JBK9" s="47"/>
      <c r="JBL9" s="47"/>
      <c r="JBM9" s="78"/>
      <c r="JBN9" s="78"/>
      <c r="JBO9" s="78"/>
      <c r="JBP9" s="79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78"/>
      <c r="JCD9" s="47"/>
      <c r="JCE9" s="47"/>
      <c r="JCF9" s="78"/>
      <c r="JCG9" s="78"/>
      <c r="JCH9" s="78"/>
      <c r="JCI9" s="79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78"/>
      <c r="JCW9" s="47"/>
      <c r="JCX9" s="47"/>
      <c r="JCY9" s="78"/>
      <c r="JCZ9" s="78"/>
      <c r="JDA9" s="78"/>
      <c r="JDB9" s="79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78"/>
      <c r="JDP9" s="47"/>
      <c r="JDQ9" s="47"/>
      <c r="JDR9" s="78"/>
      <c r="JDS9" s="78"/>
      <c r="JDT9" s="78"/>
      <c r="JDU9" s="79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78"/>
      <c r="JEI9" s="47"/>
      <c r="JEJ9" s="47"/>
      <c r="JEK9" s="78"/>
      <c r="JEL9" s="78"/>
      <c r="JEM9" s="78"/>
      <c r="JEN9" s="79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78"/>
      <c r="JFB9" s="47"/>
      <c r="JFC9" s="47"/>
      <c r="JFD9" s="78"/>
      <c r="JFE9" s="78"/>
      <c r="JFF9" s="78"/>
      <c r="JFG9" s="79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78"/>
      <c r="JFU9" s="47"/>
      <c r="JFV9" s="47"/>
      <c r="JFW9" s="78"/>
      <c r="JFX9" s="78"/>
      <c r="JFY9" s="78"/>
      <c r="JFZ9" s="79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78"/>
      <c r="JGN9" s="47"/>
      <c r="JGO9" s="47"/>
      <c r="JGP9" s="78"/>
      <c r="JGQ9" s="78"/>
      <c r="JGR9" s="78"/>
      <c r="JGS9" s="79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78"/>
      <c r="JHG9" s="47"/>
      <c r="JHH9" s="47"/>
      <c r="JHI9" s="78"/>
      <c r="JHJ9" s="78"/>
      <c r="JHK9" s="78"/>
      <c r="JHL9" s="79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78"/>
      <c r="JHZ9" s="47"/>
      <c r="JIA9" s="47"/>
      <c r="JIB9" s="78"/>
      <c r="JIC9" s="78"/>
      <c r="JID9" s="78"/>
      <c r="JIE9" s="79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78"/>
      <c r="JIS9" s="47"/>
      <c r="JIT9" s="47"/>
      <c r="JIU9" s="78"/>
      <c r="JIV9" s="78"/>
      <c r="JIW9" s="78"/>
      <c r="JIX9" s="79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78"/>
      <c r="JJL9" s="47"/>
      <c r="JJM9" s="47"/>
      <c r="JJN9" s="78"/>
      <c r="JJO9" s="78"/>
      <c r="JJP9" s="78"/>
      <c r="JJQ9" s="79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78"/>
      <c r="JKE9" s="47"/>
      <c r="JKF9" s="47"/>
      <c r="JKG9" s="78"/>
      <c r="JKH9" s="78"/>
      <c r="JKI9" s="78"/>
      <c r="JKJ9" s="79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78"/>
      <c r="JKX9" s="47"/>
      <c r="JKY9" s="47"/>
      <c r="JKZ9" s="78"/>
      <c r="JLA9" s="78"/>
      <c r="JLB9" s="78"/>
      <c r="JLC9" s="79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78"/>
      <c r="JLQ9" s="47"/>
      <c r="JLR9" s="47"/>
      <c r="JLS9" s="78"/>
      <c r="JLT9" s="78"/>
      <c r="JLU9" s="78"/>
      <c r="JLV9" s="79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78"/>
      <c r="JMJ9" s="47"/>
      <c r="JMK9" s="47"/>
      <c r="JML9" s="78"/>
      <c r="JMM9" s="78"/>
      <c r="JMN9" s="78"/>
      <c r="JMO9" s="79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78"/>
      <c r="JNC9" s="47"/>
      <c r="JND9" s="47"/>
      <c r="JNE9" s="78"/>
      <c r="JNF9" s="78"/>
      <c r="JNG9" s="78"/>
      <c r="JNH9" s="79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78"/>
      <c r="JNV9" s="47"/>
      <c r="JNW9" s="47"/>
      <c r="JNX9" s="78"/>
      <c r="JNY9" s="78"/>
      <c r="JNZ9" s="78"/>
      <c r="JOA9" s="79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78"/>
      <c r="JOO9" s="47"/>
      <c r="JOP9" s="47"/>
      <c r="JOQ9" s="78"/>
      <c r="JOR9" s="78"/>
      <c r="JOS9" s="78"/>
      <c r="JOT9" s="79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78"/>
      <c r="JPH9" s="47"/>
      <c r="JPI9" s="47"/>
      <c r="JPJ9" s="78"/>
      <c r="JPK9" s="78"/>
      <c r="JPL9" s="78"/>
      <c r="JPM9" s="79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78"/>
      <c r="JQA9" s="47"/>
      <c r="JQB9" s="47"/>
      <c r="JQC9" s="78"/>
      <c r="JQD9" s="78"/>
      <c r="JQE9" s="78"/>
      <c r="JQF9" s="79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78"/>
      <c r="JQT9" s="47"/>
      <c r="JQU9" s="47"/>
      <c r="JQV9" s="78"/>
      <c r="JQW9" s="78"/>
      <c r="JQX9" s="78"/>
      <c r="JQY9" s="79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78"/>
      <c r="JRM9" s="47"/>
      <c r="JRN9" s="47"/>
      <c r="JRO9" s="78"/>
      <c r="JRP9" s="78"/>
      <c r="JRQ9" s="78"/>
      <c r="JRR9" s="79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78"/>
      <c r="JSF9" s="47"/>
      <c r="JSG9" s="47"/>
      <c r="JSH9" s="78"/>
      <c r="JSI9" s="78"/>
      <c r="JSJ9" s="78"/>
      <c r="JSK9" s="79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78"/>
      <c r="JSY9" s="47"/>
      <c r="JSZ9" s="47"/>
      <c r="JTA9" s="78"/>
      <c r="JTB9" s="78"/>
      <c r="JTC9" s="78"/>
      <c r="JTD9" s="79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78"/>
      <c r="JTR9" s="47"/>
      <c r="JTS9" s="47"/>
      <c r="JTT9" s="78"/>
      <c r="JTU9" s="78"/>
      <c r="JTV9" s="78"/>
      <c r="JTW9" s="79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78"/>
      <c r="JUK9" s="47"/>
      <c r="JUL9" s="47"/>
      <c r="JUM9" s="78"/>
      <c r="JUN9" s="78"/>
      <c r="JUO9" s="78"/>
      <c r="JUP9" s="79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78"/>
      <c r="JVD9" s="47"/>
      <c r="JVE9" s="47"/>
      <c r="JVF9" s="78"/>
      <c r="JVG9" s="78"/>
      <c r="JVH9" s="78"/>
      <c r="JVI9" s="79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78"/>
      <c r="JVW9" s="47"/>
      <c r="JVX9" s="47"/>
      <c r="JVY9" s="78"/>
      <c r="JVZ9" s="78"/>
      <c r="JWA9" s="78"/>
      <c r="JWB9" s="79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78"/>
      <c r="JWP9" s="47"/>
      <c r="JWQ9" s="47"/>
      <c r="JWR9" s="78"/>
      <c r="JWS9" s="78"/>
      <c r="JWT9" s="78"/>
      <c r="JWU9" s="79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78"/>
      <c r="JXI9" s="47"/>
      <c r="JXJ9" s="47"/>
      <c r="JXK9" s="78"/>
      <c r="JXL9" s="78"/>
      <c r="JXM9" s="78"/>
      <c r="JXN9" s="79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78"/>
      <c r="JYB9" s="47"/>
      <c r="JYC9" s="47"/>
      <c r="JYD9" s="78"/>
      <c r="JYE9" s="78"/>
      <c r="JYF9" s="78"/>
      <c r="JYG9" s="79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78"/>
      <c r="JYU9" s="47"/>
      <c r="JYV9" s="47"/>
      <c r="JYW9" s="78"/>
      <c r="JYX9" s="78"/>
      <c r="JYY9" s="78"/>
      <c r="JYZ9" s="79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78"/>
      <c r="JZN9" s="47"/>
      <c r="JZO9" s="47"/>
      <c r="JZP9" s="78"/>
      <c r="JZQ9" s="78"/>
      <c r="JZR9" s="78"/>
      <c r="JZS9" s="79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78"/>
      <c r="KAG9" s="47"/>
      <c r="KAH9" s="47"/>
      <c r="KAI9" s="78"/>
      <c r="KAJ9" s="78"/>
      <c r="KAK9" s="78"/>
      <c r="KAL9" s="79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78"/>
      <c r="KAZ9" s="47"/>
      <c r="KBA9" s="47"/>
      <c r="KBB9" s="78"/>
      <c r="KBC9" s="78"/>
      <c r="KBD9" s="78"/>
      <c r="KBE9" s="79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78"/>
      <c r="KBS9" s="47"/>
      <c r="KBT9" s="47"/>
      <c r="KBU9" s="78"/>
      <c r="KBV9" s="78"/>
      <c r="KBW9" s="78"/>
      <c r="KBX9" s="79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78"/>
      <c r="KCL9" s="47"/>
      <c r="KCM9" s="47"/>
      <c r="KCN9" s="78"/>
      <c r="KCO9" s="78"/>
      <c r="KCP9" s="78"/>
      <c r="KCQ9" s="79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78"/>
      <c r="KDE9" s="47"/>
      <c r="KDF9" s="47"/>
      <c r="KDG9" s="78"/>
      <c r="KDH9" s="78"/>
      <c r="KDI9" s="78"/>
      <c r="KDJ9" s="79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78"/>
      <c r="KDX9" s="47"/>
      <c r="KDY9" s="47"/>
      <c r="KDZ9" s="78"/>
      <c r="KEA9" s="78"/>
      <c r="KEB9" s="78"/>
      <c r="KEC9" s="79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78"/>
      <c r="KEQ9" s="47"/>
      <c r="KER9" s="47"/>
      <c r="KES9" s="78"/>
      <c r="KET9" s="78"/>
      <c r="KEU9" s="78"/>
      <c r="KEV9" s="79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78"/>
      <c r="KFJ9" s="47"/>
      <c r="KFK9" s="47"/>
      <c r="KFL9" s="78"/>
      <c r="KFM9" s="78"/>
      <c r="KFN9" s="78"/>
      <c r="KFO9" s="79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78"/>
      <c r="KGC9" s="47"/>
      <c r="KGD9" s="47"/>
      <c r="KGE9" s="78"/>
      <c r="KGF9" s="78"/>
      <c r="KGG9" s="78"/>
      <c r="KGH9" s="79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78"/>
      <c r="KGV9" s="47"/>
      <c r="KGW9" s="47"/>
      <c r="KGX9" s="78"/>
      <c r="KGY9" s="78"/>
      <c r="KGZ9" s="78"/>
      <c r="KHA9" s="79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78"/>
      <c r="KHO9" s="47"/>
      <c r="KHP9" s="47"/>
      <c r="KHQ9" s="78"/>
      <c r="KHR9" s="78"/>
      <c r="KHS9" s="78"/>
      <c r="KHT9" s="79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78"/>
      <c r="KIH9" s="47"/>
      <c r="KII9" s="47"/>
      <c r="KIJ9" s="78"/>
      <c r="KIK9" s="78"/>
      <c r="KIL9" s="78"/>
      <c r="KIM9" s="79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78"/>
      <c r="KJA9" s="47"/>
      <c r="KJB9" s="47"/>
      <c r="KJC9" s="78"/>
      <c r="KJD9" s="78"/>
      <c r="KJE9" s="78"/>
      <c r="KJF9" s="79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78"/>
      <c r="KJT9" s="47"/>
      <c r="KJU9" s="47"/>
      <c r="KJV9" s="78"/>
      <c r="KJW9" s="78"/>
      <c r="KJX9" s="78"/>
      <c r="KJY9" s="79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78"/>
      <c r="KKM9" s="47"/>
      <c r="KKN9" s="47"/>
      <c r="KKO9" s="78"/>
      <c r="KKP9" s="78"/>
      <c r="KKQ9" s="78"/>
      <c r="KKR9" s="79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78"/>
      <c r="KLF9" s="47"/>
      <c r="KLG9" s="47"/>
      <c r="KLH9" s="78"/>
      <c r="KLI9" s="78"/>
      <c r="KLJ9" s="78"/>
      <c r="KLK9" s="79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78"/>
      <c r="KLY9" s="47"/>
      <c r="KLZ9" s="47"/>
      <c r="KMA9" s="78"/>
      <c r="KMB9" s="78"/>
      <c r="KMC9" s="78"/>
      <c r="KMD9" s="79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78"/>
      <c r="KMR9" s="47"/>
      <c r="KMS9" s="47"/>
      <c r="KMT9" s="78"/>
      <c r="KMU9" s="78"/>
      <c r="KMV9" s="78"/>
      <c r="KMW9" s="79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78"/>
      <c r="KNK9" s="47"/>
      <c r="KNL9" s="47"/>
      <c r="KNM9" s="78"/>
      <c r="KNN9" s="78"/>
      <c r="KNO9" s="78"/>
      <c r="KNP9" s="79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78"/>
      <c r="KOD9" s="47"/>
      <c r="KOE9" s="47"/>
      <c r="KOF9" s="78"/>
      <c r="KOG9" s="78"/>
      <c r="KOH9" s="78"/>
      <c r="KOI9" s="79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78"/>
      <c r="KOW9" s="47"/>
      <c r="KOX9" s="47"/>
      <c r="KOY9" s="78"/>
      <c r="KOZ9" s="78"/>
      <c r="KPA9" s="78"/>
      <c r="KPB9" s="79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78"/>
      <c r="KPP9" s="47"/>
      <c r="KPQ9" s="47"/>
      <c r="KPR9" s="78"/>
      <c r="KPS9" s="78"/>
      <c r="KPT9" s="78"/>
      <c r="KPU9" s="79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78"/>
      <c r="KQI9" s="47"/>
      <c r="KQJ9" s="47"/>
      <c r="KQK9" s="78"/>
      <c r="KQL9" s="78"/>
      <c r="KQM9" s="78"/>
      <c r="KQN9" s="79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78"/>
      <c r="KRB9" s="47"/>
      <c r="KRC9" s="47"/>
      <c r="KRD9" s="78"/>
      <c r="KRE9" s="78"/>
      <c r="KRF9" s="78"/>
      <c r="KRG9" s="79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78"/>
      <c r="KRU9" s="47"/>
      <c r="KRV9" s="47"/>
      <c r="KRW9" s="78"/>
      <c r="KRX9" s="78"/>
      <c r="KRY9" s="78"/>
      <c r="KRZ9" s="79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78"/>
      <c r="KSN9" s="47"/>
      <c r="KSO9" s="47"/>
      <c r="KSP9" s="78"/>
      <c r="KSQ9" s="78"/>
      <c r="KSR9" s="78"/>
      <c r="KSS9" s="79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78"/>
      <c r="KTG9" s="47"/>
      <c r="KTH9" s="47"/>
      <c r="KTI9" s="78"/>
      <c r="KTJ9" s="78"/>
      <c r="KTK9" s="78"/>
      <c r="KTL9" s="79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78"/>
      <c r="KTZ9" s="47"/>
      <c r="KUA9" s="47"/>
      <c r="KUB9" s="78"/>
      <c r="KUC9" s="78"/>
      <c r="KUD9" s="78"/>
      <c r="KUE9" s="79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78"/>
      <c r="KUS9" s="47"/>
      <c r="KUT9" s="47"/>
      <c r="KUU9" s="78"/>
      <c r="KUV9" s="78"/>
      <c r="KUW9" s="78"/>
      <c r="KUX9" s="79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78"/>
      <c r="KVL9" s="47"/>
      <c r="KVM9" s="47"/>
      <c r="KVN9" s="78"/>
      <c r="KVO9" s="78"/>
      <c r="KVP9" s="78"/>
      <c r="KVQ9" s="79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78"/>
      <c r="KWE9" s="47"/>
      <c r="KWF9" s="47"/>
      <c r="KWG9" s="78"/>
      <c r="KWH9" s="78"/>
      <c r="KWI9" s="78"/>
      <c r="KWJ9" s="79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78"/>
      <c r="KWX9" s="47"/>
      <c r="KWY9" s="47"/>
      <c r="KWZ9" s="78"/>
      <c r="KXA9" s="78"/>
      <c r="KXB9" s="78"/>
      <c r="KXC9" s="79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78"/>
      <c r="KXQ9" s="47"/>
      <c r="KXR9" s="47"/>
      <c r="KXS9" s="78"/>
      <c r="KXT9" s="78"/>
      <c r="KXU9" s="78"/>
      <c r="KXV9" s="79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78"/>
      <c r="KYJ9" s="47"/>
      <c r="KYK9" s="47"/>
      <c r="KYL9" s="78"/>
      <c r="KYM9" s="78"/>
      <c r="KYN9" s="78"/>
      <c r="KYO9" s="79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78"/>
      <c r="KZC9" s="47"/>
      <c r="KZD9" s="47"/>
      <c r="KZE9" s="78"/>
      <c r="KZF9" s="78"/>
      <c r="KZG9" s="78"/>
      <c r="KZH9" s="79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78"/>
      <c r="KZV9" s="47"/>
      <c r="KZW9" s="47"/>
      <c r="KZX9" s="78"/>
      <c r="KZY9" s="78"/>
      <c r="KZZ9" s="78"/>
      <c r="LAA9" s="79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78"/>
      <c r="LAO9" s="47"/>
      <c r="LAP9" s="47"/>
      <c r="LAQ9" s="78"/>
      <c r="LAR9" s="78"/>
      <c r="LAS9" s="78"/>
      <c r="LAT9" s="79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78"/>
      <c r="LBH9" s="47"/>
      <c r="LBI9" s="47"/>
      <c r="LBJ9" s="78"/>
      <c r="LBK9" s="78"/>
      <c r="LBL9" s="78"/>
      <c r="LBM9" s="79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78"/>
      <c r="LCA9" s="47"/>
      <c r="LCB9" s="47"/>
      <c r="LCC9" s="78"/>
      <c r="LCD9" s="78"/>
      <c r="LCE9" s="78"/>
      <c r="LCF9" s="79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78"/>
      <c r="LCT9" s="47"/>
      <c r="LCU9" s="47"/>
      <c r="LCV9" s="78"/>
      <c r="LCW9" s="78"/>
      <c r="LCX9" s="78"/>
      <c r="LCY9" s="79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78"/>
      <c r="LDM9" s="47"/>
      <c r="LDN9" s="47"/>
      <c r="LDO9" s="78"/>
      <c r="LDP9" s="78"/>
      <c r="LDQ9" s="78"/>
      <c r="LDR9" s="79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78"/>
      <c r="LEF9" s="47"/>
      <c r="LEG9" s="47"/>
      <c r="LEH9" s="78"/>
      <c r="LEI9" s="78"/>
      <c r="LEJ9" s="78"/>
      <c r="LEK9" s="79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78"/>
      <c r="LEY9" s="47"/>
      <c r="LEZ9" s="47"/>
      <c r="LFA9" s="78"/>
      <c r="LFB9" s="78"/>
      <c r="LFC9" s="78"/>
      <c r="LFD9" s="79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78"/>
      <c r="LFR9" s="47"/>
      <c r="LFS9" s="47"/>
      <c r="LFT9" s="78"/>
      <c r="LFU9" s="78"/>
      <c r="LFV9" s="78"/>
      <c r="LFW9" s="79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78"/>
      <c r="LGK9" s="47"/>
      <c r="LGL9" s="47"/>
      <c r="LGM9" s="78"/>
      <c r="LGN9" s="78"/>
      <c r="LGO9" s="78"/>
      <c r="LGP9" s="79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78"/>
      <c r="LHD9" s="47"/>
      <c r="LHE9" s="47"/>
      <c r="LHF9" s="78"/>
      <c r="LHG9" s="78"/>
      <c r="LHH9" s="78"/>
      <c r="LHI9" s="79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78"/>
      <c r="LHW9" s="47"/>
      <c r="LHX9" s="47"/>
      <c r="LHY9" s="78"/>
      <c r="LHZ9" s="78"/>
      <c r="LIA9" s="78"/>
      <c r="LIB9" s="79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78"/>
      <c r="LIP9" s="47"/>
      <c r="LIQ9" s="47"/>
      <c r="LIR9" s="78"/>
      <c r="LIS9" s="78"/>
      <c r="LIT9" s="78"/>
      <c r="LIU9" s="79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78"/>
      <c r="LJI9" s="47"/>
      <c r="LJJ9" s="47"/>
      <c r="LJK9" s="78"/>
      <c r="LJL9" s="78"/>
      <c r="LJM9" s="78"/>
      <c r="LJN9" s="79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78"/>
      <c r="LKB9" s="47"/>
      <c r="LKC9" s="47"/>
      <c r="LKD9" s="78"/>
      <c r="LKE9" s="78"/>
      <c r="LKF9" s="78"/>
      <c r="LKG9" s="79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78"/>
      <c r="LKU9" s="47"/>
      <c r="LKV9" s="47"/>
      <c r="LKW9" s="78"/>
      <c r="LKX9" s="78"/>
      <c r="LKY9" s="78"/>
      <c r="LKZ9" s="79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78"/>
      <c r="LLN9" s="47"/>
      <c r="LLO9" s="47"/>
      <c r="LLP9" s="78"/>
      <c r="LLQ9" s="78"/>
      <c r="LLR9" s="78"/>
      <c r="LLS9" s="79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78"/>
      <c r="LMG9" s="47"/>
      <c r="LMH9" s="47"/>
      <c r="LMI9" s="78"/>
      <c r="LMJ9" s="78"/>
      <c r="LMK9" s="78"/>
      <c r="LML9" s="79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78"/>
      <c r="LMZ9" s="47"/>
      <c r="LNA9" s="47"/>
      <c r="LNB9" s="78"/>
      <c r="LNC9" s="78"/>
      <c r="LND9" s="78"/>
      <c r="LNE9" s="79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78"/>
      <c r="LNS9" s="47"/>
      <c r="LNT9" s="47"/>
      <c r="LNU9" s="78"/>
      <c r="LNV9" s="78"/>
      <c r="LNW9" s="78"/>
      <c r="LNX9" s="79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78"/>
      <c r="LOL9" s="47"/>
      <c r="LOM9" s="47"/>
      <c r="LON9" s="78"/>
      <c r="LOO9" s="78"/>
      <c r="LOP9" s="78"/>
      <c r="LOQ9" s="79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78"/>
      <c r="LPE9" s="47"/>
      <c r="LPF9" s="47"/>
      <c r="LPG9" s="78"/>
      <c r="LPH9" s="78"/>
      <c r="LPI9" s="78"/>
      <c r="LPJ9" s="79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78"/>
      <c r="LPX9" s="47"/>
      <c r="LPY9" s="47"/>
      <c r="LPZ9" s="78"/>
      <c r="LQA9" s="78"/>
      <c r="LQB9" s="78"/>
      <c r="LQC9" s="79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78"/>
      <c r="LQQ9" s="47"/>
      <c r="LQR9" s="47"/>
      <c r="LQS9" s="78"/>
      <c r="LQT9" s="78"/>
      <c r="LQU9" s="78"/>
      <c r="LQV9" s="79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78"/>
      <c r="LRJ9" s="47"/>
      <c r="LRK9" s="47"/>
      <c r="LRL9" s="78"/>
      <c r="LRM9" s="78"/>
      <c r="LRN9" s="78"/>
      <c r="LRO9" s="79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78"/>
      <c r="LSC9" s="47"/>
      <c r="LSD9" s="47"/>
      <c r="LSE9" s="78"/>
      <c r="LSF9" s="78"/>
      <c r="LSG9" s="78"/>
      <c r="LSH9" s="79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78"/>
      <c r="LSV9" s="47"/>
      <c r="LSW9" s="47"/>
      <c r="LSX9" s="78"/>
      <c r="LSY9" s="78"/>
      <c r="LSZ9" s="78"/>
      <c r="LTA9" s="79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78"/>
      <c r="LTO9" s="47"/>
      <c r="LTP9" s="47"/>
      <c r="LTQ9" s="78"/>
      <c r="LTR9" s="78"/>
      <c r="LTS9" s="78"/>
      <c r="LTT9" s="79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78"/>
      <c r="LUH9" s="47"/>
      <c r="LUI9" s="47"/>
      <c r="LUJ9" s="78"/>
      <c r="LUK9" s="78"/>
      <c r="LUL9" s="78"/>
      <c r="LUM9" s="79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78"/>
      <c r="LVA9" s="47"/>
      <c r="LVB9" s="47"/>
      <c r="LVC9" s="78"/>
      <c r="LVD9" s="78"/>
      <c r="LVE9" s="78"/>
      <c r="LVF9" s="79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78"/>
      <c r="LVT9" s="47"/>
      <c r="LVU9" s="47"/>
      <c r="LVV9" s="78"/>
      <c r="LVW9" s="78"/>
      <c r="LVX9" s="78"/>
      <c r="LVY9" s="79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78"/>
      <c r="LWM9" s="47"/>
      <c r="LWN9" s="47"/>
      <c r="LWO9" s="78"/>
      <c r="LWP9" s="78"/>
      <c r="LWQ9" s="78"/>
      <c r="LWR9" s="79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78"/>
      <c r="LXF9" s="47"/>
      <c r="LXG9" s="47"/>
      <c r="LXH9" s="78"/>
      <c r="LXI9" s="78"/>
      <c r="LXJ9" s="78"/>
      <c r="LXK9" s="79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78"/>
      <c r="LXY9" s="47"/>
      <c r="LXZ9" s="47"/>
      <c r="LYA9" s="78"/>
      <c r="LYB9" s="78"/>
      <c r="LYC9" s="78"/>
      <c r="LYD9" s="79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78"/>
      <c r="LYR9" s="47"/>
      <c r="LYS9" s="47"/>
      <c r="LYT9" s="78"/>
      <c r="LYU9" s="78"/>
      <c r="LYV9" s="78"/>
      <c r="LYW9" s="79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78"/>
      <c r="LZK9" s="47"/>
      <c r="LZL9" s="47"/>
      <c r="LZM9" s="78"/>
      <c r="LZN9" s="78"/>
      <c r="LZO9" s="78"/>
      <c r="LZP9" s="79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78"/>
      <c r="MAD9" s="47"/>
      <c r="MAE9" s="47"/>
      <c r="MAF9" s="78"/>
      <c r="MAG9" s="78"/>
      <c r="MAH9" s="78"/>
      <c r="MAI9" s="79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78"/>
      <c r="MAW9" s="47"/>
      <c r="MAX9" s="47"/>
      <c r="MAY9" s="78"/>
      <c r="MAZ9" s="78"/>
      <c r="MBA9" s="78"/>
      <c r="MBB9" s="79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78"/>
      <c r="MBP9" s="47"/>
      <c r="MBQ9" s="47"/>
      <c r="MBR9" s="78"/>
      <c r="MBS9" s="78"/>
      <c r="MBT9" s="78"/>
      <c r="MBU9" s="79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78"/>
      <c r="MCI9" s="47"/>
      <c r="MCJ9" s="47"/>
      <c r="MCK9" s="78"/>
      <c r="MCL9" s="78"/>
      <c r="MCM9" s="78"/>
      <c r="MCN9" s="79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78"/>
      <c r="MDB9" s="47"/>
      <c r="MDC9" s="47"/>
      <c r="MDD9" s="78"/>
      <c r="MDE9" s="78"/>
      <c r="MDF9" s="78"/>
      <c r="MDG9" s="79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78"/>
      <c r="MDU9" s="47"/>
      <c r="MDV9" s="47"/>
      <c r="MDW9" s="78"/>
      <c r="MDX9" s="78"/>
      <c r="MDY9" s="78"/>
      <c r="MDZ9" s="79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78"/>
      <c r="MEN9" s="47"/>
      <c r="MEO9" s="47"/>
      <c r="MEP9" s="78"/>
      <c r="MEQ9" s="78"/>
      <c r="MER9" s="78"/>
      <c r="MES9" s="79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78"/>
      <c r="MFG9" s="47"/>
      <c r="MFH9" s="47"/>
      <c r="MFI9" s="78"/>
      <c r="MFJ9" s="78"/>
      <c r="MFK9" s="78"/>
      <c r="MFL9" s="79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78"/>
      <c r="MFZ9" s="47"/>
      <c r="MGA9" s="47"/>
      <c r="MGB9" s="78"/>
      <c r="MGC9" s="78"/>
      <c r="MGD9" s="78"/>
      <c r="MGE9" s="79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78"/>
      <c r="MGS9" s="47"/>
      <c r="MGT9" s="47"/>
      <c r="MGU9" s="78"/>
      <c r="MGV9" s="78"/>
      <c r="MGW9" s="78"/>
      <c r="MGX9" s="79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78"/>
      <c r="MHL9" s="47"/>
      <c r="MHM9" s="47"/>
      <c r="MHN9" s="78"/>
      <c r="MHO9" s="78"/>
      <c r="MHP9" s="78"/>
      <c r="MHQ9" s="79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78"/>
      <c r="MIE9" s="47"/>
      <c r="MIF9" s="47"/>
      <c r="MIG9" s="78"/>
      <c r="MIH9" s="78"/>
      <c r="MII9" s="78"/>
      <c r="MIJ9" s="79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78"/>
      <c r="MIX9" s="47"/>
      <c r="MIY9" s="47"/>
      <c r="MIZ9" s="78"/>
      <c r="MJA9" s="78"/>
      <c r="MJB9" s="78"/>
      <c r="MJC9" s="79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78"/>
      <c r="MJQ9" s="47"/>
      <c r="MJR9" s="47"/>
      <c r="MJS9" s="78"/>
      <c r="MJT9" s="78"/>
      <c r="MJU9" s="78"/>
      <c r="MJV9" s="79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78"/>
      <c r="MKJ9" s="47"/>
      <c r="MKK9" s="47"/>
      <c r="MKL9" s="78"/>
      <c r="MKM9" s="78"/>
      <c r="MKN9" s="78"/>
      <c r="MKO9" s="79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78"/>
      <c r="MLC9" s="47"/>
      <c r="MLD9" s="47"/>
      <c r="MLE9" s="78"/>
      <c r="MLF9" s="78"/>
      <c r="MLG9" s="78"/>
      <c r="MLH9" s="79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78"/>
      <c r="MLV9" s="47"/>
      <c r="MLW9" s="47"/>
      <c r="MLX9" s="78"/>
      <c r="MLY9" s="78"/>
      <c r="MLZ9" s="78"/>
      <c r="MMA9" s="79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78"/>
      <c r="MMO9" s="47"/>
      <c r="MMP9" s="47"/>
      <c r="MMQ9" s="78"/>
      <c r="MMR9" s="78"/>
      <c r="MMS9" s="78"/>
      <c r="MMT9" s="79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78"/>
      <c r="MNH9" s="47"/>
      <c r="MNI9" s="47"/>
      <c r="MNJ9" s="78"/>
      <c r="MNK9" s="78"/>
      <c r="MNL9" s="78"/>
      <c r="MNM9" s="79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78"/>
      <c r="MOA9" s="47"/>
      <c r="MOB9" s="47"/>
      <c r="MOC9" s="78"/>
      <c r="MOD9" s="78"/>
      <c r="MOE9" s="78"/>
      <c r="MOF9" s="79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78"/>
      <c r="MOT9" s="47"/>
      <c r="MOU9" s="47"/>
      <c r="MOV9" s="78"/>
      <c r="MOW9" s="78"/>
      <c r="MOX9" s="78"/>
      <c r="MOY9" s="79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78"/>
      <c r="MPM9" s="47"/>
      <c r="MPN9" s="47"/>
      <c r="MPO9" s="78"/>
      <c r="MPP9" s="78"/>
      <c r="MPQ9" s="78"/>
      <c r="MPR9" s="79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78"/>
      <c r="MQF9" s="47"/>
      <c r="MQG9" s="47"/>
      <c r="MQH9" s="78"/>
      <c r="MQI9" s="78"/>
      <c r="MQJ9" s="78"/>
      <c r="MQK9" s="79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78"/>
      <c r="MQY9" s="47"/>
      <c r="MQZ9" s="47"/>
      <c r="MRA9" s="78"/>
      <c r="MRB9" s="78"/>
      <c r="MRC9" s="78"/>
      <c r="MRD9" s="79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78"/>
      <c r="MRR9" s="47"/>
      <c r="MRS9" s="47"/>
      <c r="MRT9" s="78"/>
      <c r="MRU9" s="78"/>
      <c r="MRV9" s="78"/>
      <c r="MRW9" s="79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78"/>
      <c r="MSK9" s="47"/>
      <c r="MSL9" s="47"/>
      <c r="MSM9" s="78"/>
      <c r="MSN9" s="78"/>
      <c r="MSO9" s="78"/>
      <c r="MSP9" s="79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78"/>
      <c r="MTD9" s="47"/>
      <c r="MTE9" s="47"/>
      <c r="MTF9" s="78"/>
      <c r="MTG9" s="78"/>
      <c r="MTH9" s="78"/>
      <c r="MTI9" s="79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78"/>
      <c r="MTW9" s="47"/>
      <c r="MTX9" s="47"/>
      <c r="MTY9" s="78"/>
      <c r="MTZ9" s="78"/>
      <c r="MUA9" s="78"/>
      <c r="MUB9" s="79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78"/>
      <c r="MUP9" s="47"/>
      <c r="MUQ9" s="47"/>
      <c r="MUR9" s="78"/>
      <c r="MUS9" s="78"/>
      <c r="MUT9" s="78"/>
      <c r="MUU9" s="79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78"/>
      <c r="MVI9" s="47"/>
      <c r="MVJ9" s="47"/>
      <c r="MVK9" s="78"/>
      <c r="MVL9" s="78"/>
      <c r="MVM9" s="78"/>
      <c r="MVN9" s="79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78"/>
      <c r="MWB9" s="47"/>
      <c r="MWC9" s="47"/>
      <c r="MWD9" s="78"/>
      <c r="MWE9" s="78"/>
      <c r="MWF9" s="78"/>
      <c r="MWG9" s="79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78"/>
      <c r="MWU9" s="47"/>
      <c r="MWV9" s="47"/>
      <c r="MWW9" s="78"/>
      <c r="MWX9" s="78"/>
      <c r="MWY9" s="78"/>
      <c r="MWZ9" s="79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78"/>
      <c r="MXN9" s="47"/>
      <c r="MXO9" s="47"/>
      <c r="MXP9" s="78"/>
      <c r="MXQ9" s="78"/>
      <c r="MXR9" s="78"/>
      <c r="MXS9" s="79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78"/>
      <c r="MYG9" s="47"/>
      <c r="MYH9" s="47"/>
      <c r="MYI9" s="78"/>
      <c r="MYJ9" s="78"/>
      <c r="MYK9" s="78"/>
      <c r="MYL9" s="79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78"/>
      <c r="MYZ9" s="47"/>
      <c r="MZA9" s="47"/>
      <c r="MZB9" s="78"/>
      <c r="MZC9" s="78"/>
      <c r="MZD9" s="78"/>
      <c r="MZE9" s="79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78"/>
      <c r="MZS9" s="47"/>
      <c r="MZT9" s="47"/>
      <c r="MZU9" s="78"/>
      <c r="MZV9" s="78"/>
      <c r="MZW9" s="78"/>
      <c r="MZX9" s="79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78"/>
      <c r="NAL9" s="47"/>
      <c r="NAM9" s="47"/>
      <c r="NAN9" s="78"/>
      <c r="NAO9" s="78"/>
      <c r="NAP9" s="78"/>
      <c r="NAQ9" s="79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78"/>
      <c r="NBE9" s="47"/>
      <c r="NBF9" s="47"/>
      <c r="NBG9" s="78"/>
      <c r="NBH9" s="78"/>
      <c r="NBI9" s="78"/>
      <c r="NBJ9" s="79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78"/>
      <c r="NBX9" s="47"/>
      <c r="NBY9" s="47"/>
      <c r="NBZ9" s="78"/>
      <c r="NCA9" s="78"/>
      <c r="NCB9" s="78"/>
      <c r="NCC9" s="79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78"/>
      <c r="NCQ9" s="47"/>
      <c r="NCR9" s="47"/>
      <c r="NCS9" s="78"/>
      <c r="NCT9" s="78"/>
      <c r="NCU9" s="78"/>
      <c r="NCV9" s="79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78"/>
      <c r="NDJ9" s="47"/>
      <c r="NDK9" s="47"/>
      <c r="NDL9" s="78"/>
      <c r="NDM9" s="78"/>
      <c r="NDN9" s="78"/>
      <c r="NDO9" s="79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78"/>
      <c r="NEC9" s="47"/>
      <c r="NED9" s="47"/>
      <c r="NEE9" s="78"/>
      <c r="NEF9" s="78"/>
      <c r="NEG9" s="78"/>
      <c r="NEH9" s="79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78"/>
      <c r="NEV9" s="47"/>
      <c r="NEW9" s="47"/>
      <c r="NEX9" s="78"/>
      <c r="NEY9" s="78"/>
      <c r="NEZ9" s="78"/>
      <c r="NFA9" s="79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78"/>
      <c r="NFO9" s="47"/>
      <c r="NFP9" s="47"/>
      <c r="NFQ9" s="78"/>
      <c r="NFR9" s="78"/>
      <c r="NFS9" s="78"/>
      <c r="NFT9" s="79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78"/>
      <c r="NGH9" s="47"/>
      <c r="NGI9" s="47"/>
      <c r="NGJ9" s="78"/>
      <c r="NGK9" s="78"/>
      <c r="NGL9" s="78"/>
      <c r="NGM9" s="79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78"/>
      <c r="NHA9" s="47"/>
      <c r="NHB9" s="47"/>
      <c r="NHC9" s="78"/>
      <c r="NHD9" s="78"/>
      <c r="NHE9" s="78"/>
      <c r="NHF9" s="79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78"/>
      <c r="NHT9" s="47"/>
      <c r="NHU9" s="47"/>
      <c r="NHV9" s="78"/>
      <c r="NHW9" s="78"/>
      <c r="NHX9" s="78"/>
      <c r="NHY9" s="79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78"/>
      <c r="NIM9" s="47"/>
      <c r="NIN9" s="47"/>
      <c r="NIO9" s="78"/>
      <c r="NIP9" s="78"/>
      <c r="NIQ9" s="78"/>
      <c r="NIR9" s="79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78"/>
      <c r="NJF9" s="47"/>
      <c r="NJG9" s="47"/>
      <c r="NJH9" s="78"/>
      <c r="NJI9" s="78"/>
      <c r="NJJ9" s="78"/>
      <c r="NJK9" s="79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78"/>
      <c r="NJY9" s="47"/>
      <c r="NJZ9" s="47"/>
      <c r="NKA9" s="78"/>
      <c r="NKB9" s="78"/>
      <c r="NKC9" s="78"/>
      <c r="NKD9" s="79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78"/>
      <c r="NKR9" s="47"/>
      <c r="NKS9" s="47"/>
      <c r="NKT9" s="78"/>
      <c r="NKU9" s="78"/>
      <c r="NKV9" s="78"/>
      <c r="NKW9" s="79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78"/>
      <c r="NLK9" s="47"/>
      <c r="NLL9" s="47"/>
      <c r="NLM9" s="78"/>
      <c r="NLN9" s="78"/>
      <c r="NLO9" s="78"/>
      <c r="NLP9" s="79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78"/>
      <c r="NMD9" s="47"/>
      <c r="NME9" s="47"/>
      <c r="NMF9" s="78"/>
      <c r="NMG9" s="78"/>
      <c r="NMH9" s="78"/>
      <c r="NMI9" s="79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78"/>
      <c r="NMW9" s="47"/>
      <c r="NMX9" s="47"/>
      <c r="NMY9" s="78"/>
      <c r="NMZ9" s="78"/>
      <c r="NNA9" s="78"/>
      <c r="NNB9" s="79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78"/>
      <c r="NNP9" s="47"/>
      <c r="NNQ9" s="47"/>
      <c r="NNR9" s="78"/>
      <c r="NNS9" s="78"/>
      <c r="NNT9" s="78"/>
      <c r="NNU9" s="79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78"/>
      <c r="NOI9" s="47"/>
      <c r="NOJ9" s="47"/>
      <c r="NOK9" s="78"/>
      <c r="NOL9" s="78"/>
      <c r="NOM9" s="78"/>
      <c r="NON9" s="79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78"/>
      <c r="NPB9" s="47"/>
      <c r="NPC9" s="47"/>
      <c r="NPD9" s="78"/>
      <c r="NPE9" s="78"/>
      <c r="NPF9" s="78"/>
      <c r="NPG9" s="79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78"/>
      <c r="NPU9" s="47"/>
      <c r="NPV9" s="47"/>
      <c r="NPW9" s="78"/>
      <c r="NPX9" s="78"/>
      <c r="NPY9" s="78"/>
      <c r="NPZ9" s="79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78"/>
      <c r="NQN9" s="47"/>
      <c r="NQO9" s="47"/>
      <c r="NQP9" s="78"/>
      <c r="NQQ9" s="78"/>
      <c r="NQR9" s="78"/>
      <c r="NQS9" s="79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78"/>
      <c r="NRG9" s="47"/>
      <c r="NRH9" s="47"/>
      <c r="NRI9" s="78"/>
      <c r="NRJ9" s="78"/>
      <c r="NRK9" s="78"/>
      <c r="NRL9" s="79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78"/>
      <c r="NRZ9" s="47"/>
      <c r="NSA9" s="47"/>
      <c r="NSB9" s="78"/>
      <c r="NSC9" s="78"/>
      <c r="NSD9" s="78"/>
      <c r="NSE9" s="79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78"/>
      <c r="NSS9" s="47"/>
      <c r="NST9" s="47"/>
      <c r="NSU9" s="78"/>
      <c r="NSV9" s="78"/>
      <c r="NSW9" s="78"/>
      <c r="NSX9" s="79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78"/>
      <c r="NTL9" s="47"/>
      <c r="NTM9" s="47"/>
      <c r="NTN9" s="78"/>
      <c r="NTO9" s="78"/>
      <c r="NTP9" s="78"/>
      <c r="NTQ9" s="79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78"/>
      <c r="NUE9" s="47"/>
      <c r="NUF9" s="47"/>
      <c r="NUG9" s="78"/>
      <c r="NUH9" s="78"/>
      <c r="NUI9" s="78"/>
      <c r="NUJ9" s="79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78"/>
      <c r="NUX9" s="47"/>
      <c r="NUY9" s="47"/>
      <c r="NUZ9" s="78"/>
      <c r="NVA9" s="78"/>
      <c r="NVB9" s="78"/>
      <c r="NVC9" s="79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78"/>
      <c r="NVQ9" s="47"/>
      <c r="NVR9" s="47"/>
      <c r="NVS9" s="78"/>
      <c r="NVT9" s="78"/>
      <c r="NVU9" s="78"/>
      <c r="NVV9" s="79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78"/>
      <c r="NWJ9" s="47"/>
      <c r="NWK9" s="47"/>
      <c r="NWL9" s="78"/>
      <c r="NWM9" s="78"/>
      <c r="NWN9" s="78"/>
      <c r="NWO9" s="79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78"/>
      <c r="NXC9" s="47"/>
      <c r="NXD9" s="47"/>
      <c r="NXE9" s="78"/>
      <c r="NXF9" s="78"/>
      <c r="NXG9" s="78"/>
      <c r="NXH9" s="79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78"/>
      <c r="NXV9" s="47"/>
      <c r="NXW9" s="47"/>
      <c r="NXX9" s="78"/>
      <c r="NXY9" s="78"/>
      <c r="NXZ9" s="78"/>
      <c r="NYA9" s="79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78"/>
      <c r="NYO9" s="47"/>
      <c r="NYP9" s="47"/>
      <c r="NYQ9" s="78"/>
      <c r="NYR9" s="78"/>
      <c r="NYS9" s="78"/>
      <c r="NYT9" s="79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78"/>
      <c r="NZH9" s="47"/>
      <c r="NZI9" s="47"/>
      <c r="NZJ9" s="78"/>
      <c r="NZK9" s="78"/>
      <c r="NZL9" s="78"/>
      <c r="NZM9" s="79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78"/>
      <c r="OAA9" s="47"/>
      <c r="OAB9" s="47"/>
      <c r="OAC9" s="78"/>
      <c r="OAD9" s="78"/>
      <c r="OAE9" s="78"/>
      <c r="OAF9" s="79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78"/>
      <c r="OAT9" s="47"/>
      <c r="OAU9" s="47"/>
      <c r="OAV9" s="78"/>
      <c r="OAW9" s="78"/>
      <c r="OAX9" s="78"/>
      <c r="OAY9" s="79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78"/>
      <c r="OBM9" s="47"/>
      <c r="OBN9" s="47"/>
      <c r="OBO9" s="78"/>
      <c r="OBP9" s="78"/>
      <c r="OBQ9" s="78"/>
      <c r="OBR9" s="79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78"/>
      <c r="OCF9" s="47"/>
      <c r="OCG9" s="47"/>
      <c r="OCH9" s="78"/>
      <c r="OCI9" s="78"/>
      <c r="OCJ9" s="78"/>
      <c r="OCK9" s="79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78"/>
      <c r="OCY9" s="47"/>
      <c r="OCZ9" s="47"/>
      <c r="ODA9" s="78"/>
      <c r="ODB9" s="78"/>
      <c r="ODC9" s="78"/>
      <c r="ODD9" s="79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78"/>
      <c r="ODR9" s="47"/>
      <c r="ODS9" s="47"/>
      <c r="ODT9" s="78"/>
      <c r="ODU9" s="78"/>
      <c r="ODV9" s="78"/>
      <c r="ODW9" s="79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78"/>
      <c r="OEK9" s="47"/>
      <c r="OEL9" s="47"/>
      <c r="OEM9" s="78"/>
      <c r="OEN9" s="78"/>
      <c r="OEO9" s="78"/>
      <c r="OEP9" s="79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78"/>
      <c r="OFD9" s="47"/>
      <c r="OFE9" s="47"/>
      <c r="OFF9" s="78"/>
      <c r="OFG9" s="78"/>
      <c r="OFH9" s="78"/>
      <c r="OFI9" s="79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78"/>
      <c r="OFW9" s="47"/>
      <c r="OFX9" s="47"/>
      <c r="OFY9" s="78"/>
      <c r="OFZ9" s="78"/>
      <c r="OGA9" s="78"/>
      <c r="OGB9" s="79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78"/>
      <c r="OGP9" s="47"/>
      <c r="OGQ9" s="47"/>
      <c r="OGR9" s="78"/>
      <c r="OGS9" s="78"/>
      <c r="OGT9" s="78"/>
      <c r="OGU9" s="79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78"/>
      <c r="OHI9" s="47"/>
      <c r="OHJ9" s="47"/>
      <c r="OHK9" s="78"/>
      <c r="OHL9" s="78"/>
      <c r="OHM9" s="78"/>
      <c r="OHN9" s="79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78"/>
      <c r="OIB9" s="47"/>
      <c r="OIC9" s="47"/>
      <c r="OID9" s="78"/>
      <c r="OIE9" s="78"/>
      <c r="OIF9" s="78"/>
      <c r="OIG9" s="79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78"/>
      <c r="OIU9" s="47"/>
      <c r="OIV9" s="47"/>
      <c r="OIW9" s="78"/>
      <c r="OIX9" s="78"/>
      <c r="OIY9" s="78"/>
      <c r="OIZ9" s="79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78"/>
      <c r="OJN9" s="47"/>
      <c r="OJO9" s="47"/>
      <c r="OJP9" s="78"/>
      <c r="OJQ9" s="78"/>
      <c r="OJR9" s="78"/>
      <c r="OJS9" s="79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78"/>
      <c r="OKG9" s="47"/>
      <c r="OKH9" s="47"/>
      <c r="OKI9" s="78"/>
      <c r="OKJ9" s="78"/>
      <c r="OKK9" s="78"/>
      <c r="OKL9" s="79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78"/>
      <c r="OKZ9" s="47"/>
      <c r="OLA9" s="47"/>
      <c r="OLB9" s="78"/>
      <c r="OLC9" s="78"/>
      <c r="OLD9" s="78"/>
      <c r="OLE9" s="79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78"/>
      <c r="OLS9" s="47"/>
      <c r="OLT9" s="47"/>
      <c r="OLU9" s="78"/>
      <c r="OLV9" s="78"/>
      <c r="OLW9" s="78"/>
      <c r="OLX9" s="79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78"/>
      <c r="OML9" s="47"/>
      <c r="OMM9" s="47"/>
      <c r="OMN9" s="78"/>
      <c r="OMO9" s="78"/>
      <c r="OMP9" s="78"/>
      <c r="OMQ9" s="79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78"/>
      <c r="ONE9" s="47"/>
      <c r="ONF9" s="47"/>
      <c r="ONG9" s="78"/>
      <c r="ONH9" s="78"/>
      <c r="ONI9" s="78"/>
      <c r="ONJ9" s="79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78"/>
      <c r="ONX9" s="47"/>
      <c r="ONY9" s="47"/>
      <c r="ONZ9" s="78"/>
      <c r="OOA9" s="78"/>
      <c r="OOB9" s="78"/>
      <c r="OOC9" s="79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78"/>
      <c r="OOQ9" s="47"/>
      <c r="OOR9" s="47"/>
      <c r="OOS9" s="78"/>
      <c r="OOT9" s="78"/>
      <c r="OOU9" s="78"/>
      <c r="OOV9" s="79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78"/>
      <c r="OPJ9" s="47"/>
      <c r="OPK9" s="47"/>
      <c r="OPL9" s="78"/>
      <c r="OPM9" s="78"/>
      <c r="OPN9" s="78"/>
      <c r="OPO9" s="79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78"/>
      <c r="OQC9" s="47"/>
      <c r="OQD9" s="47"/>
      <c r="OQE9" s="78"/>
      <c r="OQF9" s="78"/>
      <c r="OQG9" s="78"/>
      <c r="OQH9" s="79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78"/>
      <c r="OQV9" s="47"/>
      <c r="OQW9" s="47"/>
      <c r="OQX9" s="78"/>
      <c r="OQY9" s="78"/>
      <c r="OQZ9" s="78"/>
      <c r="ORA9" s="79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78"/>
      <c r="ORO9" s="47"/>
      <c r="ORP9" s="47"/>
      <c r="ORQ9" s="78"/>
      <c r="ORR9" s="78"/>
      <c r="ORS9" s="78"/>
      <c r="ORT9" s="79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78"/>
      <c r="OSH9" s="47"/>
      <c r="OSI9" s="47"/>
      <c r="OSJ9" s="78"/>
      <c r="OSK9" s="78"/>
      <c r="OSL9" s="78"/>
      <c r="OSM9" s="79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78"/>
      <c r="OTA9" s="47"/>
      <c r="OTB9" s="47"/>
      <c r="OTC9" s="78"/>
      <c r="OTD9" s="78"/>
      <c r="OTE9" s="78"/>
      <c r="OTF9" s="79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78"/>
      <c r="OTT9" s="47"/>
      <c r="OTU9" s="47"/>
      <c r="OTV9" s="78"/>
      <c r="OTW9" s="78"/>
      <c r="OTX9" s="78"/>
      <c r="OTY9" s="79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78"/>
      <c r="OUM9" s="47"/>
      <c r="OUN9" s="47"/>
      <c r="OUO9" s="78"/>
      <c r="OUP9" s="78"/>
      <c r="OUQ9" s="78"/>
      <c r="OUR9" s="79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78"/>
      <c r="OVF9" s="47"/>
      <c r="OVG9" s="47"/>
      <c r="OVH9" s="78"/>
      <c r="OVI9" s="78"/>
      <c r="OVJ9" s="78"/>
      <c r="OVK9" s="79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78"/>
      <c r="OVY9" s="47"/>
      <c r="OVZ9" s="47"/>
      <c r="OWA9" s="78"/>
      <c r="OWB9" s="78"/>
      <c r="OWC9" s="78"/>
      <c r="OWD9" s="79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78"/>
      <c r="OWR9" s="47"/>
      <c r="OWS9" s="47"/>
      <c r="OWT9" s="78"/>
      <c r="OWU9" s="78"/>
      <c r="OWV9" s="78"/>
      <c r="OWW9" s="79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78"/>
      <c r="OXK9" s="47"/>
      <c r="OXL9" s="47"/>
      <c r="OXM9" s="78"/>
      <c r="OXN9" s="78"/>
      <c r="OXO9" s="78"/>
      <c r="OXP9" s="79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78"/>
      <c r="OYD9" s="47"/>
      <c r="OYE9" s="47"/>
      <c r="OYF9" s="78"/>
      <c r="OYG9" s="78"/>
      <c r="OYH9" s="78"/>
      <c r="OYI9" s="79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78"/>
      <c r="OYW9" s="47"/>
      <c r="OYX9" s="47"/>
      <c r="OYY9" s="78"/>
      <c r="OYZ9" s="78"/>
      <c r="OZA9" s="78"/>
      <c r="OZB9" s="79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78"/>
      <c r="OZP9" s="47"/>
      <c r="OZQ9" s="47"/>
      <c r="OZR9" s="78"/>
      <c r="OZS9" s="78"/>
      <c r="OZT9" s="78"/>
      <c r="OZU9" s="79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78"/>
      <c r="PAI9" s="47"/>
      <c r="PAJ9" s="47"/>
      <c r="PAK9" s="78"/>
      <c r="PAL9" s="78"/>
      <c r="PAM9" s="78"/>
      <c r="PAN9" s="79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78"/>
      <c r="PBB9" s="47"/>
      <c r="PBC9" s="47"/>
      <c r="PBD9" s="78"/>
      <c r="PBE9" s="78"/>
      <c r="PBF9" s="78"/>
      <c r="PBG9" s="79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78"/>
      <c r="PBU9" s="47"/>
      <c r="PBV9" s="47"/>
      <c r="PBW9" s="78"/>
      <c r="PBX9" s="78"/>
      <c r="PBY9" s="78"/>
      <c r="PBZ9" s="79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78"/>
      <c r="PCN9" s="47"/>
      <c r="PCO9" s="47"/>
      <c r="PCP9" s="78"/>
      <c r="PCQ9" s="78"/>
      <c r="PCR9" s="78"/>
      <c r="PCS9" s="79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78"/>
      <c r="PDG9" s="47"/>
      <c r="PDH9" s="47"/>
      <c r="PDI9" s="78"/>
      <c r="PDJ9" s="78"/>
      <c r="PDK9" s="78"/>
      <c r="PDL9" s="79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78"/>
      <c r="PDZ9" s="47"/>
      <c r="PEA9" s="47"/>
      <c r="PEB9" s="78"/>
      <c r="PEC9" s="78"/>
      <c r="PED9" s="78"/>
      <c r="PEE9" s="79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78"/>
      <c r="PES9" s="47"/>
      <c r="PET9" s="47"/>
      <c r="PEU9" s="78"/>
      <c r="PEV9" s="78"/>
      <c r="PEW9" s="78"/>
      <c r="PEX9" s="79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78"/>
      <c r="PFL9" s="47"/>
      <c r="PFM9" s="47"/>
      <c r="PFN9" s="78"/>
      <c r="PFO9" s="78"/>
      <c r="PFP9" s="78"/>
      <c r="PFQ9" s="79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78"/>
      <c r="PGE9" s="47"/>
      <c r="PGF9" s="47"/>
      <c r="PGG9" s="78"/>
      <c r="PGH9" s="78"/>
      <c r="PGI9" s="78"/>
      <c r="PGJ9" s="79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78"/>
      <c r="PGX9" s="47"/>
      <c r="PGY9" s="47"/>
      <c r="PGZ9" s="78"/>
      <c r="PHA9" s="78"/>
      <c r="PHB9" s="78"/>
      <c r="PHC9" s="79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78"/>
      <c r="PHQ9" s="47"/>
      <c r="PHR9" s="47"/>
      <c r="PHS9" s="78"/>
      <c r="PHT9" s="78"/>
      <c r="PHU9" s="78"/>
      <c r="PHV9" s="79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78"/>
      <c r="PIJ9" s="47"/>
      <c r="PIK9" s="47"/>
      <c r="PIL9" s="78"/>
      <c r="PIM9" s="78"/>
      <c r="PIN9" s="78"/>
      <c r="PIO9" s="79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78"/>
      <c r="PJC9" s="47"/>
      <c r="PJD9" s="47"/>
      <c r="PJE9" s="78"/>
      <c r="PJF9" s="78"/>
      <c r="PJG9" s="78"/>
      <c r="PJH9" s="79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78"/>
      <c r="PJV9" s="47"/>
      <c r="PJW9" s="47"/>
      <c r="PJX9" s="78"/>
      <c r="PJY9" s="78"/>
      <c r="PJZ9" s="78"/>
      <c r="PKA9" s="79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78"/>
      <c r="PKO9" s="47"/>
      <c r="PKP9" s="47"/>
      <c r="PKQ9" s="78"/>
      <c r="PKR9" s="78"/>
      <c r="PKS9" s="78"/>
      <c r="PKT9" s="79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78"/>
      <c r="PLH9" s="47"/>
      <c r="PLI9" s="47"/>
      <c r="PLJ9" s="78"/>
      <c r="PLK9" s="78"/>
      <c r="PLL9" s="78"/>
      <c r="PLM9" s="79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78"/>
      <c r="PMA9" s="47"/>
      <c r="PMB9" s="47"/>
      <c r="PMC9" s="78"/>
      <c r="PMD9" s="78"/>
      <c r="PME9" s="78"/>
      <c r="PMF9" s="79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78"/>
      <c r="PMT9" s="47"/>
      <c r="PMU9" s="47"/>
      <c r="PMV9" s="78"/>
      <c r="PMW9" s="78"/>
      <c r="PMX9" s="78"/>
      <c r="PMY9" s="79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78"/>
      <c r="PNM9" s="47"/>
      <c r="PNN9" s="47"/>
      <c r="PNO9" s="78"/>
      <c r="PNP9" s="78"/>
      <c r="PNQ9" s="78"/>
      <c r="PNR9" s="79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78"/>
      <c r="POF9" s="47"/>
      <c r="POG9" s="47"/>
      <c r="POH9" s="78"/>
      <c r="POI9" s="78"/>
      <c r="POJ9" s="78"/>
      <c r="POK9" s="79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78"/>
      <c r="POY9" s="47"/>
      <c r="POZ9" s="47"/>
      <c r="PPA9" s="78"/>
      <c r="PPB9" s="78"/>
      <c r="PPC9" s="78"/>
      <c r="PPD9" s="79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78"/>
      <c r="PPR9" s="47"/>
      <c r="PPS9" s="47"/>
      <c r="PPT9" s="78"/>
      <c r="PPU9" s="78"/>
      <c r="PPV9" s="78"/>
      <c r="PPW9" s="79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78"/>
      <c r="PQK9" s="47"/>
      <c r="PQL9" s="47"/>
      <c r="PQM9" s="78"/>
      <c r="PQN9" s="78"/>
      <c r="PQO9" s="78"/>
      <c r="PQP9" s="79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78"/>
      <c r="PRD9" s="47"/>
      <c r="PRE9" s="47"/>
      <c r="PRF9" s="78"/>
      <c r="PRG9" s="78"/>
      <c r="PRH9" s="78"/>
      <c r="PRI9" s="79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78"/>
      <c r="PRW9" s="47"/>
      <c r="PRX9" s="47"/>
      <c r="PRY9" s="78"/>
      <c r="PRZ9" s="78"/>
      <c r="PSA9" s="78"/>
      <c r="PSB9" s="79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78"/>
      <c r="PSP9" s="47"/>
      <c r="PSQ9" s="47"/>
      <c r="PSR9" s="78"/>
      <c r="PSS9" s="78"/>
      <c r="PST9" s="78"/>
      <c r="PSU9" s="79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78"/>
      <c r="PTI9" s="47"/>
      <c r="PTJ9" s="47"/>
      <c r="PTK9" s="78"/>
      <c r="PTL9" s="78"/>
      <c r="PTM9" s="78"/>
      <c r="PTN9" s="79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78"/>
      <c r="PUB9" s="47"/>
      <c r="PUC9" s="47"/>
      <c r="PUD9" s="78"/>
      <c r="PUE9" s="78"/>
      <c r="PUF9" s="78"/>
      <c r="PUG9" s="79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78"/>
      <c r="PUU9" s="47"/>
      <c r="PUV9" s="47"/>
      <c r="PUW9" s="78"/>
      <c r="PUX9" s="78"/>
      <c r="PUY9" s="78"/>
      <c r="PUZ9" s="79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78"/>
      <c r="PVN9" s="47"/>
      <c r="PVO9" s="47"/>
      <c r="PVP9" s="78"/>
      <c r="PVQ9" s="78"/>
      <c r="PVR9" s="78"/>
      <c r="PVS9" s="79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78"/>
      <c r="PWG9" s="47"/>
      <c r="PWH9" s="47"/>
      <c r="PWI9" s="78"/>
      <c r="PWJ9" s="78"/>
      <c r="PWK9" s="78"/>
      <c r="PWL9" s="79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78"/>
      <c r="PWZ9" s="47"/>
      <c r="PXA9" s="47"/>
      <c r="PXB9" s="78"/>
      <c r="PXC9" s="78"/>
      <c r="PXD9" s="78"/>
      <c r="PXE9" s="79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78"/>
      <c r="PXS9" s="47"/>
      <c r="PXT9" s="47"/>
      <c r="PXU9" s="78"/>
      <c r="PXV9" s="78"/>
      <c r="PXW9" s="78"/>
      <c r="PXX9" s="79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78"/>
      <c r="PYL9" s="47"/>
      <c r="PYM9" s="47"/>
      <c r="PYN9" s="78"/>
      <c r="PYO9" s="78"/>
      <c r="PYP9" s="78"/>
      <c r="PYQ9" s="79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78"/>
      <c r="PZE9" s="47"/>
      <c r="PZF9" s="47"/>
      <c r="PZG9" s="78"/>
      <c r="PZH9" s="78"/>
      <c r="PZI9" s="78"/>
      <c r="PZJ9" s="79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78"/>
      <c r="PZX9" s="47"/>
      <c r="PZY9" s="47"/>
      <c r="PZZ9" s="78"/>
      <c r="QAA9" s="78"/>
      <c r="QAB9" s="78"/>
      <c r="QAC9" s="79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78"/>
      <c r="QAQ9" s="47"/>
      <c r="QAR9" s="47"/>
      <c r="QAS9" s="78"/>
      <c r="QAT9" s="78"/>
      <c r="QAU9" s="78"/>
      <c r="QAV9" s="79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78"/>
      <c r="QBJ9" s="47"/>
      <c r="QBK9" s="47"/>
      <c r="QBL9" s="78"/>
      <c r="QBM9" s="78"/>
      <c r="QBN9" s="78"/>
      <c r="QBO9" s="79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78"/>
      <c r="QCC9" s="47"/>
      <c r="QCD9" s="47"/>
      <c r="QCE9" s="78"/>
      <c r="QCF9" s="78"/>
      <c r="QCG9" s="78"/>
      <c r="QCH9" s="79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78"/>
      <c r="QCV9" s="47"/>
      <c r="QCW9" s="47"/>
      <c r="QCX9" s="78"/>
      <c r="QCY9" s="78"/>
      <c r="QCZ9" s="78"/>
      <c r="QDA9" s="79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78"/>
      <c r="QDO9" s="47"/>
      <c r="QDP9" s="47"/>
      <c r="QDQ9" s="78"/>
      <c r="QDR9" s="78"/>
      <c r="QDS9" s="78"/>
      <c r="QDT9" s="79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78"/>
      <c r="QEH9" s="47"/>
      <c r="QEI9" s="47"/>
      <c r="QEJ9" s="78"/>
      <c r="QEK9" s="78"/>
      <c r="QEL9" s="78"/>
      <c r="QEM9" s="79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78"/>
      <c r="QFA9" s="47"/>
      <c r="QFB9" s="47"/>
      <c r="QFC9" s="78"/>
      <c r="QFD9" s="78"/>
      <c r="QFE9" s="78"/>
      <c r="QFF9" s="79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78"/>
      <c r="QFT9" s="47"/>
      <c r="QFU9" s="47"/>
      <c r="QFV9" s="78"/>
      <c r="QFW9" s="78"/>
      <c r="QFX9" s="78"/>
      <c r="QFY9" s="79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78"/>
      <c r="QGM9" s="47"/>
      <c r="QGN9" s="47"/>
      <c r="QGO9" s="78"/>
      <c r="QGP9" s="78"/>
      <c r="QGQ9" s="78"/>
      <c r="QGR9" s="79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78"/>
      <c r="QHF9" s="47"/>
      <c r="QHG9" s="47"/>
      <c r="QHH9" s="78"/>
      <c r="QHI9" s="78"/>
      <c r="QHJ9" s="78"/>
      <c r="QHK9" s="79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78"/>
      <c r="QHY9" s="47"/>
      <c r="QHZ9" s="47"/>
      <c r="QIA9" s="78"/>
      <c r="QIB9" s="78"/>
      <c r="QIC9" s="78"/>
      <c r="QID9" s="79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78"/>
      <c r="QIR9" s="47"/>
      <c r="QIS9" s="47"/>
      <c r="QIT9" s="78"/>
      <c r="QIU9" s="78"/>
      <c r="QIV9" s="78"/>
      <c r="QIW9" s="79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78"/>
      <c r="QJK9" s="47"/>
      <c r="QJL9" s="47"/>
      <c r="QJM9" s="78"/>
      <c r="QJN9" s="78"/>
      <c r="QJO9" s="78"/>
      <c r="QJP9" s="79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78"/>
      <c r="QKD9" s="47"/>
      <c r="QKE9" s="47"/>
      <c r="QKF9" s="78"/>
      <c r="QKG9" s="78"/>
      <c r="QKH9" s="78"/>
      <c r="QKI9" s="79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78"/>
      <c r="QKW9" s="47"/>
      <c r="QKX9" s="47"/>
      <c r="QKY9" s="78"/>
      <c r="QKZ9" s="78"/>
      <c r="QLA9" s="78"/>
      <c r="QLB9" s="79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78"/>
      <c r="QLP9" s="47"/>
      <c r="QLQ9" s="47"/>
      <c r="QLR9" s="78"/>
      <c r="QLS9" s="78"/>
      <c r="QLT9" s="78"/>
      <c r="QLU9" s="79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78"/>
      <c r="QMI9" s="47"/>
      <c r="QMJ9" s="47"/>
      <c r="QMK9" s="78"/>
      <c r="QML9" s="78"/>
      <c r="QMM9" s="78"/>
      <c r="QMN9" s="79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78"/>
      <c r="QNB9" s="47"/>
      <c r="QNC9" s="47"/>
      <c r="QND9" s="78"/>
      <c r="QNE9" s="78"/>
      <c r="QNF9" s="78"/>
      <c r="QNG9" s="79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78"/>
      <c r="QNU9" s="47"/>
      <c r="QNV9" s="47"/>
      <c r="QNW9" s="78"/>
      <c r="QNX9" s="78"/>
      <c r="QNY9" s="78"/>
      <c r="QNZ9" s="79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78"/>
      <c r="QON9" s="47"/>
      <c r="QOO9" s="47"/>
      <c r="QOP9" s="78"/>
      <c r="QOQ9" s="78"/>
      <c r="QOR9" s="78"/>
      <c r="QOS9" s="79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78"/>
      <c r="QPG9" s="47"/>
      <c r="QPH9" s="47"/>
      <c r="QPI9" s="78"/>
      <c r="QPJ9" s="78"/>
      <c r="QPK9" s="78"/>
      <c r="QPL9" s="79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78"/>
      <c r="QPZ9" s="47"/>
      <c r="QQA9" s="47"/>
      <c r="QQB9" s="78"/>
      <c r="QQC9" s="78"/>
      <c r="QQD9" s="78"/>
      <c r="QQE9" s="79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78"/>
      <c r="QQS9" s="47"/>
      <c r="QQT9" s="47"/>
      <c r="QQU9" s="78"/>
      <c r="QQV9" s="78"/>
      <c r="QQW9" s="78"/>
      <c r="QQX9" s="79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78"/>
      <c r="QRL9" s="47"/>
      <c r="QRM9" s="47"/>
      <c r="QRN9" s="78"/>
      <c r="QRO9" s="78"/>
      <c r="QRP9" s="78"/>
      <c r="QRQ9" s="79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78"/>
      <c r="QSE9" s="47"/>
      <c r="QSF9" s="47"/>
      <c r="QSG9" s="78"/>
      <c r="QSH9" s="78"/>
      <c r="QSI9" s="78"/>
      <c r="QSJ9" s="79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78"/>
      <c r="QSX9" s="47"/>
      <c r="QSY9" s="47"/>
      <c r="QSZ9" s="78"/>
      <c r="QTA9" s="78"/>
      <c r="QTB9" s="78"/>
      <c r="QTC9" s="79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78"/>
      <c r="QTQ9" s="47"/>
      <c r="QTR9" s="47"/>
      <c r="QTS9" s="78"/>
      <c r="QTT9" s="78"/>
      <c r="QTU9" s="78"/>
      <c r="QTV9" s="79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78"/>
      <c r="QUJ9" s="47"/>
      <c r="QUK9" s="47"/>
      <c r="QUL9" s="78"/>
      <c r="QUM9" s="78"/>
      <c r="QUN9" s="78"/>
      <c r="QUO9" s="79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78"/>
      <c r="QVC9" s="47"/>
      <c r="QVD9" s="47"/>
      <c r="QVE9" s="78"/>
      <c r="QVF9" s="78"/>
      <c r="QVG9" s="78"/>
      <c r="QVH9" s="79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78"/>
      <c r="QVV9" s="47"/>
      <c r="QVW9" s="47"/>
      <c r="QVX9" s="78"/>
      <c r="QVY9" s="78"/>
      <c r="QVZ9" s="78"/>
      <c r="QWA9" s="79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78"/>
      <c r="QWO9" s="47"/>
      <c r="QWP9" s="47"/>
      <c r="QWQ9" s="78"/>
      <c r="QWR9" s="78"/>
      <c r="QWS9" s="78"/>
      <c r="QWT9" s="79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78"/>
      <c r="QXH9" s="47"/>
      <c r="QXI9" s="47"/>
      <c r="QXJ9" s="78"/>
      <c r="QXK9" s="78"/>
      <c r="QXL9" s="78"/>
      <c r="QXM9" s="79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78"/>
      <c r="QYA9" s="47"/>
      <c r="QYB9" s="47"/>
      <c r="QYC9" s="78"/>
      <c r="QYD9" s="78"/>
      <c r="QYE9" s="78"/>
      <c r="QYF9" s="79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78"/>
      <c r="QYT9" s="47"/>
      <c r="QYU9" s="47"/>
      <c r="QYV9" s="78"/>
      <c r="QYW9" s="78"/>
      <c r="QYX9" s="78"/>
      <c r="QYY9" s="79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78"/>
      <c r="QZM9" s="47"/>
      <c r="QZN9" s="47"/>
      <c r="QZO9" s="78"/>
      <c r="QZP9" s="78"/>
      <c r="QZQ9" s="78"/>
      <c r="QZR9" s="79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78"/>
      <c r="RAF9" s="47"/>
      <c r="RAG9" s="47"/>
      <c r="RAH9" s="78"/>
      <c r="RAI9" s="78"/>
      <c r="RAJ9" s="78"/>
      <c r="RAK9" s="79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78"/>
      <c r="RAY9" s="47"/>
      <c r="RAZ9" s="47"/>
      <c r="RBA9" s="78"/>
      <c r="RBB9" s="78"/>
      <c r="RBC9" s="78"/>
      <c r="RBD9" s="79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78"/>
      <c r="RBR9" s="47"/>
      <c r="RBS9" s="47"/>
      <c r="RBT9" s="78"/>
      <c r="RBU9" s="78"/>
      <c r="RBV9" s="78"/>
      <c r="RBW9" s="79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78"/>
      <c r="RCK9" s="47"/>
      <c r="RCL9" s="47"/>
      <c r="RCM9" s="78"/>
      <c r="RCN9" s="78"/>
      <c r="RCO9" s="78"/>
      <c r="RCP9" s="79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78"/>
      <c r="RDD9" s="47"/>
      <c r="RDE9" s="47"/>
      <c r="RDF9" s="78"/>
      <c r="RDG9" s="78"/>
      <c r="RDH9" s="78"/>
      <c r="RDI9" s="79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78"/>
      <c r="RDW9" s="47"/>
      <c r="RDX9" s="47"/>
      <c r="RDY9" s="78"/>
      <c r="RDZ9" s="78"/>
      <c r="REA9" s="78"/>
      <c r="REB9" s="79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78"/>
      <c r="REP9" s="47"/>
      <c r="REQ9" s="47"/>
      <c r="RER9" s="78"/>
      <c r="RES9" s="78"/>
      <c r="RET9" s="78"/>
      <c r="REU9" s="79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78"/>
      <c r="RFI9" s="47"/>
      <c r="RFJ9" s="47"/>
      <c r="RFK9" s="78"/>
      <c r="RFL9" s="78"/>
      <c r="RFM9" s="78"/>
      <c r="RFN9" s="79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78"/>
      <c r="RGB9" s="47"/>
      <c r="RGC9" s="47"/>
      <c r="RGD9" s="78"/>
      <c r="RGE9" s="78"/>
      <c r="RGF9" s="78"/>
      <c r="RGG9" s="79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78"/>
      <c r="RGU9" s="47"/>
      <c r="RGV9" s="47"/>
      <c r="RGW9" s="78"/>
      <c r="RGX9" s="78"/>
      <c r="RGY9" s="78"/>
      <c r="RGZ9" s="79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78"/>
      <c r="RHN9" s="47"/>
      <c r="RHO9" s="47"/>
      <c r="RHP9" s="78"/>
      <c r="RHQ9" s="78"/>
      <c r="RHR9" s="78"/>
      <c r="RHS9" s="79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78"/>
      <c r="RIG9" s="47"/>
      <c r="RIH9" s="47"/>
      <c r="RII9" s="78"/>
      <c r="RIJ9" s="78"/>
      <c r="RIK9" s="78"/>
      <c r="RIL9" s="79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78"/>
      <c r="RIZ9" s="47"/>
      <c r="RJA9" s="47"/>
      <c r="RJB9" s="78"/>
      <c r="RJC9" s="78"/>
      <c r="RJD9" s="78"/>
      <c r="RJE9" s="79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78"/>
      <c r="RJS9" s="47"/>
      <c r="RJT9" s="47"/>
      <c r="RJU9" s="78"/>
      <c r="RJV9" s="78"/>
      <c r="RJW9" s="78"/>
      <c r="RJX9" s="79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78"/>
      <c r="RKL9" s="47"/>
      <c r="RKM9" s="47"/>
      <c r="RKN9" s="78"/>
      <c r="RKO9" s="78"/>
      <c r="RKP9" s="78"/>
      <c r="RKQ9" s="79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78"/>
      <c r="RLE9" s="47"/>
      <c r="RLF9" s="47"/>
      <c r="RLG9" s="78"/>
      <c r="RLH9" s="78"/>
      <c r="RLI9" s="78"/>
      <c r="RLJ9" s="79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78"/>
      <c r="RLX9" s="47"/>
      <c r="RLY9" s="47"/>
      <c r="RLZ9" s="78"/>
      <c r="RMA9" s="78"/>
      <c r="RMB9" s="78"/>
      <c r="RMC9" s="79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78"/>
      <c r="RMQ9" s="47"/>
      <c r="RMR9" s="47"/>
      <c r="RMS9" s="78"/>
      <c r="RMT9" s="78"/>
      <c r="RMU9" s="78"/>
      <c r="RMV9" s="79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78"/>
      <c r="RNJ9" s="47"/>
      <c r="RNK9" s="47"/>
      <c r="RNL9" s="78"/>
      <c r="RNM9" s="78"/>
      <c r="RNN9" s="78"/>
      <c r="RNO9" s="79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78"/>
      <c r="ROC9" s="47"/>
      <c r="ROD9" s="47"/>
      <c r="ROE9" s="78"/>
      <c r="ROF9" s="78"/>
      <c r="ROG9" s="78"/>
      <c r="ROH9" s="79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78"/>
      <c r="ROV9" s="47"/>
      <c r="ROW9" s="47"/>
      <c r="ROX9" s="78"/>
      <c r="ROY9" s="78"/>
      <c r="ROZ9" s="78"/>
      <c r="RPA9" s="79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78"/>
      <c r="RPO9" s="47"/>
      <c r="RPP9" s="47"/>
      <c r="RPQ9" s="78"/>
      <c r="RPR9" s="78"/>
      <c r="RPS9" s="78"/>
      <c r="RPT9" s="79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78"/>
      <c r="RQH9" s="47"/>
      <c r="RQI9" s="47"/>
      <c r="RQJ9" s="78"/>
      <c r="RQK9" s="78"/>
      <c r="RQL9" s="78"/>
      <c r="RQM9" s="79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78"/>
      <c r="RRA9" s="47"/>
      <c r="RRB9" s="47"/>
      <c r="RRC9" s="78"/>
      <c r="RRD9" s="78"/>
      <c r="RRE9" s="78"/>
      <c r="RRF9" s="79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78"/>
      <c r="RRT9" s="47"/>
      <c r="RRU9" s="47"/>
      <c r="RRV9" s="78"/>
      <c r="RRW9" s="78"/>
      <c r="RRX9" s="78"/>
      <c r="RRY9" s="79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78"/>
      <c r="RSM9" s="47"/>
      <c r="RSN9" s="47"/>
      <c r="RSO9" s="78"/>
      <c r="RSP9" s="78"/>
      <c r="RSQ9" s="78"/>
      <c r="RSR9" s="79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78"/>
      <c r="RTF9" s="47"/>
      <c r="RTG9" s="47"/>
      <c r="RTH9" s="78"/>
      <c r="RTI9" s="78"/>
      <c r="RTJ9" s="78"/>
      <c r="RTK9" s="79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78"/>
      <c r="RTY9" s="47"/>
      <c r="RTZ9" s="47"/>
      <c r="RUA9" s="78"/>
      <c r="RUB9" s="78"/>
      <c r="RUC9" s="78"/>
      <c r="RUD9" s="79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78"/>
      <c r="RUR9" s="47"/>
      <c r="RUS9" s="47"/>
      <c r="RUT9" s="78"/>
      <c r="RUU9" s="78"/>
      <c r="RUV9" s="78"/>
      <c r="RUW9" s="79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78"/>
      <c r="RVK9" s="47"/>
      <c r="RVL9" s="47"/>
      <c r="RVM9" s="78"/>
      <c r="RVN9" s="78"/>
      <c r="RVO9" s="78"/>
      <c r="RVP9" s="79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78"/>
      <c r="RWD9" s="47"/>
      <c r="RWE9" s="47"/>
      <c r="RWF9" s="78"/>
      <c r="RWG9" s="78"/>
      <c r="RWH9" s="78"/>
      <c r="RWI9" s="79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78"/>
      <c r="RWW9" s="47"/>
      <c r="RWX9" s="47"/>
      <c r="RWY9" s="78"/>
      <c r="RWZ9" s="78"/>
      <c r="RXA9" s="78"/>
      <c r="RXB9" s="79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78"/>
      <c r="RXP9" s="47"/>
      <c r="RXQ9" s="47"/>
      <c r="RXR9" s="78"/>
      <c r="RXS9" s="78"/>
      <c r="RXT9" s="78"/>
      <c r="RXU9" s="79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78"/>
      <c r="RYI9" s="47"/>
      <c r="RYJ9" s="47"/>
      <c r="RYK9" s="78"/>
      <c r="RYL9" s="78"/>
      <c r="RYM9" s="78"/>
      <c r="RYN9" s="79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78"/>
      <c r="RZB9" s="47"/>
      <c r="RZC9" s="47"/>
      <c r="RZD9" s="78"/>
      <c r="RZE9" s="78"/>
      <c r="RZF9" s="78"/>
      <c r="RZG9" s="79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78"/>
      <c r="RZU9" s="47"/>
      <c r="RZV9" s="47"/>
      <c r="RZW9" s="78"/>
      <c r="RZX9" s="78"/>
      <c r="RZY9" s="78"/>
      <c r="RZZ9" s="79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78"/>
      <c r="SAN9" s="47"/>
      <c r="SAO9" s="47"/>
      <c r="SAP9" s="78"/>
      <c r="SAQ9" s="78"/>
      <c r="SAR9" s="78"/>
      <c r="SAS9" s="79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78"/>
      <c r="SBG9" s="47"/>
      <c r="SBH9" s="47"/>
      <c r="SBI9" s="78"/>
      <c r="SBJ9" s="78"/>
      <c r="SBK9" s="78"/>
      <c r="SBL9" s="79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78"/>
      <c r="SBZ9" s="47"/>
      <c r="SCA9" s="47"/>
      <c r="SCB9" s="78"/>
      <c r="SCC9" s="78"/>
      <c r="SCD9" s="78"/>
      <c r="SCE9" s="79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78"/>
      <c r="SCS9" s="47"/>
      <c r="SCT9" s="47"/>
      <c r="SCU9" s="78"/>
      <c r="SCV9" s="78"/>
      <c r="SCW9" s="78"/>
      <c r="SCX9" s="79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78"/>
      <c r="SDL9" s="47"/>
      <c r="SDM9" s="47"/>
      <c r="SDN9" s="78"/>
      <c r="SDO9" s="78"/>
      <c r="SDP9" s="78"/>
      <c r="SDQ9" s="79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78"/>
      <c r="SEE9" s="47"/>
      <c r="SEF9" s="47"/>
      <c r="SEG9" s="78"/>
      <c r="SEH9" s="78"/>
      <c r="SEI9" s="78"/>
      <c r="SEJ9" s="79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78"/>
      <c r="SEX9" s="47"/>
      <c r="SEY9" s="47"/>
      <c r="SEZ9" s="78"/>
      <c r="SFA9" s="78"/>
      <c r="SFB9" s="78"/>
      <c r="SFC9" s="79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78"/>
      <c r="SFQ9" s="47"/>
      <c r="SFR9" s="47"/>
      <c r="SFS9" s="78"/>
      <c r="SFT9" s="78"/>
      <c r="SFU9" s="78"/>
      <c r="SFV9" s="79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78"/>
      <c r="SGJ9" s="47"/>
      <c r="SGK9" s="47"/>
      <c r="SGL9" s="78"/>
      <c r="SGM9" s="78"/>
      <c r="SGN9" s="78"/>
      <c r="SGO9" s="79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78"/>
      <c r="SHC9" s="47"/>
      <c r="SHD9" s="47"/>
      <c r="SHE9" s="78"/>
      <c r="SHF9" s="78"/>
      <c r="SHG9" s="78"/>
      <c r="SHH9" s="79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78"/>
      <c r="SHV9" s="47"/>
      <c r="SHW9" s="47"/>
      <c r="SHX9" s="78"/>
      <c r="SHY9" s="78"/>
      <c r="SHZ9" s="78"/>
      <c r="SIA9" s="79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78"/>
      <c r="SIO9" s="47"/>
      <c r="SIP9" s="47"/>
      <c r="SIQ9" s="78"/>
      <c r="SIR9" s="78"/>
      <c r="SIS9" s="78"/>
      <c r="SIT9" s="79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78"/>
      <c r="SJH9" s="47"/>
      <c r="SJI9" s="47"/>
      <c r="SJJ9" s="78"/>
      <c r="SJK9" s="78"/>
      <c r="SJL9" s="78"/>
      <c r="SJM9" s="79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78"/>
      <c r="SKA9" s="47"/>
      <c r="SKB9" s="47"/>
      <c r="SKC9" s="78"/>
      <c r="SKD9" s="78"/>
      <c r="SKE9" s="78"/>
      <c r="SKF9" s="79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78"/>
      <c r="SKT9" s="47"/>
      <c r="SKU9" s="47"/>
      <c r="SKV9" s="78"/>
      <c r="SKW9" s="78"/>
      <c r="SKX9" s="78"/>
      <c r="SKY9" s="79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78"/>
      <c r="SLM9" s="47"/>
      <c r="SLN9" s="47"/>
      <c r="SLO9" s="78"/>
      <c r="SLP9" s="78"/>
      <c r="SLQ9" s="78"/>
      <c r="SLR9" s="79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78"/>
      <c r="SMF9" s="47"/>
      <c r="SMG9" s="47"/>
      <c r="SMH9" s="78"/>
      <c r="SMI9" s="78"/>
      <c r="SMJ9" s="78"/>
      <c r="SMK9" s="79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78"/>
      <c r="SMY9" s="47"/>
      <c r="SMZ9" s="47"/>
      <c r="SNA9" s="78"/>
      <c r="SNB9" s="78"/>
      <c r="SNC9" s="78"/>
      <c r="SND9" s="79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78"/>
      <c r="SNR9" s="47"/>
      <c r="SNS9" s="47"/>
      <c r="SNT9" s="78"/>
      <c r="SNU9" s="78"/>
      <c r="SNV9" s="78"/>
      <c r="SNW9" s="79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78"/>
      <c r="SOK9" s="47"/>
      <c r="SOL9" s="47"/>
      <c r="SOM9" s="78"/>
      <c r="SON9" s="78"/>
      <c r="SOO9" s="78"/>
      <c r="SOP9" s="79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78"/>
      <c r="SPD9" s="47"/>
      <c r="SPE9" s="47"/>
      <c r="SPF9" s="78"/>
      <c r="SPG9" s="78"/>
      <c r="SPH9" s="78"/>
      <c r="SPI9" s="79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78"/>
      <c r="SPW9" s="47"/>
      <c r="SPX9" s="47"/>
      <c r="SPY9" s="78"/>
      <c r="SPZ9" s="78"/>
      <c r="SQA9" s="78"/>
      <c r="SQB9" s="79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78"/>
      <c r="SQP9" s="47"/>
      <c r="SQQ9" s="47"/>
      <c r="SQR9" s="78"/>
      <c r="SQS9" s="78"/>
      <c r="SQT9" s="78"/>
      <c r="SQU9" s="79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78"/>
      <c r="SRI9" s="47"/>
      <c r="SRJ9" s="47"/>
      <c r="SRK9" s="78"/>
      <c r="SRL9" s="78"/>
      <c r="SRM9" s="78"/>
      <c r="SRN9" s="79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78"/>
      <c r="SSB9" s="47"/>
      <c r="SSC9" s="47"/>
      <c r="SSD9" s="78"/>
      <c r="SSE9" s="78"/>
      <c r="SSF9" s="78"/>
      <c r="SSG9" s="79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78"/>
      <c r="SSU9" s="47"/>
      <c r="SSV9" s="47"/>
      <c r="SSW9" s="78"/>
      <c r="SSX9" s="78"/>
      <c r="SSY9" s="78"/>
      <c r="SSZ9" s="79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78"/>
      <c r="STN9" s="47"/>
      <c r="STO9" s="47"/>
      <c r="STP9" s="78"/>
      <c r="STQ9" s="78"/>
      <c r="STR9" s="78"/>
      <c r="STS9" s="79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78"/>
      <c r="SUG9" s="47"/>
      <c r="SUH9" s="47"/>
      <c r="SUI9" s="78"/>
      <c r="SUJ9" s="78"/>
      <c r="SUK9" s="78"/>
      <c r="SUL9" s="79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78"/>
      <c r="SUZ9" s="47"/>
      <c r="SVA9" s="47"/>
      <c r="SVB9" s="78"/>
      <c r="SVC9" s="78"/>
      <c r="SVD9" s="78"/>
      <c r="SVE9" s="79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78"/>
      <c r="SVS9" s="47"/>
      <c r="SVT9" s="47"/>
      <c r="SVU9" s="78"/>
      <c r="SVV9" s="78"/>
      <c r="SVW9" s="78"/>
      <c r="SVX9" s="79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78"/>
      <c r="SWL9" s="47"/>
      <c r="SWM9" s="47"/>
      <c r="SWN9" s="78"/>
      <c r="SWO9" s="78"/>
      <c r="SWP9" s="78"/>
      <c r="SWQ9" s="79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78"/>
      <c r="SXE9" s="47"/>
      <c r="SXF9" s="47"/>
      <c r="SXG9" s="78"/>
      <c r="SXH9" s="78"/>
      <c r="SXI9" s="78"/>
      <c r="SXJ9" s="79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78"/>
      <c r="SXX9" s="47"/>
      <c r="SXY9" s="47"/>
      <c r="SXZ9" s="78"/>
      <c r="SYA9" s="78"/>
      <c r="SYB9" s="78"/>
      <c r="SYC9" s="79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78"/>
      <c r="SYQ9" s="47"/>
      <c r="SYR9" s="47"/>
      <c r="SYS9" s="78"/>
      <c r="SYT9" s="78"/>
      <c r="SYU9" s="78"/>
      <c r="SYV9" s="79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78"/>
      <c r="SZJ9" s="47"/>
      <c r="SZK9" s="47"/>
      <c r="SZL9" s="78"/>
      <c r="SZM9" s="78"/>
      <c r="SZN9" s="78"/>
      <c r="SZO9" s="79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78"/>
      <c r="TAC9" s="47"/>
      <c r="TAD9" s="47"/>
      <c r="TAE9" s="78"/>
      <c r="TAF9" s="78"/>
      <c r="TAG9" s="78"/>
      <c r="TAH9" s="79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78"/>
      <c r="TAV9" s="47"/>
      <c r="TAW9" s="47"/>
      <c r="TAX9" s="78"/>
      <c r="TAY9" s="78"/>
      <c r="TAZ9" s="78"/>
      <c r="TBA9" s="79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78"/>
      <c r="TBO9" s="47"/>
      <c r="TBP9" s="47"/>
      <c r="TBQ9" s="78"/>
      <c r="TBR9" s="78"/>
      <c r="TBS9" s="78"/>
      <c r="TBT9" s="79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78"/>
      <c r="TCH9" s="47"/>
      <c r="TCI9" s="47"/>
      <c r="TCJ9" s="78"/>
      <c r="TCK9" s="78"/>
      <c r="TCL9" s="78"/>
      <c r="TCM9" s="79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78"/>
      <c r="TDA9" s="47"/>
      <c r="TDB9" s="47"/>
      <c r="TDC9" s="78"/>
      <c r="TDD9" s="78"/>
      <c r="TDE9" s="78"/>
      <c r="TDF9" s="79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78"/>
      <c r="TDT9" s="47"/>
      <c r="TDU9" s="47"/>
      <c r="TDV9" s="78"/>
      <c r="TDW9" s="78"/>
      <c r="TDX9" s="78"/>
      <c r="TDY9" s="79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78"/>
      <c r="TEM9" s="47"/>
      <c r="TEN9" s="47"/>
      <c r="TEO9" s="78"/>
      <c r="TEP9" s="78"/>
      <c r="TEQ9" s="78"/>
      <c r="TER9" s="79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78"/>
      <c r="TFF9" s="47"/>
      <c r="TFG9" s="47"/>
      <c r="TFH9" s="78"/>
      <c r="TFI9" s="78"/>
      <c r="TFJ9" s="78"/>
      <c r="TFK9" s="79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78"/>
      <c r="TFY9" s="47"/>
      <c r="TFZ9" s="47"/>
      <c r="TGA9" s="78"/>
      <c r="TGB9" s="78"/>
      <c r="TGC9" s="78"/>
      <c r="TGD9" s="79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78"/>
      <c r="TGR9" s="47"/>
      <c r="TGS9" s="47"/>
      <c r="TGT9" s="78"/>
      <c r="TGU9" s="78"/>
      <c r="TGV9" s="78"/>
      <c r="TGW9" s="79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78"/>
      <c r="THK9" s="47"/>
      <c r="THL9" s="47"/>
      <c r="THM9" s="78"/>
      <c r="THN9" s="78"/>
      <c r="THO9" s="78"/>
      <c r="THP9" s="79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78"/>
      <c r="TID9" s="47"/>
      <c r="TIE9" s="47"/>
      <c r="TIF9" s="78"/>
      <c r="TIG9" s="78"/>
      <c r="TIH9" s="78"/>
      <c r="TII9" s="79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78"/>
      <c r="TIW9" s="47"/>
      <c r="TIX9" s="47"/>
      <c r="TIY9" s="78"/>
      <c r="TIZ9" s="78"/>
      <c r="TJA9" s="78"/>
      <c r="TJB9" s="79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78"/>
      <c r="TJP9" s="47"/>
      <c r="TJQ9" s="47"/>
      <c r="TJR9" s="78"/>
      <c r="TJS9" s="78"/>
      <c r="TJT9" s="78"/>
      <c r="TJU9" s="79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78"/>
      <c r="TKI9" s="47"/>
      <c r="TKJ9" s="47"/>
      <c r="TKK9" s="78"/>
      <c r="TKL9" s="78"/>
      <c r="TKM9" s="78"/>
      <c r="TKN9" s="79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78"/>
      <c r="TLB9" s="47"/>
      <c r="TLC9" s="47"/>
      <c r="TLD9" s="78"/>
      <c r="TLE9" s="78"/>
      <c r="TLF9" s="78"/>
      <c r="TLG9" s="79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78"/>
      <c r="TLU9" s="47"/>
      <c r="TLV9" s="47"/>
      <c r="TLW9" s="78"/>
      <c r="TLX9" s="78"/>
      <c r="TLY9" s="78"/>
      <c r="TLZ9" s="79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78"/>
      <c r="TMN9" s="47"/>
      <c r="TMO9" s="47"/>
      <c r="TMP9" s="78"/>
      <c r="TMQ9" s="78"/>
      <c r="TMR9" s="78"/>
      <c r="TMS9" s="79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78"/>
      <c r="TNG9" s="47"/>
      <c r="TNH9" s="47"/>
      <c r="TNI9" s="78"/>
      <c r="TNJ9" s="78"/>
      <c r="TNK9" s="78"/>
      <c r="TNL9" s="79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78"/>
      <c r="TNZ9" s="47"/>
      <c r="TOA9" s="47"/>
      <c r="TOB9" s="78"/>
      <c r="TOC9" s="78"/>
      <c r="TOD9" s="78"/>
      <c r="TOE9" s="79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78"/>
      <c r="TOS9" s="47"/>
      <c r="TOT9" s="47"/>
      <c r="TOU9" s="78"/>
      <c r="TOV9" s="78"/>
      <c r="TOW9" s="78"/>
      <c r="TOX9" s="79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78"/>
      <c r="TPL9" s="47"/>
      <c r="TPM9" s="47"/>
      <c r="TPN9" s="78"/>
      <c r="TPO9" s="78"/>
      <c r="TPP9" s="78"/>
      <c r="TPQ9" s="79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78"/>
      <c r="TQE9" s="47"/>
      <c r="TQF9" s="47"/>
      <c r="TQG9" s="78"/>
      <c r="TQH9" s="78"/>
      <c r="TQI9" s="78"/>
      <c r="TQJ9" s="79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78"/>
      <c r="TQX9" s="47"/>
      <c r="TQY9" s="47"/>
      <c r="TQZ9" s="78"/>
      <c r="TRA9" s="78"/>
      <c r="TRB9" s="78"/>
      <c r="TRC9" s="79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78"/>
      <c r="TRQ9" s="47"/>
      <c r="TRR9" s="47"/>
      <c r="TRS9" s="78"/>
      <c r="TRT9" s="78"/>
      <c r="TRU9" s="78"/>
      <c r="TRV9" s="79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78"/>
      <c r="TSJ9" s="47"/>
      <c r="TSK9" s="47"/>
      <c r="TSL9" s="78"/>
      <c r="TSM9" s="78"/>
      <c r="TSN9" s="78"/>
      <c r="TSO9" s="79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78"/>
      <c r="TTC9" s="47"/>
      <c r="TTD9" s="47"/>
      <c r="TTE9" s="78"/>
      <c r="TTF9" s="78"/>
      <c r="TTG9" s="78"/>
      <c r="TTH9" s="79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78"/>
      <c r="TTV9" s="47"/>
      <c r="TTW9" s="47"/>
      <c r="TTX9" s="78"/>
      <c r="TTY9" s="78"/>
      <c r="TTZ9" s="78"/>
      <c r="TUA9" s="79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78"/>
      <c r="TUO9" s="47"/>
      <c r="TUP9" s="47"/>
      <c r="TUQ9" s="78"/>
      <c r="TUR9" s="78"/>
      <c r="TUS9" s="78"/>
      <c r="TUT9" s="79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78"/>
      <c r="TVH9" s="47"/>
      <c r="TVI9" s="47"/>
      <c r="TVJ9" s="78"/>
      <c r="TVK9" s="78"/>
      <c r="TVL9" s="78"/>
      <c r="TVM9" s="79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78"/>
      <c r="TWA9" s="47"/>
      <c r="TWB9" s="47"/>
      <c r="TWC9" s="78"/>
      <c r="TWD9" s="78"/>
      <c r="TWE9" s="78"/>
      <c r="TWF9" s="79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78"/>
      <c r="TWT9" s="47"/>
      <c r="TWU9" s="47"/>
      <c r="TWV9" s="78"/>
      <c r="TWW9" s="78"/>
      <c r="TWX9" s="78"/>
      <c r="TWY9" s="79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78"/>
      <c r="TXM9" s="47"/>
      <c r="TXN9" s="47"/>
      <c r="TXO9" s="78"/>
      <c r="TXP9" s="78"/>
      <c r="TXQ9" s="78"/>
      <c r="TXR9" s="79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78"/>
      <c r="TYF9" s="47"/>
      <c r="TYG9" s="47"/>
      <c r="TYH9" s="78"/>
      <c r="TYI9" s="78"/>
      <c r="TYJ9" s="78"/>
      <c r="TYK9" s="79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78"/>
      <c r="TYY9" s="47"/>
      <c r="TYZ9" s="47"/>
      <c r="TZA9" s="78"/>
      <c r="TZB9" s="78"/>
      <c r="TZC9" s="78"/>
      <c r="TZD9" s="79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78"/>
      <c r="TZR9" s="47"/>
      <c r="TZS9" s="47"/>
      <c r="TZT9" s="78"/>
      <c r="TZU9" s="78"/>
      <c r="TZV9" s="78"/>
      <c r="TZW9" s="79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78"/>
      <c r="UAK9" s="47"/>
      <c r="UAL9" s="47"/>
      <c r="UAM9" s="78"/>
      <c r="UAN9" s="78"/>
      <c r="UAO9" s="78"/>
      <c r="UAP9" s="79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78"/>
      <c r="UBD9" s="47"/>
      <c r="UBE9" s="47"/>
      <c r="UBF9" s="78"/>
      <c r="UBG9" s="78"/>
      <c r="UBH9" s="78"/>
      <c r="UBI9" s="79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78"/>
      <c r="UBW9" s="47"/>
      <c r="UBX9" s="47"/>
      <c r="UBY9" s="78"/>
      <c r="UBZ9" s="78"/>
      <c r="UCA9" s="78"/>
      <c r="UCB9" s="79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78"/>
      <c r="UCP9" s="47"/>
      <c r="UCQ9" s="47"/>
      <c r="UCR9" s="78"/>
      <c r="UCS9" s="78"/>
      <c r="UCT9" s="78"/>
      <c r="UCU9" s="79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78"/>
      <c r="UDI9" s="47"/>
      <c r="UDJ9" s="47"/>
      <c r="UDK9" s="78"/>
      <c r="UDL9" s="78"/>
      <c r="UDM9" s="78"/>
      <c r="UDN9" s="79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78"/>
      <c r="UEB9" s="47"/>
      <c r="UEC9" s="47"/>
      <c r="UED9" s="78"/>
      <c r="UEE9" s="78"/>
      <c r="UEF9" s="78"/>
      <c r="UEG9" s="79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78"/>
      <c r="UEU9" s="47"/>
      <c r="UEV9" s="47"/>
      <c r="UEW9" s="78"/>
      <c r="UEX9" s="78"/>
      <c r="UEY9" s="78"/>
      <c r="UEZ9" s="79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78"/>
      <c r="UFN9" s="47"/>
      <c r="UFO9" s="47"/>
      <c r="UFP9" s="78"/>
      <c r="UFQ9" s="78"/>
      <c r="UFR9" s="78"/>
      <c r="UFS9" s="79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78"/>
      <c r="UGG9" s="47"/>
      <c r="UGH9" s="47"/>
      <c r="UGI9" s="78"/>
      <c r="UGJ9" s="78"/>
      <c r="UGK9" s="78"/>
      <c r="UGL9" s="79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78"/>
      <c r="UGZ9" s="47"/>
      <c r="UHA9" s="47"/>
      <c r="UHB9" s="78"/>
      <c r="UHC9" s="78"/>
      <c r="UHD9" s="78"/>
      <c r="UHE9" s="79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78"/>
      <c r="UHS9" s="47"/>
      <c r="UHT9" s="47"/>
      <c r="UHU9" s="78"/>
      <c r="UHV9" s="78"/>
      <c r="UHW9" s="78"/>
      <c r="UHX9" s="79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78"/>
      <c r="UIL9" s="47"/>
      <c r="UIM9" s="47"/>
      <c r="UIN9" s="78"/>
      <c r="UIO9" s="78"/>
      <c r="UIP9" s="78"/>
      <c r="UIQ9" s="79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78"/>
      <c r="UJE9" s="47"/>
      <c r="UJF9" s="47"/>
      <c r="UJG9" s="78"/>
      <c r="UJH9" s="78"/>
      <c r="UJI9" s="78"/>
      <c r="UJJ9" s="79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78"/>
      <c r="UJX9" s="47"/>
      <c r="UJY9" s="47"/>
      <c r="UJZ9" s="78"/>
      <c r="UKA9" s="78"/>
      <c r="UKB9" s="78"/>
      <c r="UKC9" s="79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78"/>
      <c r="UKQ9" s="47"/>
      <c r="UKR9" s="47"/>
      <c r="UKS9" s="78"/>
      <c r="UKT9" s="78"/>
      <c r="UKU9" s="78"/>
      <c r="UKV9" s="79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78"/>
      <c r="ULJ9" s="47"/>
      <c r="ULK9" s="47"/>
      <c r="ULL9" s="78"/>
      <c r="ULM9" s="78"/>
      <c r="ULN9" s="78"/>
      <c r="ULO9" s="79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78"/>
      <c r="UMC9" s="47"/>
      <c r="UMD9" s="47"/>
      <c r="UME9" s="78"/>
      <c r="UMF9" s="78"/>
      <c r="UMG9" s="78"/>
      <c r="UMH9" s="79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78"/>
      <c r="UMV9" s="47"/>
      <c r="UMW9" s="47"/>
      <c r="UMX9" s="78"/>
      <c r="UMY9" s="78"/>
      <c r="UMZ9" s="78"/>
      <c r="UNA9" s="79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78"/>
      <c r="UNO9" s="47"/>
      <c r="UNP9" s="47"/>
      <c r="UNQ9" s="78"/>
      <c r="UNR9" s="78"/>
      <c r="UNS9" s="78"/>
      <c r="UNT9" s="79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78"/>
      <c r="UOH9" s="47"/>
      <c r="UOI9" s="47"/>
      <c r="UOJ9" s="78"/>
      <c r="UOK9" s="78"/>
      <c r="UOL9" s="78"/>
      <c r="UOM9" s="79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78"/>
      <c r="UPA9" s="47"/>
      <c r="UPB9" s="47"/>
      <c r="UPC9" s="78"/>
      <c r="UPD9" s="78"/>
      <c r="UPE9" s="78"/>
      <c r="UPF9" s="79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78"/>
      <c r="UPT9" s="47"/>
      <c r="UPU9" s="47"/>
      <c r="UPV9" s="78"/>
      <c r="UPW9" s="78"/>
      <c r="UPX9" s="78"/>
      <c r="UPY9" s="79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78"/>
      <c r="UQM9" s="47"/>
      <c r="UQN9" s="47"/>
      <c r="UQO9" s="78"/>
      <c r="UQP9" s="78"/>
      <c r="UQQ9" s="78"/>
      <c r="UQR9" s="79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78"/>
      <c r="URF9" s="47"/>
      <c r="URG9" s="47"/>
      <c r="URH9" s="78"/>
      <c r="URI9" s="78"/>
      <c r="URJ9" s="78"/>
      <c r="URK9" s="79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78"/>
      <c r="URY9" s="47"/>
      <c r="URZ9" s="47"/>
      <c r="USA9" s="78"/>
      <c r="USB9" s="78"/>
      <c r="USC9" s="78"/>
      <c r="USD9" s="79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78"/>
      <c r="USR9" s="47"/>
      <c r="USS9" s="47"/>
      <c r="UST9" s="78"/>
      <c r="USU9" s="78"/>
      <c r="USV9" s="78"/>
      <c r="USW9" s="79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78"/>
      <c r="UTK9" s="47"/>
      <c r="UTL9" s="47"/>
      <c r="UTM9" s="78"/>
      <c r="UTN9" s="78"/>
      <c r="UTO9" s="78"/>
      <c r="UTP9" s="79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78"/>
      <c r="UUD9" s="47"/>
      <c r="UUE9" s="47"/>
      <c r="UUF9" s="78"/>
      <c r="UUG9" s="78"/>
      <c r="UUH9" s="78"/>
      <c r="UUI9" s="79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78"/>
      <c r="UUW9" s="47"/>
      <c r="UUX9" s="47"/>
      <c r="UUY9" s="78"/>
      <c r="UUZ9" s="78"/>
      <c r="UVA9" s="78"/>
      <c r="UVB9" s="79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78"/>
      <c r="UVP9" s="47"/>
      <c r="UVQ9" s="47"/>
      <c r="UVR9" s="78"/>
      <c r="UVS9" s="78"/>
      <c r="UVT9" s="78"/>
      <c r="UVU9" s="79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78"/>
      <c r="UWI9" s="47"/>
      <c r="UWJ9" s="47"/>
      <c r="UWK9" s="78"/>
      <c r="UWL9" s="78"/>
      <c r="UWM9" s="78"/>
      <c r="UWN9" s="79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78"/>
      <c r="UXB9" s="47"/>
      <c r="UXC9" s="47"/>
      <c r="UXD9" s="78"/>
      <c r="UXE9" s="78"/>
      <c r="UXF9" s="78"/>
      <c r="UXG9" s="79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78"/>
      <c r="UXU9" s="47"/>
      <c r="UXV9" s="47"/>
      <c r="UXW9" s="78"/>
      <c r="UXX9" s="78"/>
      <c r="UXY9" s="78"/>
      <c r="UXZ9" s="79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78"/>
      <c r="UYN9" s="47"/>
      <c r="UYO9" s="47"/>
      <c r="UYP9" s="78"/>
      <c r="UYQ9" s="78"/>
      <c r="UYR9" s="78"/>
      <c r="UYS9" s="79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78"/>
      <c r="UZG9" s="47"/>
      <c r="UZH9" s="47"/>
      <c r="UZI9" s="78"/>
      <c r="UZJ9" s="78"/>
      <c r="UZK9" s="78"/>
      <c r="UZL9" s="79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78"/>
      <c r="UZZ9" s="47"/>
      <c r="VAA9" s="47"/>
      <c r="VAB9" s="78"/>
      <c r="VAC9" s="78"/>
      <c r="VAD9" s="78"/>
      <c r="VAE9" s="79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78"/>
      <c r="VAS9" s="47"/>
      <c r="VAT9" s="47"/>
      <c r="VAU9" s="78"/>
      <c r="VAV9" s="78"/>
      <c r="VAW9" s="78"/>
      <c r="VAX9" s="79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78"/>
      <c r="VBL9" s="47"/>
      <c r="VBM9" s="47"/>
      <c r="VBN9" s="78"/>
      <c r="VBO9" s="78"/>
      <c r="VBP9" s="78"/>
      <c r="VBQ9" s="79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78"/>
      <c r="VCE9" s="47"/>
      <c r="VCF9" s="47"/>
      <c r="VCG9" s="78"/>
      <c r="VCH9" s="78"/>
      <c r="VCI9" s="78"/>
      <c r="VCJ9" s="79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78"/>
      <c r="VCX9" s="47"/>
      <c r="VCY9" s="47"/>
      <c r="VCZ9" s="78"/>
      <c r="VDA9" s="78"/>
      <c r="VDB9" s="78"/>
      <c r="VDC9" s="79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78"/>
      <c r="VDQ9" s="47"/>
      <c r="VDR9" s="47"/>
      <c r="VDS9" s="78"/>
      <c r="VDT9" s="78"/>
      <c r="VDU9" s="78"/>
      <c r="VDV9" s="79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78"/>
      <c r="VEJ9" s="47"/>
      <c r="VEK9" s="47"/>
      <c r="VEL9" s="78"/>
      <c r="VEM9" s="78"/>
      <c r="VEN9" s="78"/>
      <c r="VEO9" s="79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78"/>
      <c r="VFC9" s="47"/>
      <c r="VFD9" s="47"/>
      <c r="VFE9" s="78"/>
      <c r="VFF9" s="78"/>
      <c r="VFG9" s="78"/>
      <c r="VFH9" s="79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78"/>
      <c r="VFV9" s="47"/>
      <c r="VFW9" s="47"/>
      <c r="VFX9" s="78"/>
      <c r="VFY9" s="78"/>
      <c r="VFZ9" s="78"/>
      <c r="VGA9" s="79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78"/>
      <c r="VGO9" s="47"/>
      <c r="VGP9" s="47"/>
      <c r="VGQ9" s="78"/>
      <c r="VGR9" s="78"/>
      <c r="VGS9" s="78"/>
      <c r="VGT9" s="79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78"/>
      <c r="VHH9" s="47"/>
      <c r="VHI9" s="47"/>
      <c r="VHJ9" s="78"/>
      <c r="VHK9" s="78"/>
      <c r="VHL9" s="78"/>
      <c r="VHM9" s="79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78"/>
      <c r="VIA9" s="47"/>
      <c r="VIB9" s="47"/>
      <c r="VIC9" s="78"/>
      <c r="VID9" s="78"/>
      <c r="VIE9" s="78"/>
      <c r="VIF9" s="79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78"/>
      <c r="VIT9" s="47"/>
      <c r="VIU9" s="47"/>
      <c r="VIV9" s="78"/>
      <c r="VIW9" s="78"/>
      <c r="VIX9" s="78"/>
      <c r="VIY9" s="79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78"/>
      <c r="VJM9" s="47"/>
      <c r="VJN9" s="47"/>
      <c r="VJO9" s="78"/>
      <c r="VJP9" s="78"/>
      <c r="VJQ9" s="78"/>
      <c r="VJR9" s="79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78"/>
      <c r="VKF9" s="47"/>
      <c r="VKG9" s="47"/>
      <c r="VKH9" s="78"/>
      <c r="VKI9" s="78"/>
      <c r="VKJ9" s="78"/>
      <c r="VKK9" s="79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78"/>
      <c r="VKY9" s="47"/>
      <c r="VKZ9" s="47"/>
      <c r="VLA9" s="78"/>
      <c r="VLB9" s="78"/>
      <c r="VLC9" s="78"/>
      <c r="VLD9" s="79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78"/>
      <c r="VLR9" s="47"/>
      <c r="VLS9" s="47"/>
      <c r="VLT9" s="78"/>
      <c r="VLU9" s="78"/>
      <c r="VLV9" s="78"/>
      <c r="VLW9" s="79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78"/>
      <c r="VMK9" s="47"/>
      <c r="VML9" s="47"/>
      <c r="VMM9" s="78"/>
      <c r="VMN9" s="78"/>
      <c r="VMO9" s="78"/>
      <c r="VMP9" s="79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78"/>
      <c r="VND9" s="47"/>
      <c r="VNE9" s="47"/>
      <c r="VNF9" s="78"/>
      <c r="VNG9" s="78"/>
      <c r="VNH9" s="78"/>
      <c r="VNI9" s="79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78"/>
      <c r="VNW9" s="47"/>
      <c r="VNX9" s="47"/>
      <c r="VNY9" s="78"/>
      <c r="VNZ9" s="78"/>
      <c r="VOA9" s="78"/>
      <c r="VOB9" s="79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78"/>
      <c r="VOP9" s="47"/>
      <c r="VOQ9" s="47"/>
      <c r="VOR9" s="78"/>
      <c r="VOS9" s="78"/>
      <c r="VOT9" s="78"/>
      <c r="VOU9" s="79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78"/>
      <c r="VPI9" s="47"/>
      <c r="VPJ9" s="47"/>
      <c r="VPK9" s="78"/>
      <c r="VPL9" s="78"/>
      <c r="VPM9" s="78"/>
      <c r="VPN9" s="79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78"/>
      <c r="VQB9" s="47"/>
      <c r="VQC9" s="47"/>
      <c r="VQD9" s="78"/>
      <c r="VQE9" s="78"/>
      <c r="VQF9" s="78"/>
      <c r="VQG9" s="79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78"/>
      <c r="VQU9" s="47"/>
      <c r="VQV9" s="47"/>
      <c r="VQW9" s="78"/>
      <c r="VQX9" s="78"/>
      <c r="VQY9" s="78"/>
      <c r="VQZ9" s="79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78"/>
      <c r="VRN9" s="47"/>
      <c r="VRO9" s="47"/>
      <c r="VRP9" s="78"/>
      <c r="VRQ9" s="78"/>
      <c r="VRR9" s="78"/>
      <c r="VRS9" s="79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78"/>
      <c r="VSG9" s="47"/>
      <c r="VSH9" s="47"/>
      <c r="VSI9" s="78"/>
      <c r="VSJ9" s="78"/>
      <c r="VSK9" s="78"/>
      <c r="VSL9" s="79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78"/>
      <c r="VSZ9" s="47"/>
      <c r="VTA9" s="47"/>
      <c r="VTB9" s="78"/>
      <c r="VTC9" s="78"/>
      <c r="VTD9" s="78"/>
      <c r="VTE9" s="79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78"/>
      <c r="VTS9" s="47"/>
      <c r="VTT9" s="47"/>
      <c r="VTU9" s="78"/>
      <c r="VTV9" s="78"/>
      <c r="VTW9" s="78"/>
      <c r="VTX9" s="79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78"/>
      <c r="VUL9" s="47"/>
      <c r="VUM9" s="47"/>
      <c r="VUN9" s="78"/>
      <c r="VUO9" s="78"/>
      <c r="VUP9" s="78"/>
      <c r="VUQ9" s="79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78"/>
      <c r="VVE9" s="47"/>
      <c r="VVF9" s="47"/>
      <c r="VVG9" s="78"/>
      <c r="VVH9" s="78"/>
      <c r="VVI9" s="78"/>
      <c r="VVJ9" s="79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78"/>
      <c r="VVX9" s="47"/>
      <c r="VVY9" s="47"/>
      <c r="VVZ9" s="78"/>
      <c r="VWA9" s="78"/>
      <c r="VWB9" s="78"/>
      <c r="VWC9" s="79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78"/>
      <c r="VWQ9" s="47"/>
      <c r="VWR9" s="47"/>
      <c r="VWS9" s="78"/>
      <c r="VWT9" s="78"/>
      <c r="VWU9" s="78"/>
      <c r="VWV9" s="79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78"/>
      <c r="VXJ9" s="47"/>
      <c r="VXK9" s="47"/>
      <c r="VXL9" s="78"/>
      <c r="VXM9" s="78"/>
      <c r="VXN9" s="78"/>
      <c r="VXO9" s="79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78"/>
      <c r="VYC9" s="47"/>
      <c r="VYD9" s="47"/>
      <c r="VYE9" s="78"/>
      <c r="VYF9" s="78"/>
      <c r="VYG9" s="78"/>
      <c r="VYH9" s="79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78"/>
      <c r="VYV9" s="47"/>
      <c r="VYW9" s="47"/>
      <c r="VYX9" s="78"/>
      <c r="VYY9" s="78"/>
      <c r="VYZ9" s="78"/>
      <c r="VZA9" s="79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78"/>
      <c r="VZO9" s="47"/>
      <c r="VZP9" s="47"/>
      <c r="VZQ9" s="78"/>
      <c r="VZR9" s="78"/>
      <c r="VZS9" s="78"/>
      <c r="VZT9" s="79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78"/>
      <c r="WAH9" s="47"/>
      <c r="WAI9" s="47"/>
      <c r="WAJ9" s="78"/>
      <c r="WAK9" s="78"/>
      <c r="WAL9" s="78"/>
      <c r="WAM9" s="79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78"/>
      <c r="WBA9" s="47"/>
      <c r="WBB9" s="47"/>
      <c r="WBC9" s="78"/>
      <c r="WBD9" s="78"/>
      <c r="WBE9" s="78"/>
      <c r="WBF9" s="79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78"/>
      <c r="WBT9" s="47"/>
      <c r="WBU9" s="47"/>
      <c r="WBV9" s="78"/>
      <c r="WBW9" s="78"/>
      <c r="WBX9" s="78"/>
      <c r="WBY9" s="79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78"/>
      <c r="WCM9" s="47"/>
      <c r="WCN9" s="47"/>
      <c r="WCO9" s="78"/>
      <c r="WCP9" s="78"/>
      <c r="WCQ9" s="78"/>
      <c r="WCR9" s="79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78"/>
      <c r="WDF9" s="47"/>
      <c r="WDG9" s="47"/>
      <c r="WDH9" s="78"/>
      <c r="WDI9" s="78"/>
      <c r="WDJ9" s="78"/>
      <c r="WDK9" s="79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78"/>
      <c r="WDY9" s="47"/>
      <c r="WDZ9" s="47"/>
      <c r="WEA9" s="78"/>
      <c r="WEB9" s="78"/>
      <c r="WEC9" s="78"/>
      <c r="WED9" s="79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78"/>
      <c r="WER9" s="47"/>
      <c r="WES9" s="47"/>
      <c r="WET9" s="78"/>
      <c r="WEU9" s="78"/>
      <c r="WEV9" s="78"/>
      <c r="WEW9" s="79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78"/>
      <c r="WFK9" s="47"/>
      <c r="WFL9" s="47"/>
      <c r="WFM9" s="78"/>
      <c r="WFN9" s="78"/>
      <c r="WFO9" s="78"/>
      <c r="WFP9" s="79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78"/>
      <c r="WGD9" s="47"/>
      <c r="WGE9" s="47"/>
      <c r="WGF9" s="78"/>
      <c r="WGG9" s="78"/>
      <c r="WGH9" s="78"/>
      <c r="WGI9" s="79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78"/>
      <c r="WGW9" s="47"/>
      <c r="WGX9" s="47"/>
      <c r="WGY9" s="78"/>
      <c r="WGZ9" s="78"/>
      <c r="WHA9" s="78"/>
      <c r="WHB9" s="79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78"/>
      <c r="WHP9" s="47"/>
      <c r="WHQ9" s="47"/>
      <c r="WHR9" s="78"/>
      <c r="WHS9" s="78"/>
      <c r="WHT9" s="78"/>
      <c r="WHU9" s="79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78"/>
      <c r="WII9" s="47"/>
      <c r="WIJ9" s="47"/>
      <c r="WIK9" s="78"/>
      <c r="WIL9" s="78"/>
      <c r="WIM9" s="78"/>
      <c r="WIN9" s="79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78"/>
      <c r="WJB9" s="47"/>
      <c r="WJC9" s="47"/>
      <c r="WJD9" s="78"/>
      <c r="WJE9" s="78"/>
      <c r="WJF9" s="78"/>
      <c r="WJG9" s="79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78"/>
      <c r="WJU9" s="47"/>
      <c r="WJV9" s="47"/>
      <c r="WJW9" s="78"/>
      <c r="WJX9" s="78"/>
      <c r="WJY9" s="78"/>
      <c r="WJZ9" s="79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78"/>
      <c r="WKN9" s="47"/>
      <c r="WKO9" s="47"/>
      <c r="WKP9" s="78"/>
      <c r="WKQ9" s="78"/>
      <c r="WKR9" s="78"/>
      <c r="WKS9" s="79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78"/>
      <c r="WLG9" s="47"/>
      <c r="WLH9" s="47"/>
      <c r="WLI9" s="78"/>
      <c r="WLJ9" s="78"/>
      <c r="WLK9" s="78"/>
      <c r="WLL9" s="79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78"/>
      <c r="WLZ9" s="47"/>
      <c r="WMA9" s="47"/>
      <c r="WMB9" s="78"/>
      <c r="WMC9" s="78"/>
      <c r="WMD9" s="78"/>
      <c r="WME9" s="79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78"/>
      <c r="WMS9" s="47"/>
      <c r="WMT9" s="47"/>
      <c r="WMU9" s="78"/>
      <c r="WMV9" s="78"/>
      <c r="WMW9" s="78"/>
      <c r="WMX9" s="79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78"/>
      <c r="WNL9" s="47"/>
      <c r="WNM9" s="47"/>
      <c r="WNN9" s="78"/>
      <c r="WNO9" s="78"/>
      <c r="WNP9" s="78"/>
      <c r="WNQ9" s="79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78"/>
      <c r="WOE9" s="47"/>
      <c r="WOF9" s="47"/>
      <c r="WOG9" s="78"/>
      <c r="WOH9" s="78"/>
      <c r="WOI9" s="78"/>
      <c r="WOJ9" s="79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78"/>
      <c r="WOX9" s="47"/>
      <c r="WOY9" s="47"/>
      <c r="WOZ9" s="78"/>
      <c r="WPA9" s="78"/>
      <c r="WPB9" s="78"/>
      <c r="WPC9" s="79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78"/>
      <c r="WPQ9" s="47"/>
      <c r="WPR9" s="47"/>
      <c r="WPS9" s="78"/>
      <c r="WPT9" s="78"/>
      <c r="WPU9" s="78"/>
      <c r="WPV9" s="79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78"/>
      <c r="WQJ9" s="47"/>
      <c r="WQK9" s="47"/>
      <c r="WQL9" s="78"/>
      <c r="WQM9" s="78"/>
      <c r="WQN9" s="78"/>
      <c r="WQO9" s="79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78"/>
      <c r="WRC9" s="47"/>
      <c r="WRD9" s="47"/>
      <c r="WRE9" s="78"/>
      <c r="WRF9" s="78"/>
      <c r="WRG9" s="78"/>
      <c r="WRH9" s="79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78"/>
      <c r="WRV9" s="47"/>
      <c r="WRW9" s="47"/>
      <c r="WRX9" s="78"/>
      <c r="WRY9" s="78"/>
      <c r="WRZ9" s="78"/>
      <c r="WSA9" s="79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78"/>
      <c r="WSO9" s="47"/>
      <c r="WSP9" s="47"/>
      <c r="WSQ9" s="78"/>
      <c r="WSR9" s="78"/>
      <c r="WSS9" s="78"/>
      <c r="WST9" s="79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78"/>
      <c r="WTH9" s="47"/>
      <c r="WTI9" s="47"/>
      <c r="WTJ9" s="78"/>
      <c r="WTK9" s="78"/>
      <c r="WTL9" s="78"/>
      <c r="WTM9" s="79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78"/>
      <c r="WUA9" s="47"/>
      <c r="WUB9" s="47"/>
      <c r="WUC9" s="78"/>
      <c r="WUD9" s="78"/>
      <c r="WUE9" s="78"/>
      <c r="WUF9" s="79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78"/>
      <c r="WUT9" s="47"/>
      <c r="WUU9" s="47"/>
      <c r="WUV9" s="78"/>
      <c r="WUW9" s="78"/>
      <c r="WUX9" s="78"/>
      <c r="WUY9" s="79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78"/>
      <c r="WVM9" s="47"/>
      <c r="WVN9" s="47"/>
      <c r="WVO9" s="78"/>
      <c r="WVP9" s="78"/>
      <c r="WVQ9" s="78"/>
      <c r="WVR9" s="79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78"/>
      <c r="WWF9" s="47"/>
      <c r="WWG9" s="47"/>
      <c r="WWH9" s="78"/>
      <c r="WWI9" s="78"/>
      <c r="WWJ9" s="78"/>
      <c r="WWK9" s="79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78"/>
      <c r="WWY9" s="47"/>
      <c r="WWZ9" s="47"/>
      <c r="WXA9" s="78"/>
      <c r="WXB9" s="78"/>
      <c r="WXC9" s="78"/>
      <c r="WXD9" s="79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78"/>
      <c r="WXR9" s="47"/>
      <c r="WXS9" s="47"/>
      <c r="WXT9" s="78"/>
      <c r="WXU9" s="78"/>
      <c r="WXV9" s="78"/>
      <c r="WXW9" s="79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78"/>
      <c r="WYK9" s="47"/>
      <c r="WYL9" s="47"/>
      <c r="WYM9" s="78"/>
      <c r="WYN9" s="78"/>
      <c r="WYO9" s="78"/>
      <c r="WYP9" s="79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78"/>
      <c r="WZD9" s="47"/>
      <c r="WZE9" s="47"/>
      <c r="WZF9" s="78"/>
      <c r="WZG9" s="78"/>
      <c r="WZH9" s="78"/>
      <c r="WZI9" s="79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78"/>
      <c r="WZW9" s="47"/>
      <c r="WZX9" s="47"/>
      <c r="WZY9" s="78"/>
      <c r="WZZ9" s="78"/>
      <c r="XAA9" s="78"/>
      <c r="XAB9" s="79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78"/>
      <c r="XAP9" s="47"/>
      <c r="XAQ9" s="47"/>
      <c r="XAR9" s="78"/>
      <c r="XAS9" s="78"/>
      <c r="XAT9" s="78"/>
      <c r="XAU9" s="79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78"/>
      <c r="XBI9" s="47"/>
      <c r="XBJ9" s="47"/>
      <c r="XBK9" s="78"/>
      <c r="XBL9" s="78"/>
      <c r="XBM9" s="78"/>
      <c r="XBN9" s="79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78"/>
      <c r="XCB9" s="47"/>
      <c r="XCC9" s="47"/>
      <c r="XCD9" s="78"/>
      <c r="XCE9" s="78"/>
      <c r="XCF9" s="78"/>
      <c r="XCG9" s="79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78"/>
      <c r="XCU9" s="47"/>
      <c r="XCV9" s="47"/>
      <c r="XCW9" s="78"/>
      <c r="XCX9" s="78"/>
      <c r="XCY9" s="78"/>
      <c r="XCZ9" s="79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78"/>
      <c r="XDN9" s="47"/>
      <c r="XDO9" s="47"/>
      <c r="XDP9" s="78"/>
      <c r="XDQ9" s="78"/>
      <c r="XDR9" s="78"/>
      <c r="XDS9" s="79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78"/>
      <c r="XEG9" s="47"/>
      <c r="XEH9" s="47"/>
      <c r="XEI9" s="78"/>
      <c r="XEJ9" s="78"/>
      <c r="XEK9" s="78"/>
      <c r="XEL9" s="79"/>
      <c r="XEM9" s="80"/>
      <c r="XEN9" s="80"/>
      <c r="XEO9" s="80"/>
      <c r="XEP9" s="80"/>
      <c r="XEQ9" s="80"/>
      <c r="XER9" s="80"/>
      <c r="XES9" s="80"/>
      <c r="XET9" s="80"/>
      <c r="XEU9" s="80"/>
      <c r="XEV9" s="80"/>
      <c r="XEW9" s="80"/>
      <c r="XEX9" s="80"/>
      <c r="XEY9" s="78"/>
      <c r="XEZ9" s="47"/>
      <c r="XFA9" s="47"/>
      <c r="XFB9" s="78"/>
      <c r="XFC9" s="78"/>
      <c r="XFD9" s="78"/>
    </row>
  </sheetData>
  <mergeCells count="865">
    <mergeCell ref="A3:J3"/>
    <mergeCell ref="A4:H4"/>
    <mergeCell ref="A9:S9"/>
    <mergeCell ref="T9:AL9"/>
    <mergeCell ref="AM9:BE9"/>
    <mergeCell ref="BF9:BX9"/>
    <mergeCell ref="BY9:CQ9"/>
    <mergeCell ref="CR9:DJ9"/>
    <mergeCell ref="DK9:EC9"/>
    <mergeCell ref="ED9:EV9"/>
    <mergeCell ref="EW9:FO9"/>
    <mergeCell ref="FP9:GH9"/>
    <mergeCell ref="GI9:HA9"/>
    <mergeCell ref="HB9:HT9"/>
    <mergeCell ref="HU9:IM9"/>
    <mergeCell ref="IN9:JF9"/>
    <mergeCell ref="JG9:JY9"/>
    <mergeCell ref="JZ9:KR9"/>
    <mergeCell ref="KS9:LK9"/>
    <mergeCell ref="LL9:MD9"/>
    <mergeCell ref="ME9:MW9"/>
    <mergeCell ref="MX9:NP9"/>
    <mergeCell ref="NQ9:OI9"/>
    <mergeCell ref="OJ9:PB9"/>
    <mergeCell ref="PC9:PU9"/>
    <mergeCell ref="PV9:QN9"/>
    <mergeCell ref="QO9:RG9"/>
    <mergeCell ref="RH9:RZ9"/>
    <mergeCell ref="SA9:SS9"/>
    <mergeCell ref="ST9:TL9"/>
    <mergeCell ref="TM9:UE9"/>
    <mergeCell ref="UF9:UX9"/>
    <mergeCell ref="UY9:VQ9"/>
    <mergeCell ref="VR9:WJ9"/>
    <mergeCell ref="WK9:XC9"/>
    <mergeCell ref="XD9:XV9"/>
    <mergeCell ref="XW9:YO9"/>
    <mergeCell ref="YP9:ZH9"/>
    <mergeCell ref="ZI9:AAA9"/>
    <mergeCell ref="AAB9:AAT9"/>
    <mergeCell ref="AAU9:ABM9"/>
    <mergeCell ref="ABN9:ACF9"/>
    <mergeCell ref="ACG9:ACY9"/>
    <mergeCell ref="ACZ9:ADR9"/>
    <mergeCell ref="ADS9:AEK9"/>
    <mergeCell ref="AEL9:AFD9"/>
    <mergeCell ref="AFE9:AFW9"/>
    <mergeCell ref="AFX9:AGP9"/>
    <mergeCell ref="AGQ9:AHI9"/>
    <mergeCell ref="AHJ9:AIB9"/>
    <mergeCell ref="AIC9:AIU9"/>
    <mergeCell ref="AIV9:AJN9"/>
    <mergeCell ref="AJO9:AKG9"/>
    <mergeCell ref="AKH9:AKZ9"/>
    <mergeCell ref="ALA9:ALS9"/>
    <mergeCell ref="ALT9:AML9"/>
    <mergeCell ref="AMM9:ANE9"/>
    <mergeCell ref="ANF9:ANX9"/>
    <mergeCell ref="ANY9:AOQ9"/>
    <mergeCell ref="AOR9:APJ9"/>
    <mergeCell ref="APK9:AQC9"/>
    <mergeCell ref="AQD9:AQV9"/>
    <mergeCell ref="AQW9:ARO9"/>
    <mergeCell ref="ARP9:ASH9"/>
    <mergeCell ref="ASI9:ATA9"/>
    <mergeCell ref="ATB9:ATT9"/>
    <mergeCell ref="ATU9:AUM9"/>
    <mergeCell ref="AUN9:AVF9"/>
    <mergeCell ref="AVG9:AVY9"/>
    <mergeCell ref="AVZ9:AWR9"/>
    <mergeCell ref="AWS9:AXK9"/>
    <mergeCell ref="AXL9:AYD9"/>
    <mergeCell ref="AYE9:AYW9"/>
    <mergeCell ref="AYX9:AZP9"/>
    <mergeCell ref="AZQ9:BAI9"/>
    <mergeCell ref="BAJ9:BBB9"/>
    <mergeCell ref="BBC9:BBU9"/>
    <mergeCell ref="BBV9:BCN9"/>
    <mergeCell ref="BCO9:BDG9"/>
    <mergeCell ref="BDH9:BDZ9"/>
    <mergeCell ref="BEA9:BES9"/>
    <mergeCell ref="BET9:BFL9"/>
    <mergeCell ref="BFM9:BGE9"/>
    <mergeCell ref="BGF9:BGX9"/>
    <mergeCell ref="BGY9:BHQ9"/>
    <mergeCell ref="BHR9:BIJ9"/>
    <mergeCell ref="BIK9:BJC9"/>
    <mergeCell ref="BJD9:BJV9"/>
    <mergeCell ref="BJW9:BKO9"/>
    <mergeCell ref="BKP9:BLH9"/>
    <mergeCell ref="BLI9:BMA9"/>
    <mergeCell ref="BMB9:BMT9"/>
    <mergeCell ref="BMU9:BNM9"/>
    <mergeCell ref="BNN9:BOF9"/>
    <mergeCell ref="BOG9:BOY9"/>
    <mergeCell ref="BOZ9:BPR9"/>
    <mergeCell ref="BPS9:BQK9"/>
    <mergeCell ref="BQL9:BRD9"/>
    <mergeCell ref="BRE9:BRW9"/>
    <mergeCell ref="BRX9:BSP9"/>
    <mergeCell ref="BSQ9:BTI9"/>
    <mergeCell ref="BTJ9:BUB9"/>
    <mergeCell ref="BUC9:BUU9"/>
    <mergeCell ref="BUV9:BVN9"/>
    <mergeCell ref="BVO9:BWG9"/>
    <mergeCell ref="BWH9:BWZ9"/>
    <mergeCell ref="BXA9:BXS9"/>
    <mergeCell ref="BXT9:BYL9"/>
    <mergeCell ref="BYM9:BZE9"/>
    <mergeCell ref="BZF9:BZX9"/>
    <mergeCell ref="BZY9:CAQ9"/>
    <mergeCell ref="CAR9:CBJ9"/>
    <mergeCell ref="CBK9:CCC9"/>
    <mergeCell ref="CCD9:CCV9"/>
    <mergeCell ref="CCW9:CDO9"/>
    <mergeCell ref="CDP9:CEH9"/>
    <mergeCell ref="CEI9:CFA9"/>
    <mergeCell ref="CFB9:CFT9"/>
    <mergeCell ref="CFU9:CGM9"/>
    <mergeCell ref="CGN9:CHF9"/>
    <mergeCell ref="CHG9:CHY9"/>
    <mergeCell ref="CHZ9:CIR9"/>
    <mergeCell ref="CIS9:CJK9"/>
    <mergeCell ref="CJL9:CKD9"/>
    <mergeCell ref="CKE9:CKW9"/>
    <mergeCell ref="CKX9:CLP9"/>
    <mergeCell ref="CLQ9:CMI9"/>
    <mergeCell ref="CMJ9:CNB9"/>
    <mergeCell ref="CNC9:CNU9"/>
    <mergeCell ref="CNV9:CON9"/>
    <mergeCell ref="COO9:CPG9"/>
    <mergeCell ref="CPH9:CPZ9"/>
    <mergeCell ref="CQA9:CQS9"/>
    <mergeCell ref="CQT9:CRL9"/>
    <mergeCell ref="CRM9:CSE9"/>
    <mergeCell ref="CSF9:CSX9"/>
    <mergeCell ref="CSY9:CTQ9"/>
    <mergeCell ref="CTR9:CUJ9"/>
    <mergeCell ref="CUK9:CVC9"/>
    <mergeCell ref="CVD9:CVV9"/>
    <mergeCell ref="CVW9:CWO9"/>
    <mergeCell ref="CWP9:CXH9"/>
    <mergeCell ref="CXI9:CYA9"/>
    <mergeCell ref="CYB9:CYT9"/>
    <mergeCell ref="CYU9:CZM9"/>
    <mergeCell ref="CZN9:DAF9"/>
    <mergeCell ref="DAG9:DAY9"/>
    <mergeCell ref="DAZ9:DBR9"/>
    <mergeCell ref="DBS9:DCK9"/>
    <mergeCell ref="DCL9:DDD9"/>
    <mergeCell ref="DDE9:DDW9"/>
    <mergeCell ref="DDX9:DEP9"/>
    <mergeCell ref="DEQ9:DFI9"/>
    <mergeCell ref="DFJ9:DGB9"/>
    <mergeCell ref="DGC9:DGU9"/>
    <mergeCell ref="DGV9:DHN9"/>
    <mergeCell ref="DHO9:DIG9"/>
    <mergeCell ref="DIH9:DIZ9"/>
    <mergeCell ref="DJA9:DJS9"/>
    <mergeCell ref="DJT9:DKL9"/>
    <mergeCell ref="DKM9:DLE9"/>
    <mergeCell ref="DLF9:DLX9"/>
    <mergeCell ref="DLY9:DMQ9"/>
    <mergeCell ref="DMR9:DNJ9"/>
    <mergeCell ref="DNK9:DOC9"/>
    <mergeCell ref="DOD9:DOV9"/>
    <mergeCell ref="DOW9:DPO9"/>
    <mergeCell ref="DPP9:DQH9"/>
    <mergeCell ref="DQI9:DRA9"/>
    <mergeCell ref="DRB9:DRT9"/>
    <mergeCell ref="DRU9:DSM9"/>
    <mergeCell ref="DSN9:DTF9"/>
    <mergeCell ref="DTG9:DTY9"/>
    <mergeCell ref="DTZ9:DUR9"/>
    <mergeCell ref="DUS9:DVK9"/>
    <mergeCell ref="DVL9:DWD9"/>
    <mergeCell ref="DWE9:DWW9"/>
    <mergeCell ref="DWX9:DXP9"/>
    <mergeCell ref="DXQ9:DYI9"/>
    <mergeCell ref="DYJ9:DZB9"/>
    <mergeCell ref="DZC9:DZU9"/>
    <mergeCell ref="DZV9:EAN9"/>
    <mergeCell ref="EAO9:EBG9"/>
    <mergeCell ref="EBH9:EBZ9"/>
    <mergeCell ref="ECA9:ECS9"/>
    <mergeCell ref="ECT9:EDL9"/>
    <mergeCell ref="EDM9:EEE9"/>
    <mergeCell ref="EEF9:EEX9"/>
    <mergeCell ref="EEY9:EFQ9"/>
    <mergeCell ref="EFR9:EGJ9"/>
    <mergeCell ref="EGK9:EHC9"/>
    <mergeCell ref="EHD9:EHV9"/>
    <mergeCell ref="EHW9:EIO9"/>
    <mergeCell ref="EIP9:EJH9"/>
    <mergeCell ref="EJI9:EKA9"/>
    <mergeCell ref="EKB9:EKT9"/>
    <mergeCell ref="EKU9:ELM9"/>
    <mergeCell ref="ELN9:EMF9"/>
    <mergeCell ref="EMG9:EMY9"/>
    <mergeCell ref="EMZ9:ENR9"/>
    <mergeCell ref="ENS9:EOK9"/>
    <mergeCell ref="EOL9:EPD9"/>
    <mergeCell ref="EPE9:EPW9"/>
    <mergeCell ref="EPX9:EQP9"/>
    <mergeCell ref="EQQ9:ERI9"/>
    <mergeCell ref="ERJ9:ESB9"/>
    <mergeCell ref="ESC9:ESU9"/>
    <mergeCell ref="ESV9:ETN9"/>
    <mergeCell ref="ETO9:EUG9"/>
    <mergeCell ref="EUH9:EUZ9"/>
    <mergeCell ref="EVA9:EVS9"/>
    <mergeCell ref="EVT9:EWL9"/>
    <mergeCell ref="EWM9:EXE9"/>
    <mergeCell ref="EXF9:EXX9"/>
    <mergeCell ref="EXY9:EYQ9"/>
    <mergeCell ref="EYR9:EZJ9"/>
    <mergeCell ref="EZK9:FAC9"/>
    <mergeCell ref="FAD9:FAV9"/>
    <mergeCell ref="FAW9:FBO9"/>
    <mergeCell ref="FBP9:FCH9"/>
    <mergeCell ref="FCI9:FDA9"/>
    <mergeCell ref="FDB9:FDT9"/>
    <mergeCell ref="FDU9:FEM9"/>
    <mergeCell ref="FEN9:FFF9"/>
    <mergeCell ref="FFG9:FFY9"/>
    <mergeCell ref="FFZ9:FGR9"/>
    <mergeCell ref="FGS9:FHK9"/>
    <mergeCell ref="FHL9:FID9"/>
    <mergeCell ref="FIE9:FIW9"/>
    <mergeCell ref="FIX9:FJP9"/>
    <mergeCell ref="FJQ9:FKI9"/>
    <mergeCell ref="FKJ9:FLB9"/>
    <mergeCell ref="FLC9:FLU9"/>
    <mergeCell ref="FLV9:FMN9"/>
    <mergeCell ref="FMO9:FNG9"/>
    <mergeCell ref="FNH9:FNZ9"/>
    <mergeCell ref="FOA9:FOS9"/>
    <mergeCell ref="FOT9:FPL9"/>
    <mergeCell ref="FPM9:FQE9"/>
    <mergeCell ref="FQF9:FQX9"/>
    <mergeCell ref="FQY9:FRQ9"/>
    <mergeCell ref="FRR9:FSJ9"/>
    <mergeCell ref="FSK9:FTC9"/>
    <mergeCell ref="FTD9:FTV9"/>
    <mergeCell ref="FTW9:FUO9"/>
    <mergeCell ref="FUP9:FVH9"/>
    <mergeCell ref="FVI9:FWA9"/>
    <mergeCell ref="FWB9:FWT9"/>
    <mergeCell ref="FWU9:FXM9"/>
    <mergeCell ref="FXN9:FYF9"/>
    <mergeCell ref="FYG9:FYY9"/>
    <mergeCell ref="FYZ9:FZR9"/>
    <mergeCell ref="FZS9:GAK9"/>
    <mergeCell ref="GAL9:GBD9"/>
    <mergeCell ref="GBE9:GBW9"/>
    <mergeCell ref="GBX9:GCP9"/>
    <mergeCell ref="GCQ9:GDI9"/>
    <mergeCell ref="GDJ9:GEB9"/>
    <mergeCell ref="GEC9:GEU9"/>
    <mergeCell ref="GEV9:GFN9"/>
    <mergeCell ref="GFO9:GGG9"/>
    <mergeCell ref="GGH9:GGZ9"/>
    <mergeCell ref="GHA9:GHS9"/>
    <mergeCell ref="GHT9:GIL9"/>
    <mergeCell ref="GIM9:GJE9"/>
    <mergeCell ref="GJF9:GJX9"/>
    <mergeCell ref="GJY9:GKQ9"/>
    <mergeCell ref="GKR9:GLJ9"/>
    <mergeCell ref="GLK9:GMC9"/>
    <mergeCell ref="GMD9:GMV9"/>
    <mergeCell ref="GMW9:GNO9"/>
    <mergeCell ref="GNP9:GOH9"/>
    <mergeCell ref="GOI9:GPA9"/>
    <mergeCell ref="GPB9:GPT9"/>
    <mergeCell ref="GPU9:GQM9"/>
    <mergeCell ref="GQN9:GRF9"/>
    <mergeCell ref="GRG9:GRY9"/>
    <mergeCell ref="GRZ9:GSR9"/>
    <mergeCell ref="GSS9:GTK9"/>
    <mergeCell ref="GTL9:GUD9"/>
    <mergeCell ref="GUE9:GUW9"/>
    <mergeCell ref="GUX9:GVP9"/>
    <mergeCell ref="GVQ9:GWI9"/>
    <mergeCell ref="GWJ9:GXB9"/>
    <mergeCell ref="GXC9:GXU9"/>
    <mergeCell ref="GXV9:GYN9"/>
    <mergeCell ref="GYO9:GZG9"/>
    <mergeCell ref="GZH9:GZZ9"/>
    <mergeCell ref="HAA9:HAS9"/>
    <mergeCell ref="HAT9:HBL9"/>
    <mergeCell ref="HBM9:HCE9"/>
    <mergeCell ref="HCF9:HCX9"/>
    <mergeCell ref="HCY9:HDQ9"/>
    <mergeCell ref="HDR9:HEJ9"/>
    <mergeCell ref="HEK9:HFC9"/>
    <mergeCell ref="HFD9:HFV9"/>
    <mergeCell ref="HFW9:HGO9"/>
    <mergeCell ref="HGP9:HHH9"/>
    <mergeCell ref="HHI9:HIA9"/>
    <mergeCell ref="HIB9:HIT9"/>
    <mergeCell ref="HIU9:HJM9"/>
    <mergeCell ref="HJN9:HKF9"/>
    <mergeCell ref="HKG9:HKY9"/>
    <mergeCell ref="HKZ9:HLR9"/>
    <mergeCell ref="HLS9:HMK9"/>
    <mergeCell ref="HML9:HND9"/>
    <mergeCell ref="HNE9:HNW9"/>
    <mergeCell ref="HNX9:HOP9"/>
    <mergeCell ref="HOQ9:HPI9"/>
    <mergeCell ref="HPJ9:HQB9"/>
    <mergeCell ref="HQC9:HQU9"/>
    <mergeCell ref="HQV9:HRN9"/>
    <mergeCell ref="HRO9:HSG9"/>
    <mergeCell ref="HSH9:HSZ9"/>
    <mergeCell ref="HTA9:HTS9"/>
    <mergeCell ref="HTT9:HUL9"/>
    <mergeCell ref="HUM9:HVE9"/>
    <mergeCell ref="HVF9:HVX9"/>
    <mergeCell ref="HVY9:HWQ9"/>
    <mergeCell ref="HWR9:HXJ9"/>
    <mergeCell ref="HXK9:HYC9"/>
    <mergeCell ref="HYD9:HYV9"/>
    <mergeCell ref="HYW9:HZO9"/>
    <mergeCell ref="HZP9:IAH9"/>
    <mergeCell ref="IAI9:IBA9"/>
    <mergeCell ref="IBB9:IBT9"/>
    <mergeCell ref="IBU9:ICM9"/>
    <mergeCell ref="ICN9:IDF9"/>
    <mergeCell ref="IDG9:IDY9"/>
    <mergeCell ref="IDZ9:IER9"/>
    <mergeCell ref="IES9:IFK9"/>
    <mergeCell ref="IFL9:IGD9"/>
    <mergeCell ref="IGE9:IGW9"/>
    <mergeCell ref="IGX9:IHP9"/>
    <mergeCell ref="IHQ9:III9"/>
    <mergeCell ref="IIJ9:IJB9"/>
    <mergeCell ref="IJC9:IJU9"/>
    <mergeCell ref="IJV9:IKN9"/>
    <mergeCell ref="IKO9:ILG9"/>
    <mergeCell ref="ILH9:ILZ9"/>
    <mergeCell ref="IMA9:IMS9"/>
    <mergeCell ref="IMT9:INL9"/>
    <mergeCell ref="INM9:IOE9"/>
    <mergeCell ref="IOF9:IOX9"/>
    <mergeCell ref="IOY9:IPQ9"/>
    <mergeCell ref="IPR9:IQJ9"/>
    <mergeCell ref="IQK9:IRC9"/>
    <mergeCell ref="IRD9:IRV9"/>
    <mergeCell ref="IRW9:ISO9"/>
    <mergeCell ref="ISP9:ITH9"/>
    <mergeCell ref="ITI9:IUA9"/>
    <mergeCell ref="IUB9:IUT9"/>
    <mergeCell ref="IUU9:IVM9"/>
    <mergeCell ref="IVN9:IWF9"/>
    <mergeCell ref="IWG9:IWY9"/>
    <mergeCell ref="IWZ9:IXR9"/>
    <mergeCell ref="IXS9:IYK9"/>
    <mergeCell ref="IYL9:IZD9"/>
    <mergeCell ref="IZE9:IZW9"/>
    <mergeCell ref="IZX9:JAP9"/>
    <mergeCell ref="JAQ9:JBI9"/>
    <mergeCell ref="JBJ9:JCB9"/>
    <mergeCell ref="JCC9:JCU9"/>
    <mergeCell ref="JCV9:JDN9"/>
    <mergeCell ref="JDO9:JEG9"/>
    <mergeCell ref="JEH9:JEZ9"/>
    <mergeCell ref="JFA9:JFS9"/>
    <mergeCell ref="JFT9:JGL9"/>
    <mergeCell ref="JGM9:JHE9"/>
    <mergeCell ref="JHF9:JHX9"/>
    <mergeCell ref="JHY9:JIQ9"/>
    <mergeCell ref="JIR9:JJJ9"/>
    <mergeCell ref="JJK9:JKC9"/>
    <mergeCell ref="JKD9:JKV9"/>
    <mergeCell ref="JKW9:JLO9"/>
    <mergeCell ref="JLP9:JMH9"/>
    <mergeCell ref="JMI9:JNA9"/>
    <mergeCell ref="JNB9:JNT9"/>
    <mergeCell ref="JNU9:JOM9"/>
    <mergeCell ref="JON9:JPF9"/>
    <mergeCell ref="JPG9:JPY9"/>
    <mergeCell ref="JPZ9:JQR9"/>
    <mergeCell ref="JQS9:JRK9"/>
    <mergeCell ref="JRL9:JSD9"/>
    <mergeCell ref="JSE9:JSW9"/>
    <mergeCell ref="JSX9:JTP9"/>
    <mergeCell ref="JTQ9:JUI9"/>
    <mergeCell ref="JUJ9:JVB9"/>
    <mergeCell ref="JVC9:JVU9"/>
    <mergeCell ref="JVV9:JWN9"/>
    <mergeCell ref="JWO9:JXG9"/>
    <mergeCell ref="JXH9:JXZ9"/>
    <mergeCell ref="JYA9:JYS9"/>
    <mergeCell ref="JYT9:JZL9"/>
    <mergeCell ref="JZM9:KAE9"/>
    <mergeCell ref="KAF9:KAX9"/>
    <mergeCell ref="KAY9:KBQ9"/>
    <mergeCell ref="KBR9:KCJ9"/>
    <mergeCell ref="KCK9:KDC9"/>
    <mergeCell ref="KDD9:KDV9"/>
    <mergeCell ref="KDW9:KEO9"/>
    <mergeCell ref="KEP9:KFH9"/>
    <mergeCell ref="KFI9:KGA9"/>
    <mergeCell ref="KGB9:KGT9"/>
    <mergeCell ref="KGU9:KHM9"/>
    <mergeCell ref="KHN9:KIF9"/>
    <mergeCell ref="KIG9:KIY9"/>
    <mergeCell ref="KIZ9:KJR9"/>
    <mergeCell ref="KJS9:KKK9"/>
    <mergeCell ref="KKL9:KLD9"/>
    <mergeCell ref="KLE9:KLW9"/>
    <mergeCell ref="KLX9:KMP9"/>
    <mergeCell ref="KMQ9:KNI9"/>
    <mergeCell ref="KNJ9:KOB9"/>
    <mergeCell ref="KOC9:KOU9"/>
    <mergeCell ref="KOV9:KPN9"/>
    <mergeCell ref="KPO9:KQG9"/>
    <mergeCell ref="KQH9:KQZ9"/>
    <mergeCell ref="KRA9:KRS9"/>
    <mergeCell ref="KRT9:KSL9"/>
    <mergeCell ref="KSM9:KTE9"/>
    <mergeCell ref="KTF9:KTX9"/>
    <mergeCell ref="KTY9:KUQ9"/>
    <mergeCell ref="KUR9:KVJ9"/>
    <mergeCell ref="KVK9:KWC9"/>
    <mergeCell ref="KWD9:KWV9"/>
    <mergeCell ref="KWW9:KXO9"/>
    <mergeCell ref="KXP9:KYH9"/>
    <mergeCell ref="KYI9:KZA9"/>
    <mergeCell ref="KZB9:KZT9"/>
    <mergeCell ref="KZU9:LAM9"/>
    <mergeCell ref="LAN9:LBF9"/>
    <mergeCell ref="LBG9:LBY9"/>
    <mergeCell ref="LBZ9:LCR9"/>
    <mergeCell ref="LCS9:LDK9"/>
    <mergeCell ref="LDL9:LED9"/>
    <mergeCell ref="LEE9:LEW9"/>
    <mergeCell ref="LEX9:LFP9"/>
    <mergeCell ref="LFQ9:LGI9"/>
    <mergeCell ref="LGJ9:LHB9"/>
    <mergeCell ref="LHC9:LHU9"/>
    <mergeCell ref="LHV9:LIN9"/>
    <mergeCell ref="LIO9:LJG9"/>
    <mergeCell ref="LJH9:LJZ9"/>
    <mergeCell ref="LKA9:LKS9"/>
    <mergeCell ref="LKT9:LLL9"/>
    <mergeCell ref="LLM9:LME9"/>
    <mergeCell ref="LMF9:LMX9"/>
    <mergeCell ref="LMY9:LNQ9"/>
    <mergeCell ref="LNR9:LOJ9"/>
    <mergeCell ref="LOK9:LPC9"/>
    <mergeCell ref="LPD9:LPV9"/>
    <mergeCell ref="LPW9:LQO9"/>
    <mergeCell ref="LQP9:LRH9"/>
    <mergeCell ref="LRI9:LSA9"/>
    <mergeCell ref="LSB9:LST9"/>
    <mergeCell ref="LSU9:LTM9"/>
    <mergeCell ref="LTN9:LUF9"/>
    <mergeCell ref="LUG9:LUY9"/>
    <mergeCell ref="LUZ9:LVR9"/>
    <mergeCell ref="LVS9:LWK9"/>
    <mergeCell ref="LWL9:LXD9"/>
    <mergeCell ref="LXE9:LXW9"/>
    <mergeCell ref="LXX9:LYP9"/>
    <mergeCell ref="LYQ9:LZI9"/>
    <mergeCell ref="LZJ9:MAB9"/>
    <mergeCell ref="MAC9:MAU9"/>
    <mergeCell ref="MAV9:MBN9"/>
    <mergeCell ref="MBO9:MCG9"/>
    <mergeCell ref="MCH9:MCZ9"/>
    <mergeCell ref="MDA9:MDS9"/>
    <mergeCell ref="MDT9:MEL9"/>
    <mergeCell ref="MEM9:MFE9"/>
    <mergeCell ref="MFF9:MFX9"/>
    <mergeCell ref="MFY9:MGQ9"/>
    <mergeCell ref="MGR9:MHJ9"/>
    <mergeCell ref="MHK9:MIC9"/>
    <mergeCell ref="MID9:MIV9"/>
    <mergeCell ref="MIW9:MJO9"/>
    <mergeCell ref="MJP9:MKH9"/>
    <mergeCell ref="MKI9:MLA9"/>
    <mergeCell ref="MLB9:MLT9"/>
    <mergeCell ref="MLU9:MMM9"/>
    <mergeCell ref="MMN9:MNF9"/>
    <mergeCell ref="MNG9:MNY9"/>
    <mergeCell ref="MNZ9:MOR9"/>
    <mergeCell ref="MOS9:MPK9"/>
    <mergeCell ref="MPL9:MQD9"/>
    <mergeCell ref="MQE9:MQW9"/>
    <mergeCell ref="MQX9:MRP9"/>
    <mergeCell ref="MRQ9:MSI9"/>
    <mergeCell ref="MSJ9:MTB9"/>
    <mergeCell ref="MTC9:MTU9"/>
    <mergeCell ref="MTV9:MUN9"/>
    <mergeCell ref="MUO9:MVG9"/>
    <mergeCell ref="MVH9:MVZ9"/>
    <mergeCell ref="MWA9:MWS9"/>
    <mergeCell ref="MWT9:MXL9"/>
    <mergeCell ref="MXM9:MYE9"/>
    <mergeCell ref="MYF9:MYX9"/>
    <mergeCell ref="MYY9:MZQ9"/>
    <mergeCell ref="MZR9:NAJ9"/>
    <mergeCell ref="NAK9:NBC9"/>
    <mergeCell ref="NBD9:NBV9"/>
    <mergeCell ref="NBW9:NCO9"/>
    <mergeCell ref="NCP9:NDH9"/>
    <mergeCell ref="NDI9:NEA9"/>
    <mergeCell ref="NEB9:NET9"/>
    <mergeCell ref="NEU9:NFM9"/>
    <mergeCell ref="NFN9:NGF9"/>
    <mergeCell ref="NGG9:NGY9"/>
    <mergeCell ref="NGZ9:NHR9"/>
    <mergeCell ref="NHS9:NIK9"/>
    <mergeCell ref="NIL9:NJD9"/>
    <mergeCell ref="NJE9:NJW9"/>
    <mergeCell ref="NJX9:NKP9"/>
    <mergeCell ref="NKQ9:NLI9"/>
    <mergeCell ref="NLJ9:NMB9"/>
    <mergeCell ref="NMC9:NMU9"/>
    <mergeCell ref="NMV9:NNN9"/>
    <mergeCell ref="NNO9:NOG9"/>
    <mergeCell ref="NOH9:NOZ9"/>
    <mergeCell ref="NPA9:NPS9"/>
    <mergeCell ref="NPT9:NQL9"/>
    <mergeCell ref="NQM9:NRE9"/>
    <mergeCell ref="NRF9:NRX9"/>
    <mergeCell ref="NRY9:NSQ9"/>
    <mergeCell ref="NSR9:NTJ9"/>
    <mergeCell ref="NTK9:NUC9"/>
    <mergeCell ref="NUD9:NUV9"/>
    <mergeCell ref="NUW9:NVO9"/>
    <mergeCell ref="NVP9:NWH9"/>
    <mergeCell ref="NWI9:NXA9"/>
    <mergeCell ref="NXB9:NXT9"/>
    <mergeCell ref="NXU9:NYM9"/>
    <mergeCell ref="NYN9:NZF9"/>
    <mergeCell ref="NZG9:NZY9"/>
    <mergeCell ref="NZZ9:OAR9"/>
    <mergeCell ref="OAS9:OBK9"/>
    <mergeCell ref="OBL9:OCD9"/>
    <mergeCell ref="OCE9:OCW9"/>
    <mergeCell ref="OCX9:ODP9"/>
    <mergeCell ref="ODQ9:OEI9"/>
    <mergeCell ref="OEJ9:OFB9"/>
    <mergeCell ref="OFC9:OFU9"/>
    <mergeCell ref="OFV9:OGN9"/>
    <mergeCell ref="OGO9:OHG9"/>
    <mergeCell ref="OHH9:OHZ9"/>
    <mergeCell ref="OIA9:OIS9"/>
    <mergeCell ref="OIT9:OJL9"/>
    <mergeCell ref="OJM9:OKE9"/>
    <mergeCell ref="OKF9:OKX9"/>
    <mergeCell ref="OKY9:OLQ9"/>
    <mergeCell ref="OLR9:OMJ9"/>
    <mergeCell ref="OMK9:ONC9"/>
    <mergeCell ref="OND9:ONV9"/>
    <mergeCell ref="ONW9:OOO9"/>
    <mergeCell ref="OOP9:OPH9"/>
    <mergeCell ref="OPI9:OQA9"/>
    <mergeCell ref="OQB9:OQT9"/>
    <mergeCell ref="OQU9:ORM9"/>
    <mergeCell ref="ORN9:OSF9"/>
    <mergeCell ref="OSG9:OSY9"/>
    <mergeCell ref="OSZ9:OTR9"/>
    <mergeCell ref="OTS9:OUK9"/>
    <mergeCell ref="OUL9:OVD9"/>
    <mergeCell ref="OVE9:OVW9"/>
    <mergeCell ref="OVX9:OWP9"/>
    <mergeCell ref="OWQ9:OXI9"/>
    <mergeCell ref="OXJ9:OYB9"/>
    <mergeCell ref="OYC9:OYU9"/>
    <mergeCell ref="OYV9:OZN9"/>
    <mergeCell ref="OZO9:PAG9"/>
    <mergeCell ref="PAH9:PAZ9"/>
    <mergeCell ref="PBA9:PBS9"/>
    <mergeCell ref="PBT9:PCL9"/>
    <mergeCell ref="PCM9:PDE9"/>
    <mergeCell ref="PDF9:PDX9"/>
    <mergeCell ref="PDY9:PEQ9"/>
    <mergeCell ref="PER9:PFJ9"/>
    <mergeCell ref="PFK9:PGC9"/>
    <mergeCell ref="PGD9:PGV9"/>
    <mergeCell ref="PGW9:PHO9"/>
    <mergeCell ref="PHP9:PIH9"/>
    <mergeCell ref="PII9:PJA9"/>
    <mergeCell ref="PJB9:PJT9"/>
    <mergeCell ref="PJU9:PKM9"/>
    <mergeCell ref="PKN9:PLF9"/>
    <mergeCell ref="PLG9:PLY9"/>
    <mergeCell ref="PLZ9:PMR9"/>
    <mergeCell ref="PMS9:PNK9"/>
    <mergeCell ref="PNL9:POD9"/>
    <mergeCell ref="POE9:POW9"/>
    <mergeCell ref="POX9:PPP9"/>
    <mergeCell ref="PPQ9:PQI9"/>
    <mergeCell ref="PQJ9:PRB9"/>
    <mergeCell ref="PRC9:PRU9"/>
    <mergeCell ref="PRV9:PSN9"/>
    <mergeCell ref="PSO9:PTG9"/>
    <mergeCell ref="PTH9:PTZ9"/>
    <mergeCell ref="PUA9:PUS9"/>
    <mergeCell ref="PUT9:PVL9"/>
    <mergeCell ref="PVM9:PWE9"/>
    <mergeCell ref="PWF9:PWX9"/>
    <mergeCell ref="PWY9:PXQ9"/>
    <mergeCell ref="PXR9:PYJ9"/>
    <mergeCell ref="PYK9:PZC9"/>
    <mergeCell ref="PZD9:PZV9"/>
    <mergeCell ref="PZW9:QAO9"/>
    <mergeCell ref="QAP9:QBH9"/>
    <mergeCell ref="QBI9:QCA9"/>
    <mergeCell ref="QCB9:QCT9"/>
    <mergeCell ref="QCU9:QDM9"/>
    <mergeCell ref="QDN9:QEF9"/>
    <mergeCell ref="QEG9:QEY9"/>
    <mergeCell ref="QEZ9:QFR9"/>
    <mergeCell ref="QFS9:QGK9"/>
    <mergeCell ref="QGL9:QHD9"/>
    <mergeCell ref="QHE9:QHW9"/>
    <mergeCell ref="QHX9:QIP9"/>
    <mergeCell ref="QIQ9:QJI9"/>
    <mergeCell ref="QJJ9:QKB9"/>
    <mergeCell ref="QKC9:QKU9"/>
    <mergeCell ref="QKV9:QLN9"/>
    <mergeCell ref="QLO9:QMG9"/>
    <mergeCell ref="QMH9:QMZ9"/>
    <mergeCell ref="QNA9:QNS9"/>
    <mergeCell ref="QNT9:QOL9"/>
    <mergeCell ref="QOM9:QPE9"/>
    <mergeCell ref="QPF9:QPX9"/>
    <mergeCell ref="QPY9:QQQ9"/>
    <mergeCell ref="QQR9:QRJ9"/>
    <mergeCell ref="QRK9:QSC9"/>
    <mergeCell ref="QSD9:QSV9"/>
    <mergeCell ref="QSW9:QTO9"/>
    <mergeCell ref="QTP9:QUH9"/>
    <mergeCell ref="QUI9:QVA9"/>
    <mergeCell ref="QVB9:QVT9"/>
    <mergeCell ref="QVU9:QWM9"/>
    <mergeCell ref="QWN9:QXF9"/>
    <mergeCell ref="QXG9:QXY9"/>
    <mergeCell ref="QXZ9:QYR9"/>
    <mergeCell ref="QYS9:QZK9"/>
    <mergeCell ref="QZL9:RAD9"/>
    <mergeCell ref="RAE9:RAW9"/>
    <mergeCell ref="RAX9:RBP9"/>
    <mergeCell ref="RBQ9:RCI9"/>
    <mergeCell ref="RCJ9:RDB9"/>
    <mergeCell ref="RDC9:RDU9"/>
    <mergeCell ref="RDV9:REN9"/>
    <mergeCell ref="REO9:RFG9"/>
    <mergeCell ref="RFH9:RFZ9"/>
    <mergeCell ref="RGA9:RGS9"/>
    <mergeCell ref="RGT9:RHL9"/>
    <mergeCell ref="RHM9:RIE9"/>
    <mergeCell ref="RIF9:RIX9"/>
    <mergeCell ref="RIY9:RJQ9"/>
    <mergeCell ref="RJR9:RKJ9"/>
    <mergeCell ref="RKK9:RLC9"/>
    <mergeCell ref="RLD9:RLV9"/>
    <mergeCell ref="RLW9:RMO9"/>
    <mergeCell ref="RMP9:RNH9"/>
    <mergeCell ref="RNI9:ROA9"/>
    <mergeCell ref="ROB9:ROT9"/>
    <mergeCell ref="ROU9:RPM9"/>
    <mergeCell ref="RPN9:RQF9"/>
    <mergeCell ref="RQG9:RQY9"/>
    <mergeCell ref="RQZ9:RRR9"/>
    <mergeCell ref="RRS9:RSK9"/>
    <mergeCell ref="RSL9:RTD9"/>
    <mergeCell ref="RTE9:RTW9"/>
    <mergeCell ref="RTX9:RUP9"/>
    <mergeCell ref="RUQ9:RVI9"/>
    <mergeCell ref="RVJ9:RWB9"/>
    <mergeCell ref="RWC9:RWU9"/>
    <mergeCell ref="RWV9:RXN9"/>
    <mergeCell ref="RXO9:RYG9"/>
    <mergeCell ref="RYH9:RYZ9"/>
    <mergeCell ref="RZA9:RZS9"/>
    <mergeCell ref="RZT9:SAL9"/>
    <mergeCell ref="SAM9:SBE9"/>
    <mergeCell ref="SBF9:SBX9"/>
    <mergeCell ref="SBY9:SCQ9"/>
    <mergeCell ref="SCR9:SDJ9"/>
    <mergeCell ref="SDK9:SEC9"/>
    <mergeCell ref="SED9:SEV9"/>
    <mergeCell ref="SEW9:SFO9"/>
    <mergeCell ref="SFP9:SGH9"/>
    <mergeCell ref="SGI9:SHA9"/>
    <mergeCell ref="SHB9:SHT9"/>
    <mergeCell ref="SHU9:SIM9"/>
    <mergeCell ref="SIN9:SJF9"/>
    <mergeCell ref="SJG9:SJY9"/>
    <mergeCell ref="SJZ9:SKR9"/>
    <mergeCell ref="SKS9:SLK9"/>
    <mergeCell ref="SLL9:SMD9"/>
    <mergeCell ref="SME9:SMW9"/>
    <mergeCell ref="SMX9:SNP9"/>
    <mergeCell ref="SNQ9:SOI9"/>
    <mergeCell ref="SOJ9:SPB9"/>
    <mergeCell ref="SPC9:SPU9"/>
    <mergeCell ref="SPV9:SQN9"/>
    <mergeCell ref="SQO9:SRG9"/>
    <mergeCell ref="SRH9:SRZ9"/>
    <mergeCell ref="SSA9:SSS9"/>
    <mergeCell ref="SST9:STL9"/>
    <mergeCell ref="STM9:SUE9"/>
    <mergeCell ref="SUF9:SUX9"/>
    <mergeCell ref="SUY9:SVQ9"/>
    <mergeCell ref="SVR9:SWJ9"/>
    <mergeCell ref="SWK9:SXC9"/>
    <mergeCell ref="SXD9:SXV9"/>
    <mergeCell ref="SXW9:SYO9"/>
    <mergeCell ref="SYP9:SZH9"/>
    <mergeCell ref="SZI9:TAA9"/>
    <mergeCell ref="TAB9:TAT9"/>
    <mergeCell ref="TAU9:TBM9"/>
    <mergeCell ref="TBN9:TCF9"/>
    <mergeCell ref="TCG9:TCY9"/>
    <mergeCell ref="TCZ9:TDR9"/>
    <mergeCell ref="TDS9:TEK9"/>
    <mergeCell ref="TEL9:TFD9"/>
    <mergeCell ref="TFE9:TFW9"/>
    <mergeCell ref="TFX9:TGP9"/>
    <mergeCell ref="TGQ9:THI9"/>
    <mergeCell ref="THJ9:TIB9"/>
    <mergeCell ref="TIC9:TIU9"/>
    <mergeCell ref="TIV9:TJN9"/>
    <mergeCell ref="TJO9:TKG9"/>
    <mergeCell ref="TKH9:TKZ9"/>
    <mergeCell ref="TLA9:TLS9"/>
    <mergeCell ref="TLT9:TML9"/>
    <mergeCell ref="TMM9:TNE9"/>
    <mergeCell ref="TNF9:TNX9"/>
    <mergeCell ref="TNY9:TOQ9"/>
    <mergeCell ref="TOR9:TPJ9"/>
    <mergeCell ref="TPK9:TQC9"/>
    <mergeCell ref="TQD9:TQV9"/>
    <mergeCell ref="TQW9:TRO9"/>
    <mergeCell ref="TRP9:TSH9"/>
    <mergeCell ref="TSI9:TTA9"/>
    <mergeCell ref="TTB9:TTT9"/>
    <mergeCell ref="TTU9:TUM9"/>
    <mergeCell ref="TUN9:TVF9"/>
    <mergeCell ref="TVG9:TVY9"/>
    <mergeCell ref="TVZ9:TWR9"/>
    <mergeCell ref="TWS9:TXK9"/>
    <mergeCell ref="TXL9:TYD9"/>
    <mergeCell ref="TYE9:TYW9"/>
    <mergeCell ref="TYX9:TZP9"/>
    <mergeCell ref="TZQ9:UAI9"/>
    <mergeCell ref="UAJ9:UBB9"/>
    <mergeCell ref="UBC9:UBU9"/>
    <mergeCell ref="UBV9:UCN9"/>
    <mergeCell ref="UCO9:UDG9"/>
    <mergeCell ref="UDH9:UDZ9"/>
    <mergeCell ref="UEA9:UES9"/>
    <mergeCell ref="UET9:UFL9"/>
    <mergeCell ref="UFM9:UGE9"/>
    <mergeCell ref="UGF9:UGX9"/>
    <mergeCell ref="UGY9:UHQ9"/>
    <mergeCell ref="UHR9:UIJ9"/>
    <mergeCell ref="UIK9:UJC9"/>
    <mergeCell ref="UJD9:UJV9"/>
    <mergeCell ref="UJW9:UKO9"/>
    <mergeCell ref="UKP9:ULH9"/>
    <mergeCell ref="ULI9:UMA9"/>
    <mergeCell ref="UMB9:UMT9"/>
    <mergeCell ref="UMU9:UNM9"/>
    <mergeCell ref="UNN9:UOF9"/>
    <mergeCell ref="UOG9:UOY9"/>
    <mergeCell ref="UOZ9:UPR9"/>
    <mergeCell ref="UPS9:UQK9"/>
    <mergeCell ref="UQL9:URD9"/>
    <mergeCell ref="URE9:URW9"/>
    <mergeCell ref="URX9:USP9"/>
    <mergeCell ref="USQ9:UTI9"/>
    <mergeCell ref="UTJ9:UUB9"/>
    <mergeCell ref="UUC9:UUU9"/>
    <mergeCell ref="UUV9:UVN9"/>
    <mergeCell ref="UVO9:UWG9"/>
    <mergeCell ref="UWH9:UWZ9"/>
    <mergeCell ref="UXA9:UXS9"/>
    <mergeCell ref="UXT9:UYL9"/>
    <mergeCell ref="UYM9:UZE9"/>
    <mergeCell ref="UZF9:UZX9"/>
    <mergeCell ref="UZY9:VAQ9"/>
    <mergeCell ref="VAR9:VBJ9"/>
    <mergeCell ref="VBK9:VCC9"/>
    <mergeCell ref="VCD9:VCV9"/>
    <mergeCell ref="VCW9:VDO9"/>
    <mergeCell ref="VDP9:VEH9"/>
    <mergeCell ref="VEI9:VFA9"/>
    <mergeCell ref="VFB9:VFT9"/>
    <mergeCell ref="VFU9:VGM9"/>
    <mergeCell ref="VGN9:VHF9"/>
    <mergeCell ref="VHG9:VHY9"/>
    <mergeCell ref="VHZ9:VIR9"/>
    <mergeCell ref="VIS9:VJK9"/>
    <mergeCell ref="VJL9:VKD9"/>
    <mergeCell ref="VKE9:VKW9"/>
    <mergeCell ref="VKX9:VLP9"/>
    <mergeCell ref="VLQ9:VMI9"/>
    <mergeCell ref="VMJ9:VNB9"/>
    <mergeCell ref="VNC9:VNU9"/>
    <mergeCell ref="VNV9:VON9"/>
    <mergeCell ref="VOO9:VPG9"/>
    <mergeCell ref="VPH9:VPZ9"/>
    <mergeCell ref="VQA9:VQS9"/>
    <mergeCell ref="VQT9:VRL9"/>
    <mergeCell ref="VRM9:VSE9"/>
    <mergeCell ref="VSF9:VSX9"/>
    <mergeCell ref="VSY9:VTQ9"/>
    <mergeCell ref="VTR9:VUJ9"/>
    <mergeCell ref="VUK9:VVC9"/>
    <mergeCell ref="VVD9:VVV9"/>
    <mergeCell ref="VVW9:VWO9"/>
    <mergeCell ref="VWP9:VXH9"/>
    <mergeCell ref="VXI9:VYA9"/>
    <mergeCell ref="VYB9:VYT9"/>
    <mergeCell ref="VYU9:VZM9"/>
    <mergeCell ref="VZN9:WAF9"/>
    <mergeCell ref="WAG9:WAY9"/>
    <mergeCell ref="WAZ9:WBR9"/>
    <mergeCell ref="WBS9:WCK9"/>
    <mergeCell ref="WCL9:WDD9"/>
    <mergeCell ref="WDE9:WDW9"/>
    <mergeCell ref="WDX9:WEP9"/>
    <mergeCell ref="WEQ9:WFI9"/>
    <mergeCell ref="WFJ9:WGB9"/>
    <mergeCell ref="WGC9:WGU9"/>
    <mergeCell ref="WGV9:WHN9"/>
    <mergeCell ref="WHO9:WIG9"/>
    <mergeCell ref="WIH9:WIZ9"/>
    <mergeCell ref="WJA9:WJS9"/>
    <mergeCell ref="WJT9:WKL9"/>
    <mergeCell ref="WKM9:WLE9"/>
    <mergeCell ref="WLF9:WLX9"/>
    <mergeCell ref="WLY9:WMQ9"/>
    <mergeCell ref="WMR9:WNJ9"/>
    <mergeCell ref="WNK9:WOC9"/>
    <mergeCell ref="WOD9:WOV9"/>
    <mergeCell ref="WOW9:WPO9"/>
    <mergeCell ref="WPP9:WQH9"/>
    <mergeCell ref="WQI9:WRA9"/>
    <mergeCell ref="WRB9:WRT9"/>
    <mergeCell ref="WRU9:WSM9"/>
    <mergeCell ref="WSN9:WTF9"/>
    <mergeCell ref="WTG9:WTY9"/>
    <mergeCell ref="WTZ9:WUR9"/>
    <mergeCell ref="WUS9:WVK9"/>
    <mergeCell ref="WVL9:WWD9"/>
    <mergeCell ref="WWE9:WWW9"/>
    <mergeCell ref="WWX9:WXP9"/>
    <mergeCell ref="WXQ9:WYI9"/>
    <mergeCell ref="WYJ9:WZB9"/>
    <mergeCell ref="WZC9:WZU9"/>
    <mergeCell ref="WZV9:XAN9"/>
    <mergeCell ref="XAO9:XBG9"/>
    <mergeCell ref="XBH9:XBZ9"/>
    <mergeCell ref="XCA9:XCS9"/>
    <mergeCell ref="XCT9:XDL9"/>
    <mergeCell ref="XDM9:XEE9"/>
    <mergeCell ref="XEF9:XEX9"/>
    <mergeCell ref="XEY9:XFD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3"/>
      <c r="B1" s="43"/>
      <c r="C1" s="43"/>
      <c r="D1" s="43"/>
      <c r="E1" s="43"/>
      <c r="F1" s="43"/>
      <c r="G1" s="43"/>
      <c r="H1" s="43"/>
      <c r="I1" s="43"/>
    </row>
    <row r="2" customHeight="1" spans="1:9">
      <c r="A2" s="83" t="s">
        <v>427</v>
      </c>
      <c r="B2" s="84"/>
      <c r="C2" s="84"/>
      <c r="D2" s="85"/>
      <c r="E2" s="85"/>
      <c r="F2" s="85"/>
      <c r="G2" s="84"/>
      <c r="H2" s="84"/>
      <c r="I2" s="85"/>
    </row>
    <row r="3" ht="41.25" customHeight="1" spans="1:9">
      <c r="A3" s="86" t="str">
        <f>"2025"&amp;"年新增资产配置预算表"</f>
        <v>2025年新增资产配置预算表</v>
      </c>
      <c r="B3" s="87"/>
      <c r="C3" s="87"/>
      <c r="D3" s="88"/>
      <c r="E3" s="88"/>
      <c r="F3" s="88"/>
      <c r="G3" s="87"/>
      <c r="H3" s="87"/>
      <c r="I3" s="88"/>
    </row>
    <row r="4" customHeight="1" spans="1:9">
      <c r="A4" s="89" t="str">
        <f>"单位名称："&amp;"昆明市东川区商务和投资促进局"</f>
        <v>单位名称：昆明市东川区商务和投资促进局</v>
      </c>
      <c r="B4" s="90"/>
      <c r="C4" s="90"/>
      <c r="D4" s="91"/>
      <c r="F4" s="88"/>
      <c r="G4" s="87"/>
      <c r="H4" s="87"/>
      <c r="I4" s="108" t="s">
        <v>1</v>
      </c>
    </row>
    <row r="5" ht="28.5" customHeight="1" spans="1:9">
      <c r="A5" s="92" t="s">
        <v>189</v>
      </c>
      <c r="B5" s="93" t="s">
        <v>190</v>
      </c>
      <c r="C5" s="94" t="s">
        <v>428</v>
      </c>
      <c r="D5" s="92" t="s">
        <v>429</v>
      </c>
      <c r="E5" s="92" t="s">
        <v>430</v>
      </c>
      <c r="F5" s="92" t="s">
        <v>431</v>
      </c>
      <c r="G5" s="93" t="s">
        <v>432</v>
      </c>
      <c r="H5" s="81"/>
      <c r="I5" s="92"/>
    </row>
    <row r="6" ht="21" customHeight="1" spans="1:9">
      <c r="A6" s="94"/>
      <c r="B6" s="95"/>
      <c r="C6" s="95"/>
      <c r="D6" s="96"/>
      <c r="E6" s="95"/>
      <c r="F6" s="95"/>
      <c r="G6" s="93" t="s">
        <v>407</v>
      </c>
      <c r="H6" s="93" t="s">
        <v>433</v>
      </c>
      <c r="I6" s="93" t="s">
        <v>434</v>
      </c>
    </row>
    <row r="7" ht="17.25" customHeight="1" spans="1:9">
      <c r="A7" s="97" t="s">
        <v>83</v>
      </c>
      <c r="B7" s="98" t="s">
        <v>84</v>
      </c>
      <c r="C7" s="97" t="s">
        <v>85</v>
      </c>
      <c r="D7" s="99" t="s">
        <v>86</v>
      </c>
      <c r="E7" s="97" t="s">
        <v>87</v>
      </c>
      <c r="F7" s="98" t="s">
        <v>88</v>
      </c>
      <c r="G7" s="100" t="s">
        <v>89</v>
      </c>
      <c r="H7" s="99" t="s">
        <v>90</v>
      </c>
      <c r="I7" s="99">
        <v>9</v>
      </c>
    </row>
    <row r="8" ht="19.5" customHeight="1" spans="1:9">
      <c r="A8" s="101"/>
      <c r="B8" s="74"/>
      <c r="C8" s="74"/>
      <c r="D8" s="72"/>
      <c r="E8" s="63"/>
      <c r="F8" s="100"/>
      <c r="G8" s="102"/>
      <c r="H8" s="103"/>
      <c r="I8" s="103"/>
    </row>
    <row r="9" ht="19.5" customHeight="1" spans="1:9">
      <c r="A9" s="104" t="s">
        <v>55</v>
      </c>
      <c r="B9" s="105"/>
      <c r="C9" s="105"/>
      <c r="D9" s="106"/>
      <c r="E9" s="107"/>
      <c r="F9" s="107"/>
      <c r="G9" s="102"/>
      <c r="H9" s="103"/>
      <c r="I9" s="103"/>
    </row>
    <row r="10" customFormat="1" ht="21" customHeight="1" spans="1:16384">
      <c r="A10" s="78" t="s">
        <v>435</v>
      </c>
      <c r="B10" s="47"/>
      <c r="C10" s="47"/>
      <c r="D10" s="78"/>
      <c r="E10" s="78"/>
      <c r="F10" s="78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78"/>
      <c r="U10" s="47"/>
      <c r="V10" s="47"/>
      <c r="W10" s="78"/>
      <c r="X10" s="78"/>
      <c r="Y10" s="78"/>
      <c r="Z10" s="79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78"/>
      <c r="AN10" s="47"/>
      <c r="AO10" s="47"/>
      <c r="AP10" s="78"/>
      <c r="AQ10" s="78"/>
      <c r="AR10" s="78"/>
      <c r="AS10" s="79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78"/>
      <c r="BG10" s="47"/>
      <c r="BH10" s="47"/>
      <c r="BI10" s="78"/>
      <c r="BJ10" s="78"/>
      <c r="BK10" s="78"/>
      <c r="BL10" s="79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78"/>
      <c r="BZ10" s="47"/>
      <c r="CA10" s="47"/>
      <c r="CB10" s="78"/>
      <c r="CC10" s="78"/>
      <c r="CD10" s="78"/>
      <c r="CE10" s="79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78"/>
      <c r="CS10" s="47"/>
      <c r="CT10" s="47"/>
      <c r="CU10" s="78"/>
      <c r="CV10" s="78"/>
      <c r="CW10" s="78"/>
      <c r="CX10" s="79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78"/>
      <c r="DL10" s="47"/>
      <c r="DM10" s="47"/>
      <c r="DN10" s="78"/>
      <c r="DO10" s="78"/>
      <c r="DP10" s="78"/>
      <c r="DQ10" s="79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78"/>
      <c r="EE10" s="47"/>
      <c r="EF10" s="47"/>
      <c r="EG10" s="78"/>
      <c r="EH10" s="78"/>
      <c r="EI10" s="78"/>
      <c r="EJ10" s="79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78"/>
      <c r="EX10" s="47"/>
      <c r="EY10" s="47"/>
      <c r="EZ10" s="78"/>
      <c r="FA10" s="78"/>
      <c r="FB10" s="78"/>
      <c r="FC10" s="79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78"/>
      <c r="FQ10" s="47"/>
      <c r="FR10" s="47"/>
      <c r="FS10" s="78"/>
      <c r="FT10" s="78"/>
      <c r="FU10" s="78"/>
      <c r="FV10" s="79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78"/>
      <c r="GJ10" s="47"/>
      <c r="GK10" s="47"/>
      <c r="GL10" s="78"/>
      <c r="GM10" s="78"/>
      <c r="GN10" s="78"/>
      <c r="GO10" s="79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78"/>
      <c r="HC10" s="47"/>
      <c r="HD10" s="47"/>
      <c r="HE10" s="78"/>
      <c r="HF10" s="78"/>
      <c r="HG10" s="78"/>
      <c r="HH10" s="79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78"/>
      <c r="HV10" s="47"/>
      <c r="HW10" s="47"/>
      <c r="HX10" s="78"/>
      <c r="HY10" s="78"/>
      <c r="HZ10" s="78"/>
      <c r="IA10" s="79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78"/>
      <c r="IO10" s="47"/>
      <c r="IP10" s="47"/>
      <c r="IQ10" s="78"/>
      <c r="IR10" s="78"/>
      <c r="IS10" s="78"/>
      <c r="IT10" s="79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78"/>
      <c r="JH10" s="47"/>
      <c r="JI10" s="47"/>
      <c r="JJ10" s="78"/>
      <c r="JK10" s="78"/>
      <c r="JL10" s="78"/>
      <c r="JM10" s="79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78"/>
      <c r="KA10" s="47"/>
      <c r="KB10" s="47"/>
      <c r="KC10" s="78"/>
      <c r="KD10" s="78"/>
      <c r="KE10" s="78"/>
      <c r="KF10" s="79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78"/>
      <c r="KT10" s="47"/>
      <c r="KU10" s="47"/>
      <c r="KV10" s="78"/>
      <c r="KW10" s="78"/>
      <c r="KX10" s="78"/>
      <c r="KY10" s="79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78"/>
      <c r="LM10" s="47"/>
      <c r="LN10" s="47"/>
      <c r="LO10" s="78"/>
      <c r="LP10" s="78"/>
      <c r="LQ10" s="78"/>
      <c r="LR10" s="79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78"/>
      <c r="MF10" s="47"/>
      <c r="MG10" s="47"/>
      <c r="MH10" s="78"/>
      <c r="MI10" s="78"/>
      <c r="MJ10" s="78"/>
      <c r="MK10" s="79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78"/>
      <c r="MY10" s="47"/>
      <c r="MZ10" s="47"/>
      <c r="NA10" s="78"/>
      <c r="NB10" s="78"/>
      <c r="NC10" s="78"/>
      <c r="ND10" s="79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78"/>
      <c r="NR10" s="47"/>
      <c r="NS10" s="47"/>
      <c r="NT10" s="78"/>
      <c r="NU10" s="78"/>
      <c r="NV10" s="78"/>
      <c r="NW10" s="79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78"/>
      <c r="OK10" s="47"/>
      <c r="OL10" s="47"/>
      <c r="OM10" s="78"/>
      <c r="ON10" s="78"/>
      <c r="OO10" s="78"/>
      <c r="OP10" s="79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78"/>
      <c r="PD10" s="47"/>
      <c r="PE10" s="47"/>
      <c r="PF10" s="78"/>
      <c r="PG10" s="78"/>
      <c r="PH10" s="78"/>
      <c r="PI10" s="79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78"/>
      <c r="PW10" s="47"/>
      <c r="PX10" s="47"/>
      <c r="PY10" s="78"/>
      <c r="PZ10" s="78"/>
      <c r="QA10" s="78"/>
      <c r="QB10" s="79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78"/>
      <c r="QP10" s="47"/>
      <c r="QQ10" s="47"/>
      <c r="QR10" s="78"/>
      <c r="QS10" s="78"/>
      <c r="QT10" s="78"/>
      <c r="QU10" s="79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78"/>
      <c r="RI10" s="47"/>
      <c r="RJ10" s="47"/>
      <c r="RK10" s="78"/>
      <c r="RL10" s="78"/>
      <c r="RM10" s="78"/>
      <c r="RN10" s="79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78"/>
      <c r="SB10" s="47"/>
      <c r="SC10" s="47"/>
      <c r="SD10" s="78"/>
      <c r="SE10" s="78"/>
      <c r="SF10" s="78"/>
      <c r="SG10" s="79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78"/>
      <c r="SU10" s="47"/>
      <c r="SV10" s="47"/>
      <c r="SW10" s="78"/>
      <c r="SX10" s="78"/>
      <c r="SY10" s="78"/>
      <c r="SZ10" s="79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78"/>
      <c r="TN10" s="47"/>
      <c r="TO10" s="47"/>
      <c r="TP10" s="78"/>
      <c r="TQ10" s="78"/>
      <c r="TR10" s="78"/>
      <c r="TS10" s="79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78"/>
      <c r="UG10" s="47"/>
      <c r="UH10" s="47"/>
      <c r="UI10" s="78"/>
      <c r="UJ10" s="78"/>
      <c r="UK10" s="78"/>
      <c r="UL10" s="79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78"/>
      <c r="UZ10" s="47"/>
      <c r="VA10" s="47"/>
      <c r="VB10" s="78"/>
      <c r="VC10" s="78"/>
      <c r="VD10" s="78"/>
      <c r="VE10" s="79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78"/>
      <c r="VS10" s="47"/>
      <c r="VT10" s="47"/>
      <c r="VU10" s="78"/>
      <c r="VV10" s="78"/>
      <c r="VW10" s="78"/>
      <c r="VX10" s="79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78"/>
      <c r="WL10" s="47"/>
      <c r="WM10" s="47"/>
      <c r="WN10" s="78"/>
      <c r="WO10" s="78"/>
      <c r="WP10" s="78"/>
      <c r="WQ10" s="79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78"/>
      <c r="XE10" s="47"/>
      <c r="XF10" s="47"/>
      <c r="XG10" s="78"/>
      <c r="XH10" s="78"/>
      <c r="XI10" s="78"/>
      <c r="XJ10" s="79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78"/>
      <c r="XX10" s="47"/>
      <c r="XY10" s="47"/>
      <c r="XZ10" s="78"/>
      <c r="YA10" s="78"/>
      <c r="YB10" s="78"/>
      <c r="YC10" s="79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78"/>
      <c r="YQ10" s="47"/>
      <c r="YR10" s="47"/>
      <c r="YS10" s="78"/>
      <c r="YT10" s="78"/>
      <c r="YU10" s="78"/>
      <c r="YV10" s="79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78"/>
      <c r="ZJ10" s="47"/>
      <c r="ZK10" s="47"/>
      <c r="ZL10" s="78"/>
      <c r="ZM10" s="78"/>
      <c r="ZN10" s="78"/>
      <c r="ZO10" s="79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78"/>
      <c r="AAC10" s="47"/>
      <c r="AAD10" s="47"/>
      <c r="AAE10" s="78"/>
      <c r="AAF10" s="78"/>
      <c r="AAG10" s="78"/>
      <c r="AAH10" s="79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78"/>
      <c r="AAV10" s="47"/>
      <c r="AAW10" s="47"/>
      <c r="AAX10" s="78"/>
      <c r="AAY10" s="78"/>
      <c r="AAZ10" s="78"/>
      <c r="ABA10" s="79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78"/>
      <c r="ABO10" s="47"/>
      <c r="ABP10" s="47"/>
      <c r="ABQ10" s="78"/>
      <c r="ABR10" s="78"/>
      <c r="ABS10" s="78"/>
      <c r="ABT10" s="79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78"/>
      <c r="ACH10" s="47"/>
      <c r="ACI10" s="47"/>
      <c r="ACJ10" s="78"/>
      <c r="ACK10" s="78"/>
      <c r="ACL10" s="78"/>
      <c r="ACM10" s="79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78"/>
      <c r="ADA10" s="47"/>
      <c r="ADB10" s="47"/>
      <c r="ADC10" s="78"/>
      <c r="ADD10" s="78"/>
      <c r="ADE10" s="78"/>
      <c r="ADF10" s="79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78"/>
      <c r="ADT10" s="47"/>
      <c r="ADU10" s="47"/>
      <c r="ADV10" s="78"/>
      <c r="ADW10" s="78"/>
      <c r="ADX10" s="78"/>
      <c r="ADY10" s="79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78"/>
      <c r="AEM10" s="47"/>
      <c r="AEN10" s="47"/>
      <c r="AEO10" s="78"/>
      <c r="AEP10" s="78"/>
      <c r="AEQ10" s="78"/>
      <c r="AER10" s="79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78"/>
      <c r="AFF10" s="47"/>
      <c r="AFG10" s="47"/>
      <c r="AFH10" s="78"/>
      <c r="AFI10" s="78"/>
      <c r="AFJ10" s="78"/>
      <c r="AFK10" s="79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78"/>
      <c r="AFY10" s="47"/>
      <c r="AFZ10" s="47"/>
      <c r="AGA10" s="78"/>
      <c r="AGB10" s="78"/>
      <c r="AGC10" s="78"/>
      <c r="AGD10" s="79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78"/>
      <c r="AGR10" s="47"/>
      <c r="AGS10" s="47"/>
      <c r="AGT10" s="78"/>
      <c r="AGU10" s="78"/>
      <c r="AGV10" s="78"/>
      <c r="AGW10" s="79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78"/>
      <c r="AHK10" s="47"/>
      <c r="AHL10" s="47"/>
      <c r="AHM10" s="78"/>
      <c r="AHN10" s="78"/>
      <c r="AHO10" s="78"/>
      <c r="AHP10" s="79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78"/>
      <c r="AID10" s="47"/>
      <c r="AIE10" s="47"/>
      <c r="AIF10" s="78"/>
      <c r="AIG10" s="78"/>
      <c r="AIH10" s="78"/>
      <c r="AII10" s="79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78"/>
      <c r="AIW10" s="47"/>
      <c r="AIX10" s="47"/>
      <c r="AIY10" s="78"/>
      <c r="AIZ10" s="78"/>
      <c r="AJA10" s="78"/>
      <c r="AJB10" s="79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78"/>
      <c r="AJP10" s="47"/>
      <c r="AJQ10" s="47"/>
      <c r="AJR10" s="78"/>
      <c r="AJS10" s="78"/>
      <c r="AJT10" s="78"/>
      <c r="AJU10" s="79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78"/>
      <c r="AKI10" s="47"/>
      <c r="AKJ10" s="47"/>
      <c r="AKK10" s="78"/>
      <c r="AKL10" s="78"/>
      <c r="AKM10" s="78"/>
      <c r="AKN10" s="79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78"/>
      <c r="ALB10" s="47"/>
      <c r="ALC10" s="47"/>
      <c r="ALD10" s="78"/>
      <c r="ALE10" s="78"/>
      <c r="ALF10" s="78"/>
      <c r="ALG10" s="79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78"/>
      <c r="ALU10" s="47"/>
      <c r="ALV10" s="47"/>
      <c r="ALW10" s="78"/>
      <c r="ALX10" s="78"/>
      <c r="ALY10" s="78"/>
      <c r="ALZ10" s="79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78"/>
      <c r="AMN10" s="47"/>
      <c r="AMO10" s="47"/>
      <c r="AMP10" s="78"/>
      <c r="AMQ10" s="78"/>
      <c r="AMR10" s="78"/>
      <c r="AMS10" s="79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78"/>
      <c r="ANG10" s="47"/>
      <c r="ANH10" s="47"/>
      <c r="ANI10" s="78"/>
      <c r="ANJ10" s="78"/>
      <c r="ANK10" s="78"/>
      <c r="ANL10" s="79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78"/>
      <c r="ANZ10" s="47"/>
      <c r="AOA10" s="47"/>
      <c r="AOB10" s="78"/>
      <c r="AOC10" s="78"/>
      <c r="AOD10" s="78"/>
      <c r="AOE10" s="79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78"/>
      <c r="AOS10" s="47"/>
      <c r="AOT10" s="47"/>
      <c r="AOU10" s="78"/>
      <c r="AOV10" s="78"/>
      <c r="AOW10" s="78"/>
      <c r="AOX10" s="79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78"/>
      <c r="APL10" s="47"/>
      <c r="APM10" s="47"/>
      <c r="APN10" s="78"/>
      <c r="APO10" s="78"/>
      <c r="APP10" s="78"/>
      <c r="APQ10" s="79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78"/>
      <c r="AQE10" s="47"/>
      <c r="AQF10" s="47"/>
      <c r="AQG10" s="78"/>
      <c r="AQH10" s="78"/>
      <c r="AQI10" s="78"/>
      <c r="AQJ10" s="79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78"/>
      <c r="AQX10" s="47"/>
      <c r="AQY10" s="47"/>
      <c r="AQZ10" s="78"/>
      <c r="ARA10" s="78"/>
      <c r="ARB10" s="78"/>
      <c r="ARC10" s="79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78"/>
      <c r="ARQ10" s="47"/>
      <c r="ARR10" s="47"/>
      <c r="ARS10" s="78"/>
      <c r="ART10" s="78"/>
      <c r="ARU10" s="78"/>
      <c r="ARV10" s="79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78"/>
      <c r="ASJ10" s="47"/>
      <c r="ASK10" s="47"/>
      <c r="ASL10" s="78"/>
      <c r="ASM10" s="78"/>
      <c r="ASN10" s="78"/>
      <c r="ASO10" s="79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78"/>
      <c r="ATC10" s="47"/>
      <c r="ATD10" s="47"/>
      <c r="ATE10" s="78"/>
      <c r="ATF10" s="78"/>
      <c r="ATG10" s="78"/>
      <c r="ATH10" s="79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78"/>
      <c r="ATV10" s="47"/>
      <c r="ATW10" s="47"/>
      <c r="ATX10" s="78"/>
      <c r="ATY10" s="78"/>
      <c r="ATZ10" s="78"/>
      <c r="AUA10" s="79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78"/>
      <c r="AUO10" s="47"/>
      <c r="AUP10" s="47"/>
      <c r="AUQ10" s="78"/>
      <c r="AUR10" s="78"/>
      <c r="AUS10" s="78"/>
      <c r="AUT10" s="79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78"/>
      <c r="AVH10" s="47"/>
      <c r="AVI10" s="47"/>
      <c r="AVJ10" s="78"/>
      <c r="AVK10" s="78"/>
      <c r="AVL10" s="78"/>
      <c r="AVM10" s="79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78"/>
      <c r="AWA10" s="47"/>
      <c r="AWB10" s="47"/>
      <c r="AWC10" s="78"/>
      <c r="AWD10" s="78"/>
      <c r="AWE10" s="78"/>
      <c r="AWF10" s="79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78"/>
      <c r="AWT10" s="47"/>
      <c r="AWU10" s="47"/>
      <c r="AWV10" s="78"/>
      <c r="AWW10" s="78"/>
      <c r="AWX10" s="78"/>
      <c r="AWY10" s="79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78"/>
      <c r="AXM10" s="47"/>
      <c r="AXN10" s="47"/>
      <c r="AXO10" s="78"/>
      <c r="AXP10" s="78"/>
      <c r="AXQ10" s="78"/>
      <c r="AXR10" s="79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78"/>
      <c r="AYF10" s="47"/>
      <c r="AYG10" s="47"/>
      <c r="AYH10" s="78"/>
      <c r="AYI10" s="78"/>
      <c r="AYJ10" s="78"/>
      <c r="AYK10" s="79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78"/>
      <c r="AYY10" s="47"/>
      <c r="AYZ10" s="47"/>
      <c r="AZA10" s="78"/>
      <c r="AZB10" s="78"/>
      <c r="AZC10" s="78"/>
      <c r="AZD10" s="79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78"/>
      <c r="AZR10" s="47"/>
      <c r="AZS10" s="47"/>
      <c r="AZT10" s="78"/>
      <c r="AZU10" s="78"/>
      <c r="AZV10" s="78"/>
      <c r="AZW10" s="79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78"/>
      <c r="BAK10" s="47"/>
      <c r="BAL10" s="47"/>
      <c r="BAM10" s="78"/>
      <c r="BAN10" s="78"/>
      <c r="BAO10" s="78"/>
      <c r="BAP10" s="79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78"/>
      <c r="BBD10" s="47"/>
      <c r="BBE10" s="47"/>
      <c r="BBF10" s="78"/>
      <c r="BBG10" s="78"/>
      <c r="BBH10" s="78"/>
      <c r="BBI10" s="79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78"/>
      <c r="BBW10" s="47"/>
      <c r="BBX10" s="47"/>
      <c r="BBY10" s="78"/>
      <c r="BBZ10" s="78"/>
      <c r="BCA10" s="78"/>
      <c r="BCB10" s="79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78"/>
      <c r="BCP10" s="47"/>
      <c r="BCQ10" s="47"/>
      <c r="BCR10" s="78"/>
      <c r="BCS10" s="78"/>
      <c r="BCT10" s="78"/>
      <c r="BCU10" s="79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78"/>
      <c r="BDI10" s="47"/>
      <c r="BDJ10" s="47"/>
      <c r="BDK10" s="78"/>
      <c r="BDL10" s="78"/>
      <c r="BDM10" s="78"/>
      <c r="BDN10" s="79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78"/>
      <c r="BEB10" s="47"/>
      <c r="BEC10" s="47"/>
      <c r="BED10" s="78"/>
      <c r="BEE10" s="78"/>
      <c r="BEF10" s="78"/>
      <c r="BEG10" s="79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78"/>
      <c r="BEU10" s="47"/>
      <c r="BEV10" s="47"/>
      <c r="BEW10" s="78"/>
      <c r="BEX10" s="78"/>
      <c r="BEY10" s="78"/>
      <c r="BEZ10" s="79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78"/>
      <c r="BFN10" s="47"/>
      <c r="BFO10" s="47"/>
      <c r="BFP10" s="78"/>
      <c r="BFQ10" s="78"/>
      <c r="BFR10" s="78"/>
      <c r="BFS10" s="79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78"/>
      <c r="BGG10" s="47"/>
      <c r="BGH10" s="47"/>
      <c r="BGI10" s="78"/>
      <c r="BGJ10" s="78"/>
      <c r="BGK10" s="78"/>
      <c r="BGL10" s="79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78"/>
      <c r="BGZ10" s="47"/>
      <c r="BHA10" s="47"/>
      <c r="BHB10" s="78"/>
      <c r="BHC10" s="78"/>
      <c r="BHD10" s="78"/>
      <c r="BHE10" s="79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78"/>
      <c r="BHS10" s="47"/>
      <c r="BHT10" s="47"/>
      <c r="BHU10" s="78"/>
      <c r="BHV10" s="78"/>
      <c r="BHW10" s="78"/>
      <c r="BHX10" s="79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78"/>
      <c r="BIL10" s="47"/>
      <c r="BIM10" s="47"/>
      <c r="BIN10" s="78"/>
      <c r="BIO10" s="78"/>
      <c r="BIP10" s="78"/>
      <c r="BIQ10" s="79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78"/>
      <c r="BJE10" s="47"/>
      <c r="BJF10" s="47"/>
      <c r="BJG10" s="78"/>
      <c r="BJH10" s="78"/>
      <c r="BJI10" s="78"/>
      <c r="BJJ10" s="79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78"/>
      <c r="BJX10" s="47"/>
      <c r="BJY10" s="47"/>
      <c r="BJZ10" s="78"/>
      <c r="BKA10" s="78"/>
      <c r="BKB10" s="78"/>
      <c r="BKC10" s="79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78"/>
      <c r="BKQ10" s="47"/>
      <c r="BKR10" s="47"/>
      <c r="BKS10" s="78"/>
      <c r="BKT10" s="78"/>
      <c r="BKU10" s="78"/>
      <c r="BKV10" s="79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78"/>
      <c r="BLJ10" s="47"/>
      <c r="BLK10" s="47"/>
      <c r="BLL10" s="78"/>
      <c r="BLM10" s="78"/>
      <c r="BLN10" s="78"/>
      <c r="BLO10" s="79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78"/>
      <c r="BMC10" s="47"/>
      <c r="BMD10" s="47"/>
      <c r="BME10" s="78"/>
      <c r="BMF10" s="78"/>
      <c r="BMG10" s="78"/>
      <c r="BMH10" s="79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78"/>
      <c r="BMV10" s="47"/>
      <c r="BMW10" s="47"/>
      <c r="BMX10" s="78"/>
      <c r="BMY10" s="78"/>
      <c r="BMZ10" s="78"/>
      <c r="BNA10" s="79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78"/>
      <c r="BNO10" s="47"/>
      <c r="BNP10" s="47"/>
      <c r="BNQ10" s="78"/>
      <c r="BNR10" s="78"/>
      <c r="BNS10" s="78"/>
      <c r="BNT10" s="79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78"/>
      <c r="BOH10" s="47"/>
      <c r="BOI10" s="47"/>
      <c r="BOJ10" s="78"/>
      <c r="BOK10" s="78"/>
      <c r="BOL10" s="78"/>
      <c r="BOM10" s="79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78"/>
      <c r="BPA10" s="47"/>
      <c r="BPB10" s="47"/>
      <c r="BPC10" s="78"/>
      <c r="BPD10" s="78"/>
      <c r="BPE10" s="78"/>
      <c r="BPF10" s="79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78"/>
      <c r="BPT10" s="47"/>
      <c r="BPU10" s="47"/>
      <c r="BPV10" s="78"/>
      <c r="BPW10" s="78"/>
      <c r="BPX10" s="78"/>
      <c r="BPY10" s="79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78"/>
      <c r="BQM10" s="47"/>
      <c r="BQN10" s="47"/>
      <c r="BQO10" s="78"/>
      <c r="BQP10" s="78"/>
      <c r="BQQ10" s="78"/>
      <c r="BQR10" s="79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78"/>
      <c r="BRF10" s="47"/>
      <c r="BRG10" s="47"/>
      <c r="BRH10" s="78"/>
      <c r="BRI10" s="78"/>
      <c r="BRJ10" s="78"/>
      <c r="BRK10" s="79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78"/>
      <c r="BRY10" s="47"/>
      <c r="BRZ10" s="47"/>
      <c r="BSA10" s="78"/>
      <c r="BSB10" s="78"/>
      <c r="BSC10" s="78"/>
      <c r="BSD10" s="79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78"/>
      <c r="BSR10" s="47"/>
      <c r="BSS10" s="47"/>
      <c r="BST10" s="78"/>
      <c r="BSU10" s="78"/>
      <c r="BSV10" s="78"/>
      <c r="BSW10" s="79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78"/>
      <c r="BTK10" s="47"/>
      <c r="BTL10" s="47"/>
      <c r="BTM10" s="78"/>
      <c r="BTN10" s="78"/>
      <c r="BTO10" s="78"/>
      <c r="BTP10" s="79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78"/>
      <c r="BUD10" s="47"/>
      <c r="BUE10" s="47"/>
      <c r="BUF10" s="78"/>
      <c r="BUG10" s="78"/>
      <c r="BUH10" s="78"/>
      <c r="BUI10" s="79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78"/>
      <c r="BUW10" s="47"/>
      <c r="BUX10" s="47"/>
      <c r="BUY10" s="78"/>
      <c r="BUZ10" s="78"/>
      <c r="BVA10" s="78"/>
      <c r="BVB10" s="79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78"/>
      <c r="BVP10" s="47"/>
      <c r="BVQ10" s="47"/>
      <c r="BVR10" s="78"/>
      <c r="BVS10" s="78"/>
      <c r="BVT10" s="78"/>
      <c r="BVU10" s="79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78"/>
      <c r="BWI10" s="47"/>
      <c r="BWJ10" s="47"/>
      <c r="BWK10" s="78"/>
      <c r="BWL10" s="78"/>
      <c r="BWM10" s="78"/>
      <c r="BWN10" s="79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78"/>
      <c r="BXB10" s="47"/>
      <c r="BXC10" s="47"/>
      <c r="BXD10" s="78"/>
      <c r="BXE10" s="78"/>
      <c r="BXF10" s="78"/>
      <c r="BXG10" s="79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78"/>
      <c r="BXU10" s="47"/>
      <c r="BXV10" s="47"/>
      <c r="BXW10" s="78"/>
      <c r="BXX10" s="78"/>
      <c r="BXY10" s="78"/>
      <c r="BXZ10" s="79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78"/>
      <c r="BYN10" s="47"/>
      <c r="BYO10" s="47"/>
      <c r="BYP10" s="78"/>
      <c r="BYQ10" s="78"/>
      <c r="BYR10" s="78"/>
      <c r="BYS10" s="79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78"/>
      <c r="BZG10" s="47"/>
      <c r="BZH10" s="47"/>
      <c r="BZI10" s="78"/>
      <c r="BZJ10" s="78"/>
      <c r="BZK10" s="78"/>
      <c r="BZL10" s="79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78"/>
      <c r="BZZ10" s="47"/>
      <c r="CAA10" s="47"/>
      <c r="CAB10" s="78"/>
      <c r="CAC10" s="78"/>
      <c r="CAD10" s="78"/>
      <c r="CAE10" s="79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78"/>
      <c r="CAS10" s="47"/>
      <c r="CAT10" s="47"/>
      <c r="CAU10" s="78"/>
      <c r="CAV10" s="78"/>
      <c r="CAW10" s="78"/>
      <c r="CAX10" s="79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78"/>
      <c r="CBL10" s="47"/>
      <c r="CBM10" s="47"/>
      <c r="CBN10" s="78"/>
      <c r="CBO10" s="78"/>
      <c r="CBP10" s="78"/>
      <c r="CBQ10" s="79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78"/>
      <c r="CCE10" s="47"/>
      <c r="CCF10" s="47"/>
      <c r="CCG10" s="78"/>
      <c r="CCH10" s="78"/>
      <c r="CCI10" s="78"/>
      <c r="CCJ10" s="79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78"/>
      <c r="CCX10" s="47"/>
      <c r="CCY10" s="47"/>
      <c r="CCZ10" s="78"/>
      <c r="CDA10" s="78"/>
      <c r="CDB10" s="78"/>
      <c r="CDC10" s="79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78"/>
      <c r="CDQ10" s="47"/>
      <c r="CDR10" s="47"/>
      <c r="CDS10" s="78"/>
      <c r="CDT10" s="78"/>
      <c r="CDU10" s="78"/>
      <c r="CDV10" s="79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78"/>
      <c r="CEJ10" s="47"/>
      <c r="CEK10" s="47"/>
      <c r="CEL10" s="78"/>
      <c r="CEM10" s="78"/>
      <c r="CEN10" s="78"/>
      <c r="CEO10" s="79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78"/>
      <c r="CFC10" s="47"/>
      <c r="CFD10" s="47"/>
      <c r="CFE10" s="78"/>
      <c r="CFF10" s="78"/>
      <c r="CFG10" s="78"/>
      <c r="CFH10" s="79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78"/>
      <c r="CFV10" s="47"/>
      <c r="CFW10" s="47"/>
      <c r="CFX10" s="78"/>
      <c r="CFY10" s="78"/>
      <c r="CFZ10" s="78"/>
      <c r="CGA10" s="79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78"/>
      <c r="CGO10" s="47"/>
      <c r="CGP10" s="47"/>
      <c r="CGQ10" s="78"/>
      <c r="CGR10" s="78"/>
      <c r="CGS10" s="78"/>
      <c r="CGT10" s="79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78"/>
      <c r="CHH10" s="47"/>
      <c r="CHI10" s="47"/>
      <c r="CHJ10" s="78"/>
      <c r="CHK10" s="78"/>
      <c r="CHL10" s="78"/>
      <c r="CHM10" s="79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78"/>
      <c r="CIA10" s="47"/>
      <c r="CIB10" s="47"/>
      <c r="CIC10" s="78"/>
      <c r="CID10" s="78"/>
      <c r="CIE10" s="78"/>
      <c r="CIF10" s="79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78"/>
      <c r="CIT10" s="47"/>
      <c r="CIU10" s="47"/>
      <c r="CIV10" s="78"/>
      <c r="CIW10" s="78"/>
      <c r="CIX10" s="78"/>
      <c r="CIY10" s="79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78"/>
      <c r="CJM10" s="47"/>
      <c r="CJN10" s="47"/>
      <c r="CJO10" s="78"/>
      <c r="CJP10" s="78"/>
      <c r="CJQ10" s="78"/>
      <c r="CJR10" s="79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78"/>
      <c r="CKF10" s="47"/>
      <c r="CKG10" s="47"/>
      <c r="CKH10" s="78"/>
      <c r="CKI10" s="78"/>
      <c r="CKJ10" s="78"/>
      <c r="CKK10" s="79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78"/>
      <c r="CKY10" s="47"/>
      <c r="CKZ10" s="47"/>
      <c r="CLA10" s="78"/>
      <c r="CLB10" s="78"/>
      <c r="CLC10" s="78"/>
      <c r="CLD10" s="79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78"/>
      <c r="CLR10" s="47"/>
      <c r="CLS10" s="47"/>
      <c r="CLT10" s="78"/>
      <c r="CLU10" s="78"/>
      <c r="CLV10" s="78"/>
      <c r="CLW10" s="79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78"/>
      <c r="CMK10" s="47"/>
      <c r="CML10" s="47"/>
      <c r="CMM10" s="78"/>
      <c r="CMN10" s="78"/>
      <c r="CMO10" s="78"/>
      <c r="CMP10" s="79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78"/>
      <c r="CND10" s="47"/>
      <c r="CNE10" s="47"/>
      <c r="CNF10" s="78"/>
      <c r="CNG10" s="78"/>
      <c r="CNH10" s="78"/>
      <c r="CNI10" s="79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78"/>
      <c r="CNW10" s="47"/>
      <c r="CNX10" s="47"/>
      <c r="CNY10" s="78"/>
      <c r="CNZ10" s="78"/>
      <c r="COA10" s="78"/>
      <c r="COB10" s="79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78"/>
      <c r="COP10" s="47"/>
      <c r="COQ10" s="47"/>
      <c r="COR10" s="78"/>
      <c r="COS10" s="78"/>
      <c r="COT10" s="78"/>
      <c r="COU10" s="79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78"/>
      <c r="CPI10" s="47"/>
      <c r="CPJ10" s="47"/>
      <c r="CPK10" s="78"/>
      <c r="CPL10" s="78"/>
      <c r="CPM10" s="78"/>
      <c r="CPN10" s="79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78"/>
      <c r="CQB10" s="47"/>
      <c r="CQC10" s="47"/>
      <c r="CQD10" s="78"/>
      <c r="CQE10" s="78"/>
      <c r="CQF10" s="78"/>
      <c r="CQG10" s="79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78"/>
      <c r="CQU10" s="47"/>
      <c r="CQV10" s="47"/>
      <c r="CQW10" s="78"/>
      <c r="CQX10" s="78"/>
      <c r="CQY10" s="78"/>
      <c r="CQZ10" s="79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78"/>
      <c r="CRN10" s="47"/>
      <c r="CRO10" s="47"/>
      <c r="CRP10" s="78"/>
      <c r="CRQ10" s="78"/>
      <c r="CRR10" s="78"/>
      <c r="CRS10" s="79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78"/>
      <c r="CSG10" s="47"/>
      <c r="CSH10" s="47"/>
      <c r="CSI10" s="78"/>
      <c r="CSJ10" s="78"/>
      <c r="CSK10" s="78"/>
      <c r="CSL10" s="79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78"/>
      <c r="CSZ10" s="47"/>
      <c r="CTA10" s="47"/>
      <c r="CTB10" s="78"/>
      <c r="CTC10" s="78"/>
      <c r="CTD10" s="78"/>
      <c r="CTE10" s="79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78"/>
      <c r="CTS10" s="47"/>
      <c r="CTT10" s="47"/>
      <c r="CTU10" s="78"/>
      <c r="CTV10" s="78"/>
      <c r="CTW10" s="78"/>
      <c r="CTX10" s="79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78"/>
      <c r="CUL10" s="47"/>
      <c r="CUM10" s="47"/>
      <c r="CUN10" s="78"/>
      <c r="CUO10" s="78"/>
      <c r="CUP10" s="78"/>
      <c r="CUQ10" s="79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78"/>
      <c r="CVE10" s="47"/>
      <c r="CVF10" s="47"/>
      <c r="CVG10" s="78"/>
      <c r="CVH10" s="78"/>
      <c r="CVI10" s="78"/>
      <c r="CVJ10" s="79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78"/>
      <c r="CVX10" s="47"/>
      <c r="CVY10" s="47"/>
      <c r="CVZ10" s="78"/>
      <c r="CWA10" s="78"/>
      <c r="CWB10" s="78"/>
      <c r="CWC10" s="79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78"/>
      <c r="CWQ10" s="47"/>
      <c r="CWR10" s="47"/>
      <c r="CWS10" s="78"/>
      <c r="CWT10" s="78"/>
      <c r="CWU10" s="78"/>
      <c r="CWV10" s="79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78"/>
      <c r="CXJ10" s="47"/>
      <c r="CXK10" s="47"/>
      <c r="CXL10" s="78"/>
      <c r="CXM10" s="78"/>
      <c r="CXN10" s="78"/>
      <c r="CXO10" s="79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78"/>
      <c r="CYC10" s="47"/>
      <c r="CYD10" s="47"/>
      <c r="CYE10" s="78"/>
      <c r="CYF10" s="78"/>
      <c r="CYG10" s="78"/>
      <c r="CYH10" s="79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78"/>
      <c r="CYV10" s="47"/>
      <c r="CYW10" s="47"/>
      <c r="CYX10" s="78"/>
      <c r="CYY10" s="78"/>
      <c r="CYZ10" s="78"/>
      <c r="CZA10" s="79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78"/>
      <c r="CZO10" s="47"/>
      <c r="CZP10" s="47"/>
      <c r="CZQ10" s="78"/>
      <c r="CZR10" s="78"/>
      <c r="CZS10" s="78"/>
      <c r="CZT10" s="79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78"/>
      <c r="DAH10" s="47"/>
      <c r="DAI10" s="47"/>
      <c r="DAJ10" s="78"/>
      <c r="DAK10" s="78"/>
      <c r="DAL10" s="78"/>
      <c r="DAM10" s="79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78"/>
      <c r="DBA10" s="47"/>
      <c r="DBB10" s="47"/>
      <c r="DBC10" s="78"/>
      <c r="DBD10" s="78"/>
      <c r="DBE10" s="78"/>
      <c r="DBF10" s="79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78"/>
      <c r="DBT10" s="47"/>
      <c r="DBU10" s="47"/>
      <c r="DBV10" s="78"/>
      <c r="DBW10" s="78"/>
      <c r="DBX10" s="78"/>
      <c r="DBY10" s="79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78"/>
      <c r="DCM10" s="47"/>
      <c r="DCN10" s="47"/>
      <c r="DCO10" s="78"/>
      <c r="DCP10" s="78"/>
      <c r="DCQ10" s="78"/>
      <c r="DCR10" s="79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78"/>
      <c r="DDF10" s="47"/>
      <c r="DDG10" s="47"/>
      <c r="DDH10" s="78"/>
      <c r="DDI10" s="78"/>
      <c r="DDJ10" s="78"/>
      <c r="DDK10" s="79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78"/>
      <c r="DDY10" s="47"/>
      <c r="DDZ10" s="47"/>
      <c r="DEA10" s="78"/>
      <c r="DEB10" s="78"/>
      <c r="DEC10" s="78"/>
      <c r="DED10" s="79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78"/>
      <c r="DER10" s="47"/>
      <c r="DES10" s="47"/>
      <c r="DET10" s="78"/>
      <c r="DEU10" s="78"/>
      <c r="DEV10" s="78"/>
      <c r="DEW10" s="79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78"/>
      <c r="DFK10" s="47"/>
      <c r="DFL10" s="47"/>
      <c r="DFM10" s="78"/>
      <c r="DFN10" s="78"/>
      <c r="DFO10" s="78"/>
      <c r="DFP10" s="79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78"/>
      <c r="DGD10" s="47"/>
      <c r="DGE10" s="47"/>
      <c r="DGF10" s="78"/>
      <c r="DGG10" s="78"/>
      <c r="DGH10" s="78"/>
      <c r="DGI10" s="79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78"/>
      <c r="DGW10" s="47"/>
      <c r="DGX10" s="47"/>
      <c r="DGY10" s="78"/>
      <c r="DGZ10" s="78"/>
      <c r="DHA10" s="78"/>
      <c r="DHB10" s="79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78"/>
      <c r="DHP10" s="47"/>
      <c r="DHQ10" s="47"/>
      <c r="DHR10" s="78"/>
      <c r="DHS10" s="78"/>
      <c r="DHT10" s="78"/>
      <c r="DHU10" s="79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78"/>
      <c r="DII10" s="47"/>
      <c r="DIJ10" s="47"/>
      <c r="DIK10" s="78"/>
      <c r="DIL10" s="78"/>
      <c r="DIM10" s="78"/>
      <c r="DIN10" s="79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78"/>
      <c r="DJB10" s="47"/>
      <c r="DJC10" s="47"/>
      <c r="DJD10" s="78"/>
      <c r="DJE10" s="78"/>
      <c r="DJF10" s="78"/>
      <c r="DJG10" s="79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78"/>
      <c r="DJU10" s="47"/>
      <c r="DJV10" s="47"/>
      <c r="DJW10" s="78"/>
      <c r="DJX10" s="78"/>
      <c r="DJY10" s="78"/>
      <c r="DJZ10" s="79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78"/>
      <c r="DKN10" s="47"/>
      <c r="DKO10" s="47"/>
      <c r="DKP10" s="78"/>
      <c r="DKQ10" s="78"/>
      <c r="DKR10" s="78"/>
      <c r="DKS10" s="79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78"/>
      <c r="DLG10" s="47"/>
      <c r="DLH10" s="47"/>
      <c r="DLI10" s="78"/>
      <c r="DLJ10" s="78"/>
      <c r="DLK10" s="78"/>
      <c r="DLL10" s="79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78"/>
      <c r="DLZ10" s="47"/>
      <c r="DMA10" s="47"/>
      <c r="DMB10" s="78"/>
      <c r="DMC10" s="78"/>
      <c r="DMD10" s="78"/>
      <c r="DME10" s="79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78"/>
      <c r="DMS10" s="47"/>
      <c r="DMT10" s="47"/>
      <c r="DMU10" s="78"/>
      <c r="DMV10" s="78"/>
      <c r="DMW10" s="78"/>
      <c r="DMX10" s="79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78"/>
      <c r="DNL10" s="47"/>
      <c r="DNM10" s="47"/>
      <c r="DNN10" s="78"/>
      <c r="DNO10" s="78"/>
      <c r="DNP10" s="78"/>
      <c r="DNQ10" s="79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78"/>
      <c r="DOE10" s="47"/>
      <c r="DOF10" s="47"/>
      <c r="DOG10" s="78"/>
      <c r="DOH10" s="78"/>
      <c r="DOI10" s="78"/>
      <c r="DOJ10" s="79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78"/>
      <c r="DOX10" s="47"/>
      <c r="DOY10" s="47"/>
      <c r="DOZ10" s="78"/>
      <c r="DPA10" s="78"/>
      <c r="DPB10" s="78"/>
      <c r="DPC10" s="79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78"/>
      <c r="DPQ10" s="47"/>
      <c r="DPR10" s="47"/>
      <c r="DPS10" s="78"/>
      <c r="DPT10" s="78"/>
      <c r="DPU10" s="78"/>
      <c r="DPV10" s="79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78"/>
      <c r="DQJ10" s="47"/>
      <c r="DQK10" s="47"/>
      <c r="DQL10" s="78"/>
      <c r="DQM10" s="78"/>
      <c r="DQN10" s="78"/>
      <c r="DQO10" s="79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78"/>
      <c r="DRC10" s="47"/>
      <c r="DRD10" s="47"/>
      <c r="DRE10" s="78"/>
      <c r="DRF10" s="78"/>
      <c r="DRG10" s="78"/>
      <c r="DRH10" s="79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78"/>
      <c r="DRV10" s="47"/>
      <c r="DRW10" s="47"/>
      <c r="DRX10" s="78"/>
      <c r="DRY10" s="78"/>
      <c r="DRZ10" s="78"/>
      <c r="DSA10" s="79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78"/>
      <c r="DSO10" s="47"/>
      <c r="DSP10" s="47"/>
      <c r="DSQ10" s="78"/>
      <c r="DSR10" s="78"/>
      <c r="DSS10" s="78"/>
      <c r="DST10" s="79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78"/>
      <c r="DTH10" s="47"/>
      <c r="DTI10" s="47"/>
      <c r="DTJ10" s="78"/>
      <c r="DTK10" s="78"/>
      <c r="DTL10" s="78"/>
      <c r="DTM10" s="79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78"/>
      <c r="DUA10" s="47"/>
      <c r="DUB10" s="47"/>
      <c r="DUC10" s="78"/>
      <c r="DUD10" s="78"/>
      <c r="DUE10" s="78"/>
      <c r="DUF10" s="79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78"/>
      <c r="DUT10" s="47"/>
      <c r="DUU10" s="47"/>
      <c r="DUV10" s="78"/>
      <c r="DUW10" s="78"/>
      <c r="DUX10" s="78"/>
      <c r="DUY10" s="79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78"/>
      <c r="DVM10" s="47"/>
      <c r="DVN10" s="47"/>
      <c r="DVO10" s="78"/>
      <c r="DVP10" s="78"/>
      <c r="DVQ10" s="78"/>
      <c r="DVR10" s="79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78"/>
      <c r="DWF10" s="47"/>
      <c r="DWG10" s="47"/>
      <c r="DWH10" s="78"/>
      <c r="DWI10" s="78"/>
      <c r="DWJ10" s="78"/>
      <c r="DWK10" s="79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78"/>
      <c r="DWY10" s="47"/>
      <c r="DWZ10" s="47"/>
      <c r="DXA10" s="78"/>
      <c r="DXB10" s="78"/>
      <c r="DXC10" s="78"/>
      <c r="DXD10" s="79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78"/>
      <c r="DXR10" s="47"/>
      <c r="DXS10" s="47"/>
      <c r="DXT10" s="78"/>
      <c r="DXU10" s="78"/>
      <c r="DXV10" s="78"/>
      <c r="DXW10" s="79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78"/>
      <c r="DYK10" s="47"/>
      <c r="DYL10" s="47"/>
      <c r="DYM10" s="78"/>
      <c r="DYN10" s="78"/>
      <c r="DYO10" s="78"/>
      <c r="DYP10" s="79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78"/>
      <c r="DZD10" s="47"/>
      <c r="DZE10" s="47"/>
      <c r="DZF10" s="78"/>
      <c r="DZG10" s="78"/>
      <c r="DZH10" s="78"/>
      <c r="DZI10" s="79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78"/>
      <c r="DZW10" s="47"/>
      <c r="DZX10" s="47"/>
      <c r="DZY10" s="78"/>
      <c r="DZZ10" s="78"/>
      <c r="EAA10" s="78"/>
      <c r="EAB10" s="79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78"/>
      <c r="EAP10" s="47"/>
      <c r="EAQ10" s="47"/>
      <c r="EAR10" s="78"/>
      <c r="EAS10" s="78"/>
      <c r="EAT10" s="78"/>
      <c r="EAU10" s="79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78"/>
      <c r="EBI10" s="47"/>
      <c r="EBJ10" s="47"/>
      <c r="EBK10" s="78"/>
      <c r="EBL10" s="78"/>
      <c r="EBM10" s="78"/>
      <c r="EBN10" s="79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78"/>
      <c r="ECB10" s="47"/>
      <c r="ECC10" s="47"/>
      <c r="ECD10" s="78"/>
      <c r="ECE10" s="78"/>
      <c r="ECF10" s="78"/>
      <c r="ECG10" s="79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78"/>
      <c r="ECU10" s="47"/>
      <c r="ECV10" s="47"/>
      <c r="ECW10" s="78"/>
      <c r="ECX10" s="78"/>
      <c r="ECY10" s="78"/>
      <c r="ECZ10" s="79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78"/>
      <c r="EDN10" s="47"/>
      <c r="EDO10" s="47"/>
      <c r="EDP10" s="78"/>
      <c r="EDQ10" s="78"/>
      <c r="EDR10" s="78"/>
      <c r="EDS10" s="79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78"/>
      <c r="EEG10" s="47"/>
      <c r="EEH10" s="47"/>
      <c r="EEI10" s="78"/>
      <c r="EEJ10" s="78"/>
      <c r="EEK10" s="78"/>
      <c r="EEL10" s="79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78"/>
      <c r="EEZ10" s="47"/>
      <c r="EFA10" s="47"/>
      <c r="EFB10" s="78"/>
      <c r="EFC10" s="78"/>
      <c r="EFD10" s="78"/>
      <c r="EFE10" s="79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78"/>
      <c r="EFS10" s="47"/>
      <c r="EFT10" s="47"/>
      <c r="EFU10" s="78"/>
      <c r="EFV10" s="78"/>
      <c r="EFW10" s="78"/>
      <c r="EFX10" s="79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78"/>
      <c r="EGL10" s="47"/>
      <c r="EGM10" s="47"/>
      <c r="EGN10" s="78"/>
      <c r="EGO10" s="78"/>
      <c r="EGP10" s="78"/>
      <c r="EGQ10" s="79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78"/>
      <c r="EHE10" s="47"/>
      <c r="EHF10" s="47"/>
      <c r="EHG10" s="78"/>
      <c r="EHH10" s="78"/>
      <c r="EHI10" s="78"/>
      <c r="EHJ10" s="79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78"/>
      <c r="EHX10" s="47"/>
      <c r="EHY10" s="47"/>
      <c r="EHZ10" s="78"/>
      <c r="EIA10" s="78"/>
      <c r="EIB10" s="78"/>
      <c r="EIC10" s="79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78"/>
      <c r="EIQ10" s="47"/>
      <c r="EIR10" s="47"/>
      <c r="EIS10" s="78"/>
      <c r="EIT10" s="78"/>
      <c r="EIU10" s="78"/>
      <c r="EIV10" s="79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78"/>
      <c r="EJJ10" s="47"/>
      <c r="EJK10" s="47"/>
      <c r="EJL10" s="78"/>
      <c r="EJM10" s="78"/>
      <c r="EJN10" s="78"/>
      <c r="EJO10" s="79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78"/>
      <c r="EKC10" s="47"/>
      <c r="EKD10" s="47"/>
      <c r="EKE10" s="78"/>
      <c r="EKF10" s="78"/>
      <c r="EKG10" s="78"/>
      <c r="EKH10" s="79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78"/>
      <c r="EKV10" s="47"/>
      <c r="EKW10" s="47"/>
      <c r="EKX10" s="78"/>
      <c r="EKY10" s="78"/>
      <c r="EKZ10" s="78"/>
      <c r="ELA10" s="79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78"/>
      <c r="ELO10" s="47"/>
      <c r="ELP10" s="47"/>
      <c r="ELQ10" s="78"/>
      <c r="ELR10" s="78"/>
      <c r="ELS10" s="78"/>
      <c r="ELT10" s="79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78"/>
      <c r="EMH10" s="47"/>
      <c r="EMI10" s="47"/>
      <c r="EMJ10" s="78"/>
      <c r="EMK10" s="78"/>
      <c r="EML10" s="78"/>
      <c r="EMM10" s="79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78"/>
      <c r="ENA10" s="47"/>
      <c r="ENB10" s="47"/>
      <c r="ENC10" s="78"/>
      <c r="END10" s="78"/>
      <c r="ENE10" s="78"/>
      <c r="ENF10" s="79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78"/>
      <c r="ENT10" s="47"/>
      <c r="ENU10" s="47"/>
      <c r="ENV10" s="78"/>
      <c r="ENW10" s="78"/>
      <c r="ENX10" s="78"/>
      <c r="ENY10" s="79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78"/>
      <c r="EOM10" s="47"/>
      <c r="EON10" s="47"/>
      <c r="EOO10" s="78"/>
      <c r="EOP10" s="78"/>
      <c r="EOQ10" s="78"/>
      <c r="EOR10" s="79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78"/>
      <c r="EPF10" s="47"/>
      <c r="EPG10" s="47"/>
      <c r="EPH10" s="78"/>
      <c r="EPI10" s="78"/>
      <c r="EPJ10" s="78"/>
      <c r="EPK10" s="79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78"/>
      <c r="EPY10" s="47"/>
      <c r="EPZ10" s="47"/>
      <c r="EQA10" s="78"/>
      <c r="EQB10" s="78"/>
      <c r="EQC10" s="78"/>
      <c r="EQD10" s="79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78"/>
      <c r="EQR10" s="47"/>
      <c r="EQS10" s="47"/>
      <c r="EQT10" s="78"/>
      <c r="EQU10" s="78"/>
      <c r="EQV10" s="78"/>
      <c r="EQW10" s="79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78"/>
      <c r="ERK10" s="47"/>
      <c r="ERL10" s="47"/>
      <c r="ERM10" s="78"/>
      <c r="ERN10" s="78"/>
      <c r="ERO10" s="78"/>
      <c r="ERP10" s="79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78"/>
      <c r="ESD10" s="47"/>
      <c r="ESE10" s="47"/>
      <c r="ESF10" s="78"/>
      <c r="ESG10" s="78"/>
      <c r="ESH10" s="78"/>
      <c r="ESI10" s="79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78"/>
      <c r="ESW10" s="47"/>
      <c r="ESX10" s="47"/>
      <c r="ESY10" s="78"/>
      <c r="ESZ10" s="78"/>
      <c r="ETA10" s="78"/>
      <c r="ETB10" s="79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78"/>
      <c r="ETP10" s="47"/>
      <c r="ETQ10" s="47"/>
      <c r="ETR10" s="78"/>
      <c r="ETS10" s="78"/>
      <c r="ETT10" s="78"/>
      <c r="ETU10" s="79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78"/>
      <c r="EUI10" s="47"/>
      <c r="EUJ10" s="47"/>
      <c r="EUK10" s="78"/>
      <c r="EUL10" s="78"/>
      <c r="EUM10" s="78"/>
      <c r="EUN10" s="79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78"/>
      <c r="EVB10" s="47"/>
      <c r="EVC10" s="47"/>
      <c r="EVD10" s="78"/>
      <c r="EVE10" s="78"/>
      <c r="EVF10" s="78"/>
      <c r="EVG10" s="79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78"/>
      <c r="EVU10" s="47"/>
      <c r="EVV10" s="47"/>
      <c r="EVW10" s="78"/>
      <c r="EVX10" s="78"/>
      <c r="EVY10" s="78"/>
      <c r="EVZ10" s="79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78"/>
      <c r="EWN10" s="47"/>
      <c r="EWO10" s="47"/>
      <c r="EWP10" s="78"/>
      <c r="EWQ10" s="78"/>
      <c r="EWR10" s="78"/>
      <c r="EWS10" s="79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78"/>
      <c r="EXG10" s="47"/>
      <c r="EXH10" s="47"/>
      <c r="EXI10" s="78"/>
      <c r="EXJ10" s="78"/>
      <c r="EXK10" s="78"/>
      <c r="EXL10" s="79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78"/>
      <c r="EXZ10" s="47"/>
      <c r="EYA10" s="47"/>
      <c r="EYB10" s="78"/>
      <c r="EYC10" s="78"/>
      <c r="EYD10" s="78"/>
      <c r="EYE10" s="79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78"/>
      <c r="EYS10" s="47"/>
      <c r="EYT10" s="47"/>
      <c r="EYU10" s="78"/>
      <c r="EYV10" s="78"/>
      <c r="EYW10" s="78"/>
      <c r="EYX10" s="79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78"/>
      <c r="EZL10" s="47"/>
      <c r="EZM10" s="47"/>
      <c r="EZN10" s="78"/>
      <c r="EZO10" s="78"/>
      <c r="EZP10" s="78"/>
      <c r="EZQ10" s="79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78"/>
      <c r="FAE10" s="47"/>
      <c r="FAF10" s="47"/>
      <c r="FAG10" s="78"/>
      <c r="FAH10" s="78"/>
      <c r="FAI10" s="78"/>
      <c r="FAJ10" s="79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78"/>
      <c r="FAX10" s="47"/>
      <c r="FAY10" s="47"/>
      <c r="FAZ10" s="78"/>
      <c r="FBA10" s="78"/>
      <c r="FBB10" s="78"/>
      <c r="FBC10" s="79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78"/>
      <c r="FBQ10" s="47"/>
      <c r="FBR10" s="47"/>
      <c r="FBS10" s="78"/>
      <c r="FBT10" s="78"/>
      <c r="FBU10" s="78"/>
      <c r="FBV10" s="79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78"/>
      <c r="FCJ10" s="47"/>
      <c r="FCK10" s="47"/>
      <c r="FCL10" s="78"/>
      <c r="FCM10" s="78"/>
      <c r="FCN10" s="78"/>
      <c r="FCO10" s="79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78"/>
      <c r="FDC10" s="47"/>
      <c r="FDD10" s="47"/>
      <c r="FDE10" s="78"/>
      <c r="FDF10" s="78"/>
      <c r="FDG10" s="78"/>
      <c r="FDH10" s="79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78"/>
      <c r="FDV10" s="47"/>
      <c r="FDW10" s="47"/>
      <c r="FDX10" s="78"/>
      <c r="FDY10" s="78"/>
      <c r="FDZ10" s="78"/>
      <c r="FEA10" s="79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78"/>
      <c r="FEO10" s="47"/>
      <c r="FEP10" s="47"/>
      <c r="FEQ10" s="78"/>
      <c r="FER10" s="78"/>
      <c r="FES10" s="78"/>
      <c r="FET10" s="79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78"/>
      <c r="FFH10" s="47"/>
      <c r="FFI10" s="47"/>
      <c r="FFJ10" s="78"/>
      <c r="FFK10" s="78"/>
      <c r="FFL10" s="78"/>
      <c r="FFM10" s="79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78"/>
      <c r="FGA10" s="47"/>
      <c r="FGB10" s="47"/>
      <c r="FGC10" s="78"/>
      <c r="FGD10" s="78"/>
      <c r="FGE10" s="78"/>
      <c r="FGF10" s="79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78"/>
      <c r="FGT10" s="47"/>
      <c r="FGU10" s="47"/>
      <c r="FGV10" s="78"/>
      <c r="FGW10" s="78"/>
      <c r="FGX10" s="78"/>
      <c r="FGY10" s="79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78"/>
      <c r="FHM10" s="47"/>
      <c r="FHN10" s="47"/>
      <c r="FHO10" s="78"/>
      <c r="FHP10" s="78"/>
      <c r="FHQ10" s="78"/>
      <c r="FHR10" s="79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78"/>
      <c r="FIF10" s="47"/>
      <c r="FIG10" s="47"/>
      <c r="FIH10" s="78"/>
      <c r="FII10" s="78"/>
      <c r="FIJ10" s="78"/>
      <c r="FIK10" s="79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78"/>
      <c r="FIY10" s="47"/>
      <c r="FIZ10" s="47"/>
      <c r="FJA10" s="78"/>
      <c r="FJB10" s="78"/>
      <c r="FJC10" s="78"/>
      <c r="FJD10" s="79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78"/>
      <c r="FJR10" s="47"/>
      <c r="FJS10" s="47"/>
      <c r="FJT10" s="78"/>
      <c r="FJU10" s="78"/>
      <c r="FJV10" s="78"/>
      <c r="FJW10" s="79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78"/>
      <c r="FKK10" s="47"/>
      <c r="FKL10" s="47"/>
      <c r="FKM10" s="78"/>
      <c r="FKN10" s="78"/>
      <c r="FKO10" s="78"/>
      <c r="FKP10" s="79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78"/>
      <c r="FLD10" s="47"/>
      <c r="FLE10" s="47"/>
      <c r="FLF10" s="78"/>
      <c r="FLG10" s="78"/>
      <c r="FLH10" s="78"/>
      <c r="FLI10" s="79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78"/>
      <c r="FLW10" s="47"/>
      <c r="FLX10" s="47"/>
      <c r="FLY10" s="78"/>
      <c r="FLZ10" s="78"/>
      <c r="FMA10" s="78"/>
      <c r="FMB10" s="79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78"/>
      <c r="FMP10" s="47"/>
      <c r="FMQ10" s="47"/>
      <c r="FMR10" s="78"/>
      <c r="FMS10" s="78"/>
      <c r="FMT10" s="78"/>
      <c r="FMU10" s="79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78"/>
      <c r="FNI10" s="47"/>
      <c r="FNJ10" s="47"/>
      <c r="FNK10" s="78"/>
      <c r="FNL10" s="78"/>
      <c r="FNM10" s="78"/>
      <c r="FNN10" s="79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78"/>
      <c r="FOB10" s="47"/>
      <c r="FOC10" s="47"/>
      <c r="FOD10" s="78"/>
      <c r="FOE10" s="78"/>
      <c r="FOF10" s="78"/>
      <c r="FOG10" s="79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78"/>
      <c r="FOU10" s="47"/>
      <c r="FOV10" s="47"/>
      <c r="FOW10" s="78"/>
      <c r="FOX10" s="78"/>
      <c r="FOY10" s="78"/>
      <c r="FOZ10" s="79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78"/>
      <c r="FPN10" s="47"/>
      <c r="FPO10" s="47"/>
      <c r="FPP10" s="78"/>
      <c r="FPQ10" s="78"/>
      <c r="FPR10" s="78"/>
      <c r="FPS10" s="79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78"/>
      <c r="FQG10" s="47"/>
      <c r="FQH10" s="47"/>
      <c r="FQI10" s="78"/>
      <c r="FQJ10" s="78"/>
      <c r="FQK10" s="78"/>
      <c r="FQL10" s="79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78"/>
      <c r="FQZ10" s="47"/>
      <c r="FRA10" s="47"/>
      <c r="FRB10" s="78"/>
      <c r="FRC10" s="78"/>
      <c r="FRD10" s="78"/>
      <c r="FRE10" s="79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78"/>
      <c r="FRS10" s="47"/>
      <c r="FRT10" s="47"/>
      <c r="FRU10" s="78"/>
      <c r="FRV10" s="78"/>
      <c r="FRW10" s="78"/>
      <c r="FRX10" s="79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78"/>
      <c r="FSL10" s="47"/>
      <c r="FSM10" s="47"/>
      <c r="FSN10" s="78"/>
      <c r="FSO10" s="78"/>
      <c r="FSP10" s="78"/>
      <c r="FSQ10" s="79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78"/>
      <c r="FTE10" s="47"/>
      <c r="FTF10" s="47"/>
      <c r="FTG10" s="78"/>
      <c r="FTH10" s="78"/>
      <c r="FTI10" s="78"/>
      <c r="FTJ10" s="79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78"/>
      <c r="FTX10" s="47"/>
      <c r="FTY10" s="47"/>
      <c r="FTZ10" s="78"/>
      <c r="FUA10" s="78"/>
      <c r="FUB10" s="78"/>
      <c r="FUC10" s="79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78"/>
      <c r="FUQ10" s="47"/>
      <c r="FUR10" s="47"/>
      <c r="FUS10" s="78"/>
      <c r="FUT10" s="78"/>
      <c r="FUU10" s="78"/>
      <c r="FUV10" s="79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78"/>
      <c r="FVJ10" s="47"/>
      <c r="FVK10" s="47"/>
      <c r="FVL10" s="78"/>
      <c r="FVM10" s="78"/>
      <c r="FVN10" s="78"/>
      <c r="FVO10" s="79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78"/>
      <c r="FWC10" s="47"/>
      <c r="FWD10" s="47"/>
      <c r="FWE10" s="78"/>
      <c r="FWF10" s="78"/>
      <c r="FWG10" s="78"/>
      <c r="FWH10" s="79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78"/>
      <c r="FWV10" s="47"/>
      <c r="FWW10" s="47"/>
      <c r="FWX10" s="78"/>
      <c r="FWY10" s="78"/>
      <c r="FWZ10" s="78"/>
      <c r="FXA10" s="79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78"/>
      <c r="FXO10" s="47"/>
      <c r="FXP10" s="47"/>
      <c r="FXQ10" s="78"/>
      <c r="FXR10" s="78"/>
      <c r="FXS10" s="78"/>
      <c r="FXT10" s="79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78"/>
      <c r="FYH10" s="47"/>
      <c r="FYI10" s="47"/>
      <c r="FYJ10" s="78"/>
      <c r="FYK10" s="78"/>
      <c r="FYL10" s="78"/>
      <c r="FYM10" s="79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78"/>
      <c r="FZA10" s="47"/>
      <c r="FZB10" s="47"/>
      <c r="FZC10" s="78"/>
      <c r="FZD10" s="78"/>
      <c r="FZE10" s="78"/>
      <c r="FZF10" s="79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78"/>
      <c r="FZT10" s="47"/>
      <c r="FZU10" s="47"/>
      <c r="FZV10" s="78"/>
      <c r="FZW10" s="78"/>
      <c r="FZX10" s="78"/>
      <c r="FZY10" s="79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78"/>
      <c r="GAM10" s="47"/>
      <c r="GAN10" s="47"/>
      <c r="GAO10" s="78"/>
      <c r="GAP10" s="78"/>
      <c r="GAQ10" s="78"/>
      <c r="GAR10" s="79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78"/>
      <c r="GBF10" s="47"/>
      <c r="GBG10" s="47"/>
      <c r="GBH10" s="78"/>
      <c r="GBI10" s="78"/>
      <c r="GBJ10" s="78"/>
      <c r="GBK10" s="79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78"/>
      <c r="GBY10" s="47"/>
      <c r="GBZ10" s="47"/>
      <c r="GCA10" s="78"/>
      <c r="GCB10" s="78"/>
      <c r="GCC10" s="78"/>
      <c r="GCD10" s="79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78"/>
      <c r="GCR10" s="47"/>
      <c r="GCS10" s="47"/>
      <c r="GCT10" s="78"/>
      <c r="GCU10" s="78"/>
      <c r="GCV10" s="78"/>
      <c r="GCW10" s="79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78"/>
      <c r="GDK10" s="47"/>
      <c r="GDL10" s="47"/>
      <c r="GDM10" s="78"/>
      <c r="GDN10" s="78"/>
      <c r="GDO10" s="78"/>
      <c r="GDP10" s="79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78"/>
      <c r="GED10" s="47"/>
      <c r="GEE10" s="47"/>
      <c r="GEF10" s="78"/>
      <c r="GEG10" s="78"/>
      <c r="GEH10" s="78"/>
      <c r="GEI10" s="79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78"/>
      <c r="GEW10" s="47"/>
      <c r="GEX10" s="47"/>
      <c r="GEY10" s="78"/>
      <c r="GEZ10" s="78"/>
      <c r="GFA10" s="78"/>
      <c r="GFB10" s="79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78"/>
      <c r="GFP10" s="47"/>
      <c r="GFQ10" s="47"/>
      <c r="GFR10" s="78"/>
      <c r="GFS10" s="78"/>
      <c r="GFT10" s="78"/>
      <c r="GFU10" s="79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78"/>
      <c r="GGI10" s="47"/>
      <c r="GGJ10" s="47"/>
      <c r="GGK10" s="78"/>
      <c r="GGL10" s="78"/>
      <c r="GGM10" s="78"/>
      <c r="GGN10" s="79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78"/>
      <c r="GHB10" s="47"/>
      <c r="GHC10" s="47"/>
      <c r="GHD10" s="78"/>
      <c r="GHE10" s="78"/>
      <c r="GHF10" s="78"/>
      <c r="GHG10" s="79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78"/>
      <c r="GHU10" s="47"/>
      <c r="GHV10" s="47"/>
      <c r="GHW10" s="78"/>
      <c r="GHX10" s="78"/>
      <c r="GHY10" s="78"/>
      <c r="GHZ10" s="79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78"/>
      <c r="GIN10" s="47"/>
      <c r="GIO10" s="47"/>
      <c r="GIP10" s="78"/>
      <c r="GIQ10" s="78"/>
      <c r="GIR10" s="78"/>
      <c r="GIS10" s="79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78"/>
      <c r="GJG10" s="47"/>
      <c r="GJH10" s="47"/>
      <c r="GJI10" s="78"/>
      <c r="GJJ10" s="78"/>
      <c r="GJK10" s="78"/>
      <c r="GJL10" s="79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78"/>
      <c r="GJZ10" s="47"/>
      <c r="GKA10" s="47"/>
      <c r="GKB10" s="78"/>
      <c r="GKC10" s="78"/>
      <c r="GKD10" s="78"/>
      <c r="GKE10" s="79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78"/>
      <c r="GKS10" s="47"/>
      <c r="GKT10" s="47"/>
      <c r="GKU10" s="78"/>
      <c r="GKV10" s="78"/>
      <c r="GKW10" s="78"/>
      <c r="GKX10" s="79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78"/>
      <c r="GLL10" s="47"/>
      <c r="GLM10" s="47"/>
      <c r="GLN10" s="78"/>
      <c r="GLO10" s="78"/>
      <c r="GLP10" s="78"/>
      <c r="GLQ10" s="79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78"/>
      <c r="GME10" s="47"/>
      <c r="GMF10" s="47"/>
      <c r="GMG10" s="78"/>
      <c r="GMH10" s="78"/>
      <c r="GMI10" s="78"/>
      <c r="GMJ10" s="79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78"/>
      <c r="GMX10" s="47"/>
      <c r="GMY10" s="47"/>
      <c r="GMZ10" s="78"/>
      <c r="GNA10" s="78"/>
      <c r="GNB10" s="78"/>
      <c r="GNC10" s="79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78"/>
      <c r="GNQ10" s="47"/>
      <c r="GNR10" s="47"/>
      <c r="GNS10" s="78"/>
      <c r="GNT10" s="78"/>
      <c r="GNU10" s="78"/>
      <c r="GNV10" s="79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78"/>
      <c r="GOJ10" s="47"/>
      <c r="GOK10" s="47"/>
      <c r="GOL10" s="78"/>
      <c r="GOM10" s="78"/>
      <c r="GON10" s="78"/>
      <c r="GOO10" s="79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78"/>
      <c r="GPC10" s="47"/>
      <c r="GPD10" s="47"/>
      <c r="GPE10" s="78"/>
      <c r="GPF10" s="78"/>
      <c r="GPG10" s="78"/>
      <c r="GPH10" s="79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78"/>
      <c r="GPV10" s="47"/>
      <c r="GPW10" s="47"/>
      <c r="GPX10" s="78"/>
      <c r="GPY10" s="78"/>
      <c r="GPZ10" s="78"/>
      <c r="GQA10" s="79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78"/>
      <c r="GQO10" s="47"/>
      <c r="GQP10" s="47"/>
      <c r="GQQ10" s="78"/>
      <c r="GQR10" s="78"/>
      <c r="GQS10" s="78"/>
      <c r="GQT10" s="79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78"/>
      <c r="GRH10" s="47"/>
      <c r="GRI10" s="47"/>
      <c r="GRJ10" s="78"/>
      <c r="GRK10" s="78"/>
      <c r="GRL10" s="78"/>
      <c r="GRM10" s="79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78"/>
      <c r="GSA10" s="47"/>
      <c r="GSB10" s="47"/>
      <c r="GSC10" s="78"/>
      <c r="GSD10" s="78"/>
      <c r="GSE10" s="78"/>
      <c r="GSF10" s="79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78"/>
      <c r="GST10" s="47"/>
      <c r="GSU10" s="47"/>
      <c r="GSV10" s="78"/>
      <c r="GSW10" s="78"/>
      <c r="GSX10" s="78"/>
      <c r="GSY10" s="79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78"/>
      <c r="GTM10" s="47"/>
      <c r="GTN10" s="47"/>
      <c r="GTO10" s="78"/>
      <c r="GTP10" s="78"/>
      <c r="GTQ10" s="78"/>
      <c r="GTR10" s="79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78"/>
      <c r="GUF10" s="47"/>
      <c r="GUG10" s="47"/>
      <c r="GUH10" s="78"/>
      <c r="GUI10" s="78"/>
      <c r="GUJ10" s="78"/>
      <c r="GUK10" s="79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78"/>
      <c r="GUY10" s="47"/>
      <c r="GUZ10" s="47"/>
      <c r="GVA10" s="78"/>
      <c r="GVB10" s="78"/>
      <c r="GVC10" s="78"/>
      <c r="GVD10" s="79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78"/>
      <c r="GVR10" s="47"/>
      <c r="GVS10" s="47"/>
      <c r="GVT10" s="78"/>
      <c r="GVU10" s="78"/>
      <c r="GVV10" s="78"/>
      <c r="GVW10" s="79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78"/>
      <c r="GWK10" s="47"/>
      <c r="GWL10" s="47"/>
      <c r="GWM10" s="78"/>
      <c r="GWN10" s="78"/>
      <c r="GWO10" s="78"/>
      <c r="GWP10" s="79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78"/>
      <c r="GXD10" s="47"/>
      <c r="GXE10" s="47"/>
      <c r="GXF10" s="78"/>
      <c r="GXG10" s="78"/>
      <c r="GXH10" s="78"/>
      <c r="GXI10" s="79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78"/>
      <c r="GXW10" s="47"/>
      <c r="GXX10" s="47"/>
      <c r="GXY10" s="78"/>
      <c r="GXZ10" s="78"/>
      <c r="GYA10" s="78"/>
      <c r="GYB10" s="79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78"/>
      <c r="GYP10" s="47"/>
      <c r="GYQ10" s="47"/>
      <c r="GYR10" s="78"/>
      <c r="GYS10" s="78"/>
      <c r="GYT10" s="78"/>
      <c r="GYU10" s="79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78"/>
      <c r="GZI10" s="47"/>
      <c r="GZJ10" s="47"/>
      <c r="GZK10" s="78"/>
      <c r="GZL10" s="78"/>
      <c r="GZM10" s="78"/>
      <c r="GZN10" s="79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78"/>
      <c r="HAB10" s="47"/>
      <c r="HAC10" s="47"/>
      <c r="HAD10" s="78"/>
      <c r="HAE10" s="78"/>
      <c r="HAF10" s="78"/>
      <c r="HAG10" s="79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78"/>
      <c r="HAU10" s="47"/>
      <c r="HAV10" s="47"/>
      <c r="HAW10" s="78"/>
      <c r="HAX10" s="78"/>
      <c r="HAY10" s="78"/>
      <c r="HAZ10" s="79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78"/>
      <c r="HBN10" s="47"/>
      <c r="HBO10" s="47"/>
      <c r="HBP10" s="78"/>
      <c r="HBQ10" s="78"/>
      <c r="HBR10" s="78"/>
      <c r="HBS10" s="79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78"/>
      <c r="HCG10" s="47"/>
      <c r="HCH10" s="47"/>
      <c r="HCI10" s="78"/>
      <c r="HCJ10" s="78"/>
      <c r="HCK10" s="78"/>
      <c r="HCL10" s="79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78"/>
      <c r="HCZ10" s="47"/>
      <c r="HDA10" s="47"/>
      <c r="HDB10" s="78"/>
      <c r="HDC10" s="78"/>
      <c r="HDD10" s="78"/>
      <c r="HDE10" s="79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78"/>
      <c r="HDS10" s="47"/>
      <c r="HDT10" s="47"/>
      <c r="HDU10" s="78"/>
      <c r="HDV10" s="78"/>
      <c r="HDW10" s="78"/>
      <c r="HDX10" s="79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78"/>
      <c r="HEL10" s="47"/>
      <c r="HEM10" s="47"/>
      <c r="HEN10" s="78"/>
      <c r="HEO10" s="78"/>
      <c r="HEP10" s="78"/>
      <c r="HEQ10" s="79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78"/>
      <c r="HFE10" s="47"/>
      <c r="HFF10" s="47"/>
      <c r="HFG10" s="78"/>
      <c r="HFH10" s="78"/>
      <c r="HFI10" s="78"/>
      <c r="HFJ10" s="79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78"/>
      <c r="HFX10" s="47"/>
      <c r="HFY10" s="47"/>
      <c r="HFZ10" s="78"/>
      <c r="HGA10" s="78"/>
      <c r="HGB10" s="78"/>
      <c r="HGC10" s="79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78"/>
      <c r="HGQ10" s="47"/>
      <c r="HGR10" s="47"/>
      <c r="HGS10" s="78"/>
      <c r="HGT10" s="78"/>
      <c r="HGU10" s="78"/>
      <c r="HGV10" s="79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78"/>
      <c r="HHJ10" s="47"/>
      <c r="HHK10" s="47"/>
      <c r="HHL10" s="78"/>
      <c r="HHM10" s="78"/>
      <c r="HHN10" s="78"/>
      <c r="HHO10" s="79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78"/>
      <c r="HIC10" s="47"/>
      <c r="HID10" s="47"/>
      <c r="HIE10" s="78"/>
      <c r="HIF10" s="78"/>
      <c r="HIG10" s="78"/>
      <c r="HIH10" s="79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78"/>
      <c r="HIV10" s="47"/>
      <c r="HIW10" s="47"/>
      <c r="HIX10" s="78"/>
      <c r="HIY10" s="78"/>
      <c r="HIZ10" s="78"/>
      <c r="HJA10" s="79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78"/>
      <c r="HJO10" s="47"/>
      <c r="HJP10" s="47"/>
      <c r="HJQ10" s="78"/>
      <c r="HJR10" s="78"/>
      <c r="HJS10" s="78"/>
      <c r="HJT10" s="79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78"/>
      <c r="HKH10" s="47"/>
      <c r="HKI10" s="47"/>
      <c r="HKJ10" s="78"/>
      <c r="HKK10" s="78"/>
      <c r="HKL10" s="78"/>
      <c r="HKM10" s="79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78"/>
      <c r="HLA10" s="47"/>
      <c r="HLB10" s="47"/>
      <c r="HLC10" s="78"/>
      <c r="HLD10" s="78"/>
      <c r="HLE10" s="78"/>
      <c r="HLF10" s="79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78"/>
      <c r="HLT10" s="47"/>
      <c r="HLU10" s="47"/>
      <c r="HLV10" s="78"/>
      <c r="HLW10" s="78"/>
      <c r="HLX10" s="78"/>
      <c r="HLY10" s="79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78"/>
      <c r="HMM10" s="47"/>
      <c r="HMN10" s="47"/>
      <c r="HMO10" s="78"/>
      <c r="HMP10" s="78"/>
      <c r="HMQ10" s="78"/>
      <c r="HMR10" s="79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78"/>
      <c r="HNF10" s="47"/>
      <c r="HNG10" s="47"/>
      <c r="HNH10" s="78"/>
      <c r="HNI10" s="78"/>
      <c r="HNJ10" s="78"/>
      <c r="HNK10" s="79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78"/>
      <c r="HNY10" s="47"/>
      <c r="HNZ10" s="47"/>
      <c r="HOA10" s="78"/>
      <c r="HOB10" s="78"/>
      <c r="HOC10" s="78"/>
      <c r="HOD10" s="79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78"/>
      <c r="HOR10" s="47"/>
      <c r="HOS10" s="47"/>
      <c r="HOT10" s="78"/>
      <c r="HOU10" s="78"/>
      <c r="HOV10" s="78"/>
      <c r="HOW10" s="79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78"/>
      <c r="HPK10" s="47"/>
      <c r="HPL10" s="47"/>
      <c r="HPM10" s="78"/>
      <c r="HPN10" s="78"/>
      <c r="HPO10" s="78"/>
      <c r="HPP10" s="79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78"/>
      <c r="HQD10" s="47"/>
      <c r="HQE10" s="47"/>
      <c r="HQF10" s="78"/>
      <c r="HQG10" s="78"/>
      <c r="HQH10" s="78"/>
      <c r="HQI10" s="79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78"/>
      <c r="HQW10" s="47"/>
      <c r="HQX10" s="47"/>
      <c r="HQY10" s="78"/>
      <c r="HQZ10" s="78"/>
      <c r="HRA10" s="78"/>
      <c r="HRB10" s="79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78"/>
      <c r="HRP10" s="47"/>
      <c r="HRQ10" s="47"/>
      <c r="HRR10" s="78"/>
      <c r="HRS10" s="78"/>
      <c r="HRT10" s="78"/>
      <c r="HRU10" s="79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78"/>
      <c r="HSI10" s="47"/>
      <c r="HSJ10" s="47"/>
      <c r="HSK10" s="78"/>
      <c r="HSL10" s="78"/>
      <c r="HSM10" s="78"/>
      <c r="HSN10" s="79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78"/>
      <c r="HTB10" s="47"/>
      <c r="HTC10" s="47"/>
      <c r="HTD10" s="78"/>
      <c r="HTE10" s="78"/>
      <c r="HTF10" s="78"/>
      <c r="HTG10" s="79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78"/>
      <c r="HTU10" s="47"/>
      <c r="HTV10" s="47"/>
      <c r="HTW10" s="78"/>
      <c r="HTX10" s="78"/>
      <c r="HTY10" s="78"/>
      <c r="HTZ10" s="79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78"/>
      <c r="HUN10" s="47"/>
      <c r="HUO10" s="47"/>
      <c r="HUP10" s="78"/>
      <c r="HUQ10" s="78"/>
      <c r="HUR10" s="78"/>
      <c r="HUS10" s="79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78"/>
      <c r="HVG10" s="47"/>
      <c r="HVH10" s="47"/>
      <c r="HVI10" s="78"/>
      <c r="HVJ10" s="78"/>
      <c r="HVK10" s="78"/>
      <c r="HVL10" s="79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78"/>
      <c r="HVZ10" s="47"/>
      <c r="HWA10" s="47"/>
      <c r="HWB10" s="78"/>
      <c r="HWC10" s="78"/>
      <c r="HWD10" s="78"/>
      <c r="HWE10" s="79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78"/>
      <c r="HWS10" s="47"/>
      <c r="HWT10" s="47"/>
      <c r="HWU10" s="78"/>
      <c r="HWV10" s="78"/>
      <c r="HWW10" s="78"/>
      <c r="HWX10" s="79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78"/>
      <c r="HXL10" s="47"/>
      <c r="HXM10" s="47"/>
      <c r="HXN10" s="78"/>
      <c r="HXO10" s="78"/>
      <c r="HXP10" s="78"/>
      <c r="HXQ10" s="79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78"/>
      <c r="HYE10" s="47"/>
      <c r="HYF10" s="47"/>
      <c r="HYG10" s="78"/>
      <c r="HYH10" s="78"/>
      <c r="HYI10" s="78"/>
      <c r="HYJ10" s="79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78"/>
      <c r="HYX10" s="47"/>
      <c r="HYY10" s="47"/>
      <c r="HYZ10" s="78"/>
      <c r="HZA10" s="78"/>
      <c r="HZB10" s="78"/>
      <c r="HZC10" s="79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78"/>
      <c r="HZQ10" s="47"/>
      <c r="HZR10" s="47"/>
      <c r="HZS10" s="78"/>
      <c r="HZT10" s="78"/>
      <c r="HZU10" s="78"/>
      <c r="HZV10" s="79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78"/>
      <c r="IAJ10" s="47"/>
      <c r="IAK10" s="47"/>
      <c r="IAL10" s="78"/>
      <c r="IAM10" s="78"/>
      <c r="IAN10" s="78"/>
      <c r="IAO10" s="79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78"/>
      <c r="IBC10" s="47"/>
      <c r="IBD10" s="47"/>
      <c r="IBE10" s="78"/>
      <c r="IBF10" s="78"/>
      <c r="IBG10" s="78"/>
      <c r="IBH10" s="79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78"/>
      <c r="IBV10" s="47"/>
      <c r="IBW10" s="47"/>
      <c r="IBX10" s="78"/>
      <c r="IBY10" s="78"/>
      <c r="IBZ10" s="78"/>
      <c r="ICA10" s="79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78"/>
      <c r="ICO10" s="47"/>
      <c r="ICP10" s="47"/>
      <c r="ICQ10" s="78"/>
      <c r="ICR10" s="78"/>
      <c r="ICS10" s="78"/>
      <c r="ICT10" s="79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78"/>
      <c r="IDH10" s="47"/>
      <c r="IDI10" s="47"/>
      <c r="IDJ10" s="78"/>
      <c r="IDK10" s="78"/>
      <c r="IDL10" s="78"/>
      <c r="IDM10" s="79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78"/>
      <c r="IEA10" s="47"/>
      <c r="IEB10" s="47"/>
      <c r="IEC10" s="78"/>
      <c r="IED10" s="78"/>
      <c r="IEE10" s="78"/>
      <c r="IEF10" s="79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78"/>
      <c r="IET10" s="47"/>
      <c r="IEU10" s="47"/>
      <c r="IEV10" s="78"/>
      <c r="IEW10" s="78"/>
      <c r="IEX10" s="78"/>
      <c r="IEY10" s="79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78"/>
      <c r="IFM10" s="47"/>
      <c r="IFN10" s="47"/>
      <c r="IFO10" s="78"/>
      <c r="IFP10" s="78"/>
      <c r="IFQ10" s="78"/>
      <c r="IFR10" s="79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78"/>
      <c r="IGF10" s="47"/>
      <c r="IGG10" s="47"/>
      <c r="IGH10" s="78"/>
      <c r="IGI10" s="78"/>
      <c r="IGJ10" s="78"/>
      <c r="IGK10" s="79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78"/>
      <c r="IGY10" s="47"/>
      <c r="IGZ10" s="47"/>
      <c r="IHA10" s="78"/>
      <c r="IHB10" s="78"/>
      <c r="IHC10" s="78"/>
      <c r="IHD10" s="79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78"/>
      <c r="IHR10" s="47"/>
      <c r="IHS10" s="47"/>
      <c r="IHT10" s="78"/>
      <c r="IHU10" s="78"/>
      <c r="IHV10" s="78"/>
      <c r="IHW10" s="79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78"/>
      <c r="IIK10" s="47"/>
      <c r="IIL10" s="47"/>
      <c r="IIM10" s="78"/>
      <c r="IIN10" s="78"/>
      <c r="IIO10" s="78"/>
      <c r="IIP10" s="79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78"/>
      <c r="IJD10" s="47"/>
      <c r="IJE10" s="47"/>
      <c r="IJF10" s="78"/>
      <c r="IJG10" s="78"/>
      <c r="IJH10" s="78"/>
      <c r="IJI10" s="79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78"/>
      <c r="IJW10" s="47"/>
      <c r="IJX10" s="47"/>
      <c r="IJY10" s="78"/>
      <c r="IJZ10" s="78"/>
      <c r="IKA10" s="78"/>
      <c r="IKB10" s="79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78"/>
      <c r="IKP10" s="47"/>
      <c r="IKQ10" s="47"/>
      <c r="IKR10" s="78"/>
      <c r="IKS10" s="78"/>
      <c r="IKT10" s="78"/>
      <c r="IKU10" s="79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78"/>
      <c r="ILI10" s="47"/>
      <c r="ILJ10" s="47"/>
      <c r="ILK10" s="78"/>
      <c r="ILL10" s="78"/>
      <c r="ILM10" s="78"/>
      <c r="ILN10" s="79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78"/>
      <c r="IMB10" s="47"/>
      <c r="IMC10" s="47"/>
      <c r="IMD10" s="78"/>
      <c r="IME10" s="78"/>
      <c r="IMF10" s="78"/>
      <c r="IMG10" s="79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78"/>
      <c r="IMU10" s="47"/>
      <c r="IMV10" s="47"/>
      <c r="IMW10" s="78"/>
      <c r="IMX10" s="78"/>
      <c r="IMY10" s="78"/>
      <c r="IMZ10" s="79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78"/>
      <c r="INN10" s="47"/>
      <c r="INO10" s="47"/>
      <c r="INP10" s="78"/>
      <c r="INQ10" s="78"/>
      <c r="INR10" s="78"/>
      <c r="INS10" s="79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78"/>
      <c r="IOG10" s="47"/>
      <c r="IOH10" s="47"/>
      <c r="IOI10" s="78"/>
      <c r="IOJ10" s="78"/>
      <c r="IOK10" s="78"/>
      <c r="IOL10" s="79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78"/>
      <c r="IOZ10" s="47"/>
      <c r="IPA10" s="47"/>
      <c r="IPB10" s="78"/>
      <c r="IPC10" s="78"/>
      <c r="IPD10" s="78"/>
      <c r="IPE10" s="79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78"/>
      <c r="IPS10" s="47"/>
      <c r="IPT10" s="47"/>
      <c r="IPU10" s="78"/>
      <c r="IPV10" s="78"/>
      <c r="IPW10" s="78"/>
      <c r="IPX10" s="79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78"/>
      <c r="IQL10" s="47"/>
      <c r="IQM10" s="47"/>
      <c r="IQN10" s="78"/>
      <c r="IQO10" s="78"/>
      <c r="IQP10" s="78"/>
      <c r="IQQ10" s="79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78"/>
      <c r="IRE10" s="47"/>
      <c r="IRF10" s="47"/>
      <c r="IRG10" s="78"/>
      <c r="IRH10" s="78"/>
      <c r="IRI10" s="78"/>
      <c r="IRJ10" s="79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78"/>
      <c r="IRX10" s="47"/>
      <c r="IRY10" s="47"/>
      <c r="IRZ10" s="78"/>
      <c r="ISA10" s="78"/>
      <c r="ISB10" s="78"/>
      <c r="ISC10" s="79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78"/>
      <c r="ISQ10" s="47"/>
      <c r="ISR10" s="47"/>
      <c r="ISS10" s="78"/>
      <c r="IST10" s="78"/>
      <c r="ISU10" s="78"/>
      <c r="ISV10" s="79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78"/>
      <c r="ITJ10" s="47"/>
      <c r="ITK10" s="47"/>
      <c r="ITL10" s="78"/>
      <c r="ITM10" s="78"/>
      <c r="ITN10" s="78"/>
      <c r="ITO10" s="79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78"/>
      <c r="IUC10" s="47"/>
      <c r="IUD10" s="47"/>
      <c r="IUE10" s="78"/>
      <c r="IUF10" s="78"/>
      <c r="IUG10" s="78"/>
      <c r="IUH10" s="79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78"/>
      <c r="IUV10" s="47"/>
      <c r="IUW10" s="47"/>
      <c r="IUX10" s="78"/>
      <c r="IUY10" s="78"/>
      <c r="IUZ10" s="78"/>
      <c r="IVA10" s="79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78"/>
      <c r="IVO10" s="47"/>
      <c r="IVP10" s="47"/>
      <c r="IVQ10" s="78"/>
      <c r="IVR10" s="78"/>
      <c r="IVS10" s="78"/>
      <c r="IVT10" s="79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78"/>
      <c r="IWH10" s="47"/>
      <c r="IWI10" s="47"/>
      <c r="IWJ10" s="78"/>
      <c r="IWK10" s="78"/>
      <c r="IWL10" s="78"/>
      <c r="IWM10" s="79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78"/>
      <c r="IXA10" s="47"/>
      <c r="IXB10" s="47"/>
      <c r="IXC10" s="78"/>
      <c r="IXD10" s="78"/>
      <c r="IXE10" s="78"/>
      <c r="IXF10" s="79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78"/>
      <c r="IXT10" s="47"/>
      <c r="IXU10" s="47"/>
      <c r="IXV10" s="78"/>
      <c r="IXW10" s="78"/>
      <c r="IXX10" s="78"/>
      <c r="IXY10" s="79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78"/>
      <c r="IYM10" s="47"/>
      <c r="IYN10" s="47"/>
      <c r="IYO10" s="78"/>
      <c r="IYP10" s="78"/>
      <c r="IYQ10" s="78"/>
      <c r="IYR10" s="79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78"/>
      <c r="IZF10" s="47"/>
      <c r="IZG10" s="47"/>
      <c r="IZH10" s="78"/>
      <c r="IZI10" s="78"/>
      <c r="IZJ10" s="78"/>
      <c r="IZK10" s="79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78"/>
      <c r="IZY10" s="47"/>
      <c r="IZZ10" s="47"/>
      <c r="JAA10" s="78"/>
      <c r="JAB10" s="78"/>
      <c r="JAC10" s="78"/>
      <c r="JAD10" s="79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78"/>
      <c r="JAR10" s="47"/>
      <c r="JAS10" s="47"/>
      <c r="JAT10" s="78"/>
      <c r="JAU10" s="78"/>
      <c r="JAV10" s="78"/>
      <c r="JAW10" s="79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78"/>
      <c r="JBK10" s="47"/>
      <c r="JBL10" s="47"/>
      <c r="JBM10" s="78"/>
      <c r="JBN10" s="78"/>
      <c r="JBO10" s="78"/>
      <c r="JBP10" s="79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78"/>
      <c r="JCD10" s="47"/>
      <c r="JCE10" s="47"/>
      <c r="JCF10" s="78"/>
      <c r="JCG10" s="78"/>
      <c r="JCH10" s="78"/>
      <c r="JCI10" s="79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78"/>
      <c r="JCW10" s="47"/>
      <c r="JCX10" s="47"/>
      <c r="JCY10" s="78"/>
      <c r="JCZ10" s="78"/>
      <c r="JDA10" s="78"/>
      <c r="JDB10" s="79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78"/>
      <c r="JDP10" s="47"/>
      <c r="JDQ10" s="47"/>
      <c r="JDR10" s="78"/>
      <c r="JDS10" s="78"/>
      <c r="JDT10" s="78"/>
      <c r="JDU10" s="79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78"/>
      <c r="JEI10" s="47"/>
      <c r="JEJ10" s="47"/>
      <c r="JEK10" s="78"/>
      <c r="JEL10" s="78"/>
      <c r="JEM10" s="78"/>
      <c r="JEN10" s="79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78"/>
      <c r="JFB10" s="47"/>
      <c r="JFC10" s="47"/>
      <c r="JFD10" s="78"/>
      <c r="JFE10" s="78"/>
      <c r="JFF10" s="78"/>
      <c r="JFG10" s="79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78"/>
      <c r="JFU10" s="47"/>
      <c r="JFV10" s="47"/>
      <c r="JFW10" s="78"/>
      <c r="JFX10" s="78"/>
      <c r="JFY10" s="78"/>
      <c r="JFZ10" s="79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78"/>
      <c r="JGN10" s="47"/>
      <c r="JGO10" s="47"/>
      <c r="JGP10" s="78"/>
      <c r="JGQ10" s="78"/>
      <c r="JGR10" s="78"/>
      <c r="JGS10" s="79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78"/>
      <c r="JHG10" s="47"/>
      <c r="JHH10" s="47"/>
      <c r="JHI10" s="78"/>
      <c r="JHJ10" s="78"/>
      <c r="JHK10" s="78"/>
      <c r="JHL10" s="79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78"/>
      <c r="JHZ10" s="47"/>
      <c r="JIA10" s="47"/>
      <c r="JIB10" s="78"/>
      <c r="JIC10" s="78"/>
      <c r="JID10" s="78"/>
      <c r="JIE10" s="79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78"/>
      <c r="JIS10" s="47"/>
      <c r="JIT10" s="47"/>
      <c r="JIU10" s="78"/>
      <c r="JIV10" s="78"/>
      <c r="JIW10" s="78"/>
      <c r="JIX10" s="79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78"/>
      <c r="JJL10" s="47"/>
      <c r="JJM10" s="47"/>
      <c r="JJN10" s="78"/>
      <c r="JJO10" s="78"/>
      <c r="JJP10" s="78"/>
      <c r="JJQ10" s="79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78"/>
      <c r="JKE10" s="47"/>
      <c r="JKF10" s="47"/>
      <c r="JKG10" s="78"/>
      <c r="JKH10" s="78"/>
      <c r="JKI10" s="78"/>
      <c r="JKJ10" s="79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78"/>
      <c r="JKX10" s="47"/>
      <c r="JKY10" s="47"/>
      <c r="JKZ10" s="78"/>
      <c r="JLA10" s="78"/>
      <c r="JLB10" s="78"/>
      <c r="JLC10" s="79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78"/>
      <c r="JLQ10" s="47"/>
      <c r="JLR10" s="47"/>
      <c r="JLS10" s="78"/>
      <c r="JLT10" s="78"/>
      <c r="JLU10" s="78"/>
      <c r="JLV10" s="79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78"/>
      <c r="JMJ10" s="47"/>
      <c r="JMK10" s="47"/>
      <c r="JML10" s="78"/>
      <c r="JMM10" s="78"/>
      <c r="JMN10" s="78"/>
      <c r="JMO10" s="79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78"/>
      <c r="JNC10" s="47"/>
      <c r="JND10" s="47"/>
      <c r="JNE10" s="78"/>
      <c r="JNF10" s="78"/>
      <c r="JNG10" s="78"/>
      <c r="JNH10" s="79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78"/>
      <c r="JNV10" s="47"/>
      <c r="JNW10" s="47"/>
      <c r="JNX10" s="78"/>
      <c r="JNY10" s="78"/>
      <c r="JNZ10" s="78"/>
      <c r="JOA10" s="79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78"/>
      <c r="JOO10" s="47"/>
      <c r="JOP10" s="47"/>
      <c r="JOQ10" s="78"/>
      <c r="JOR10" s="78"/>
      <c r="JOS10" s="78"/>
      <c r="JOT10" s="79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78"/>
      <c r="JPH10" s="47"/>
      <c r="JPI10" s="47"/>
      <c r="JPJ10" s="78"/>
      <c r="JPK10" s="78"/>
      <c r="JPL10" s="78"/>
      <c r="JPM10" s="79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78"/>
      <c r="JQA10" s="47"/>
      <c r="JQB10" s="47"/>
      <c r="JQC10" s="78"/>
      <c r="JQD10" s="78"/>
      <c r="JQE10" s="78"/>
      <c r="JQF10" s="79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78"/>
      <c r="JQT10" s="47"/>
      <c r="JQU10" s="47"/>
      <c r="JQV10" s="78"/>
      <c r="JQW10" s="78"/>
      <c r="JQX10" s="78"/>
      <c r="JQY10" s="79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78"/>
      <c r="JRM10" s="47"/>
      <c r="JRN10" s="47"/>
      <c r="JRO10" s="78"/>
      <c r="JRP10" s="78"/>
      <c r="JRQ10" s="78"/>
      <c r="JRR10" s="79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78"/>
      <c r="JSF10" s="47"/>
      <c r="JSG10" s="47"/>
      <c r="JSH10" s="78"/>
      <c r="JSI10" s="78"/>
      <c r="JSJ10" s="78"/>
      <c r="JSK10" s="79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78"/>
      <c r="JSY10" s="47"/>
      <c r="JSZ10" s="47"/>
      <c r="JTA10" s="78"/>
      <c r="JTB10" s="78"/>
      <c r="JTC10" s="78"/>
      <c r="JTD10" s="79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78"/>
      <c r="JTR10" s="47"/>
      <c r="JTS10" s="47"/>
      <c r="JTT10" s="78"/>
      <c r="JTU10" s="78"/>
      <c r="JTV10" s="78"/>
      <c r="JTW10" s="79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78"/>
      <c r="JUK10" s="47"/>
      <c r="JUL10" s="47"/>
      <c r="JUM10" s="78"/>
      <c r="JUN10" s="78"/>
      <c r="JUO10" s="78"/>
      <c r="JUP10" s="79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78"/>
      <c r="JVD10" s="47"/>
      <c r="JVE10" s="47"/>
      <c r="JVF10" s="78"/>
      <c r="JVG10" s="78"/>
      <c r="JVH10" s="78"/>
      <c r="JVI10" s="79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78"/>
      <c r="JVW10" s="47"/>
      <c r="JVX10" s="47"/>
      <c r="JVY10" s="78"/>
      <c r="JVZ10" s="78"/>
      <c r="JWA10" s="78"/>
      <c r="JWB10" s="79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78"/>
      <c r="JWP10" s="47"/>
      <c r="JWQ10" s="47"/>
      <c r="JWR10" s="78"/>
      <c r="JWS10" s="78"/>
      <c r="JWT10" s="78"/>
      <c r="JWU10" s="79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78"/>
      <c r="JXI10" s="47"/>
      <c r="JXJ10" s="47"/>
      <c r="JXK10" s="78"/>
      <c r="JXL10" s="78"/>
      <c r="JXM10" s="78"/>
      <c r="JXN10" s="79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78"/>
      <c r="JYB10" s="47"/>
      <c r="JYC10" s="47"/>
      <c r="JYD10" s="78"/>
      <c r="JYE10" s="78"/>
      <c r="JYF10" s="78"/>
      <c r="JYG10" s="79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78"/>
      <c r="JYU10" s="47"/>
      <c r="JYV10" s="47"/>
      <c r="JYW10" s="78"/>
      <c r="JYX10" s="78"/>
      <c r="JYY10" s="78"/>
      <c r="JYZ10" s="79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78"/>
      <c r="JZN10" s="47"/>
      <c r="JZO10" s="47"/>
      <c r="JZP10" s="78"/>
      <c r="JZQ10" s="78"/>
      <c r="JZR10" s="78"/>
      <c r="JZS10" s="79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78"/>
      <c r="KAG10" s="47"/>
      <c r="KAH10" s="47"/>
      <c r="KAI10" s="78"/>
      <c r="KAJ10" s="78"/>
      <c r="KAK10" s="78"/>
      <c r="KAL10" s="79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78"/>
      <c r="KAZ10" s="47"/>
      <c r="KBA10" s="47"/>
      <c r="KBB10" s="78"/>
      <c r="KBC10" s="78"/>
      <c r="KBD10" s="78"/>
      <c r="KBE10" s="79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78"/>
      <c r="KBS10" s="47"/>
      <c r="KBT10" s="47"/>
      <c r="KBU10" s="78"/>
      <c r="KBV10" s="78"/>
      <c r="KBW10" s="78"/>
      <c r="KBX10" s="79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78"/>
      <c r="KCL10" s="47"/>
      <c r="KCM10" s="47"/>
      <c r="KCN10" s="78"/>
      <c r="KCO10" s="78"/>
      <c r="KCP10" s="78"/>
      <c r="KCQ10" s="79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78"/>
      <c r="KDE10" s="47"/>
      <c r="KDF10" s="47"/>
      <c r="KDG10" s="78"/>
      <c r="KDH10" s="78"/>
      <c r="KDI10" s="78"/>
      <c r="KDJ10" s="79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78"/>
      <c r="KDX10" s="47"/>
      <c r="KDY10" s="47"/>
      <c r="KDZ10" s="78"/>
      <c r="KEA10" s="78"/>
      <c r="KEB10" s="78"/>
      <c r="KEC10" s="79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78"/>
      <c r="KEQ10" s="47"/>
      <c r="KER10" s="47"/>
      <c r="KES10" s="78"/>
      <c r="KET10" s="78"/>
      <c r="KEU10" s="78"/>
      <c r="KEV10" s="79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78"/>
      <c r="KFJ10" s="47"/>
      <c r="KFK10" s="47"/>
      <c r="KFL10" s="78"/>
      <c r="KFM10" s="78"/>
      <c r="KFN10" s="78"/>
      <c r="KFO10" s="79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78"/>
      <c r="KGC10" s="47"/>
      <c r="KGD10" s="47"/>
      <c r="KGE10" s="78"/>
      <c r="KGF10" s="78"/>
      <c r="KGG10" s="78"/>
      <c r="KGH10" s="79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78"/>
      <c r="KGV10" s="47"/>
      <c r="KGW10" s="47"/>
      <c r="KGX10" s="78"/>
      <c r="KGY10" s="78"/>
      <c r="KGZ10" s="78"/>
      <c r="KHA10" s="79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78"/>
      <c r="KHO10" s="47"/>
      <c r="KHP10" s="47"/>
      <c r="KHQ10" s="78"/>
      <c r="KHR10" s="78"/>
      <c r="KHS10" s="78"/>
      <c r="KHT10" s="79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78"/>
      <c r="KIH10" s="47"/>
      <c r="KII10" s="47"/>
      <c r="KIJ10" s="78"/>
      <c r="KIK10" s="78"/>
      <c r="KIL10" s="78"/>
      <c r="KIM10" s="79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78"/>
      <c r="KJA10" s="47"/>
      <c r="KJB10" s="47"/>
      <c r="KJC10" s="78"/>
      <c r="KJD10" s="78"/>
      <c r="KJE10" s="78"/>
      <c r="KJF10" s="79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78"/>
      <c r="KJT10" s="47"/>
      <c r="KJU10" s="47"/>
      <c r="KJV10" s="78"/>
      <c r="KJW10" s="78"/>
      <c r="KJX10" s="78"/>
      <c r="KJY10" s="79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78"/>
      <c r="KKM10" s="47"/>
      <c r="KKN10" s="47"/>
      <c r="KKO10" s="78"/>
      <c r="KKP10" s="78"/>
      <c r="KKQ10" s="78"/>
      <c r="KKR10" s="79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78"/>
      <c r="KLF10" s="47"/>
      <c r="KLG10" s="47"/>
      <c r="KLH10" s="78"/>
      <c r="KLI10" s="78"/>
      <c r="KLJ10" s="78"/>
      <c r="KLK10" s="79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78"/>
      <c r="KLY10" s="47"/>
      <c r="KLZ10" s="47"/>
      <c r="KMA10" s="78"/>
      <c r="KMB10" s="78"/>
      <c r="KMC10" s="78"/>
      <c r="KMD10" s="79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78"/>
      <c r="KMR10" s="47"/>
      <c r="KMS10" s="47"/>
      <c r="KMT10" s="78"/>
      <c r="KMU10" s="78"/>
      <c r="KMV10" s="78"/>
      <c r="KMW10" s="79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78"/>
      <c r="KNK10" s="47"/>
      <c r="KNL10" s="47"/>
      <c r="KNM10" s="78"/>
      <c r="KNN10" s="78"/>
      <c r="KNO10" s="78"/>
      <c r="KNP10" s="79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78"/>
      <c r="KOD10" s="47"/>
      <c r="KOE10" s="47"/>
      <c r="KOF10" s="78"/>
      <c r="KOG10" s="78"/>
      <c r="KOH10" s="78"/>
      <c r="KOI10" s="79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78"/>
      <c r="KOW10" s="47"/>
      <c r="KOX10" s="47"/>
      <c r="KOY10" s="78"/>
      <c r="KOZ10" s="78"/>
      <c r="KPA10" s="78"/>
      <c r="KPB10" s="79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78"/>
      <c r="KPP10" s="47"/>
      <c r="KPQ10" s="47"/>
      <c r="KPR10" s="78"/>
      <c r="KPS10" s="78"/>
      <c r="KPT10" s="78"/>
      <c r="KPU10" s="79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78"/>
      <c r="KQI10" s="47"/>
      <c r="KQJ10" s="47"/>
      <c r="KQK10" s="78"/>
      <c r="KQL10" s="78"/>
      <c r="KQM10" s="78"/>
      <c r="KQN10" s="79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78"/>
      <c r="KRB10" s="47"/>
      <c r="KRC10" s="47"/>
      <c r="KRD10" s="78"/>
      <c r="KRE10" s="78"/>
      <c r="KRF10" s="78"/>
      <c r="KRG10" s="79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78"/>
      <c r="KRU10" s="47"/>
      <c r="KRV10" s="47"/>
      <c r="KRW10" s="78"/>
      <c r="KRX10" s="78"/>
      <c r="KRY10" s="78"/>
      <c r="KRZ10" s="79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78"/>
      <c r="KSN10" s="47"/>
      <c r="KSO10" s="47"/>
      <c r="KSP10" s="78"/>
      <c r="KSQ10" s="78"/>
      <c r="KSR10" s="78"/>
      <c r="KSS10" s="79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78"/>
      <c r="KTG10" s="47"/>
      <c r="KTH10" s="47"/>
      <c r="KTI10" s="78"/>
      <c r="KTJ10" s="78"/>
      <c r="KTK10" s="78"/>
      <c r="KTL10" s="79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78"/>
      <c r="KTZ10" s="47"/>
      <c r="KUA10" s="47"/>
      <c r="KUB10" s="78"/>
      <c r="KUC10" s="78"/>
      <c r="KUD10" s="78"/>
      <c r="KUE10" s="79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78"/>
      <c r="KUS10" s="47"/>
      <c r="KUT10" s="47"/>
      <c r="KUU10" s="78"/>
      <c r="KUV10" s="78"/>
      <c r="KUW10" s="78"/>
      <c r="KUX10" s="79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78"/>
      <c r="KVL10" s="47"/>
      <c r="KVM10" s="47"/>
      <c r="KVN10" s="78"/>
      <c r="KVO10" s="78"/>
      <c r="KVP10" s="78"/>
      <c r="KVQ10" s="79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78"/>
      <c r="KWE10" s="47"/>
      <c r="KWF10" s="47"/>
      <c r="KWG10" s="78"/>
      <c r="KWH10" s="78"/>
      <c r="KWI10" s="78"/>
      <c r="KWJ10" s="79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78"/>
      <c r="KWX10" s="47"/>
      <c r="KWY10" s="47"/>
      <c r="KWZ10" s="78"/>
      <c r="KXA10" s="78"/>
      <c r="KXB10" s="78"/>
      <c r="KXC10" s="79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78"/>
      <c r="KXQ10" s="47"/>
      <c r="KXR10" s="47"/>
      <c r="KXS10" s="78"/>
      <c r="KXT10" s="78"/>
      <c r="KXU10" s="78"/>
      <c r="KXV10" s="79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78"/>
      <c r="KYJ10" s="47"/>
      <c r="KYK10" s="47"/>
      <c r="KYL10" s="78"/>
      <c r="KYM10" s="78"/>
      <c r="KYN10" s="78"/>
      <c r="KYO10" s="79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78"/>
      <c r="KZC10" s="47"/>
      <c r="KZD10" s="47"/>
      <c r="KZE10" s="78"/>
      <c r="KZF10" s="78"/>
      <c r="KZG10" s="78"/>
      <c r="KZH10" s="79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78"/>
      <c r="KZV10" s="47"/>
      <c r="KZW10" s="47"/>
      <c r="KZX10" s="78"/>
      <c r="KZY10" s="78"/>
      <c r="KZZ10" s="78"/>
      <c r="LAA10" s="79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78"/>
      <c r="LAO10" s="47"/>
      <c r="LAP10" s="47"/>
      <c r="LAQ10" s="78"/>
      <c r="LAR10" s="78"/>
      <c r="LAS10" s="78"/>
      <c r="LAT10" s="79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78"/>
      <c r="LBH10" s="47"/>
      <c r="LBI10" s="47"/>
      <c r="LBJ10" s="78"/>
      <c r="LBK10" s="78"/>
      <c r="LBL10" s="78"/>
      <c r="LBM10" s="79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78"/>
      <c r="LCA10" s="47"/>
      <c r="LCB10" s="47"/>
      <c r="LCC10" s="78"/>
      <c r="LCD10" s="78"/>
      <c r="LCE10" s="78"/>
      <c r="LCF10" s="79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78"/>
      <c r="LCT10" s="47"/>
      <c r="LCU10" s="47"/>
      <c r="LCV10" s="78"/>
      <c r="LCW10" s="78"/>
      <c r="LCX10" s="78"/>
      <c r="LCY10" s="79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78"/>
      <c r="LDM10" s="47"/>
      <c r="LDN10" s="47"/>
      <c r="LDO10" s="78"/>
      <c r="LDP10" s="78"/>
      <c r="LDQ10" s="78"/>
      <c r="LDR10" s="79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78"/>
      <c r="LEF10" s="47"/>
      <c r="LEG10" s="47"/>
      <c r="LEH10" s="78"/>
      <c r="LEI10" s="78"/>
      <c r="LEJ10" s="78"/>
      <c r="LEK10" s="79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78"/>
      <c r="LEY10" s="47"/>
      <c r="LEZ10" s="47"/>
      <c r="LFA10" s="78"/>
      <c r="LFB10" s="78"/>
      <c r="LFC10" s="78"/>
      <c r="LFD10" s="79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78"/>
      <c r="LFR10" s="47"/>
      <c r="LFS10" s="47"/>
      <c r="LFT10" s="78"/>
      <c r="LFU10" s="78"/>
      <c r="LFV10" s="78"/>
      <c r="LFW10" s="79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78"/>
      <c r="LGK10" s="47"/>
      <c r="LGL10" s="47"/>
      <c r="LGM10" s="78"/>
      <c r="LGN10" s="78"/>
      <c r="LGO10" s="78"/>
      <c r="LGP10" s="79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78"/>
      <c r="LHD10" s="47"/>
      <c r="LHE10" s="47"/>
      <c r="LHF10" s="78"/>
      <c r="LHG10" s="78"/>
      <c r="LHH10" s="78"/>
      <c r="LHI10" s="79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78"/>
      <c r="LHW10" s="47"/>
      <c r="LHX10" s="47"/>
      <c r="LHY10" s="78"/>
      <c r="LHZ10" s="78"/>
      <c r="LIA10" s="78"/>
      <c r="LIB10" s="79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78"/>
      <c r="LIP10" s="47"/>
      <c r="LIQ10" s="47"/>
      <c r="LIR10" s="78"/>
      <c r="LIS10" s="78"/>
      <c r="LIT10" s="78"/>
      <c r="LIU10" s="79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78"/>
      <c r="LJI10" s="47"/>
      <c r="LJJ10" s="47"/>
      <c r="LJK10" s="78"/>
      <c r="LJL10" s="78"/>
      <c r="LJM10" s="78"/>
      <c r="LJN10" s="79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78"/>
      <c r="LKB10" s="47"/>
      <c r="LKC10" s="47"/>
      <c r="LKD10" s="78"/>
      <c r="LKE10" s="78"/>
      <c r="LKF10" s="78"/>
      <c r="LKG10" s="79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78"/>
      <c r="LKU10" s="47"/>
      <c r="LKV10" s="47"/>
      <c r="LKW10" s="78"/>
      <c r="LKX10" s="78"/>
      <c r="LKY10" s="78"/>
      <c r="LKZ10" s="79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78"/>
      <c r="LLN10" s="47"/>
      <c r="LLO10" s="47"/>
      <c r="LLP10" s="78"/>
      <c r="LLQ10" s="78"/>
      <c r="LLR10" s="78"/>
      <c r="LLS10" s="79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78"/>
      <c r="LMG10" s="47"/>
      <c r="LMH10" s="47"/>
      <c r="LMI10" s="78"/>
      <c r="LMJ10" s="78"/>
      <c r="LMK10" s="78"/>
      <c r="LML10" s="79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78"/>
      <c r="LMZ10" s="47"/>
      <c r="LNA10" s="47"/>
      <c r="LNB10" s="78"/>
      <c r="LNC10" s="78"/>
      <c r="LND10" s="78"/>
      <c r="LNE10" s="79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78"/>
      <c r="LNS10" s="47"/>
      <c r="LNT10" s="47"/>
      <c r="LNU10" s="78"/>
      <c r="LNV10" s="78"/>
      <c r="LNW10" s="78"/>
      <c r="LNX10" s="79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78"/>
      <c r="LOL10" s="47"/>
      <c r="LOM10" s="47"/>
      <c r="LON10" s="78"/>
      <c r="LOO10" s="78"/>
      <c r="LOP10" s="78"/>
      <c r="LOQ10" s="79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78"/>
      <c r="LPE10" s="47"/>
      <c r="LPF10" s="47"/>
      <c r="LPG10" s="78"/>
      <c r="LPH10" s="78"/>
      <c r="LPI10" s="78"/>
      <c r="LPJ10" s="79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78"/>
      <c r="LPX10" s="47"/>
      <c r="LPY10" s="47"/>
      <c r="LPZ10" s="78"/>
      <c r="LQA10" s="78"/>
      <c r="LQB10" s="78"/>
      <c r="LQC10" s="79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78"/>
      <c r="LQQ10" s="47"/>
      <c r="LQR10" s="47"/>
      <c r="LQS10" s="78"/>
      <c r="LQT10" s="78"/>
      <c r="LQU10" s="78"/>
      <c r="LQV10" s="79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78"/>
      <c r="LRJ10" s="47"/>
      <c r="LRK10" s="47"/>
      <c r="LRL10" s="78"/>
      <c r="LRM10" s="78"/>
      <c r="LRN10" s="78"/>
      <c r="LRO10" s="79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78"/>
      <c r="LSC10" s="47"/>
      <c r="LSD10" s="47"/>
      <c r="LSE10" s="78"/>
      <c r="LSF10" s="78"/>
      <c r="LSG10" s="78"/>
      <c r="LSH10" s="79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78"/>
      <c r="LSV10" s="47"/>
      <c r="LSW10" s="47"/>
      <c r="LSX10" s="78"/>
      <c r="LSY10" s="78"/>
      <c r="LSZ10" s="78"/>
      <c r="LTA10" s="79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78"/>
      <c r="LTO10" s="47"/>
      <c r="LTP10" s="47"/>
      <c r="LTQ10" s="78"/>
      <c r="LTR10" s="78"/>
      <c r="LTS10" s="78"/>
      <c r="LTT10" s="79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78"/>
      <c r="LUH10" s="47"/>
      <c r="LUI10" s="47"/>
      <c r="LUJ10" s="78"/>
      <c r="LUK10" s="78"/>
      <c r="LUL10" s="78"/>
      <c r="LUM10" s="79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78"/>
      <c r="LVA10" s="47"/>
      <c r="LVB10" s="47"/>
      <c r="LVC10" s="78"/>
      <c r="LVD10" s="78"/>
      <c r="LVE10" s="78"/>
      <c r="LVF10" s="79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78"/>
      <c r="LVT10" s="47"/>
      <c r="LVU10" s="47"/>
      <c r="LVV10" s="78"/>
      <c r="LVW10" s="78"/>
      <c r="LVX10" s="78"/>
      <c r="LVY10" s="79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78"/>
      <c r="LWM10" s="47"/>
      <c r="LWN10" s="47"/>
      <c r="LWO10" s="78"/>
      <c r="LWP10" s="78"/>
      <c r="LWQ10" s="78"/>
      <c r="LWR10" s="79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78"/>
      <c r="LXF10" s="47"/>
      <c r="LXG10" s="47"/>
      <c r="LXH10" s="78"/>
      <c r="LXI10" s="78"/>
      <c r="LXJ10" s="78"/>
      <c r="LXK10" s="79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78"/>
      <c r="LXY10" s="47"/>
      <c r="LXZ10" s="47"/>
      <c r="LYA10" s="78"/>
      <c r="LYB10" s="78"/>
      <c r="LYC10" s="78"/>
      <c r="LYD10" s="79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78"/>
      <c r="LYR10" s="47"/>
      <c r="LYS10" s="47"/>
      <c r="LYT10" s="78"/>
      <c r="LYU10" s="78"/>
      <c r="LYV10" s="78"/>
      <c r="LYW10" s="79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78"/>
      <c r="LZK10" s="47"/>
      <c r="LZL10" s="47"/>
      <c r="LZM10" s="78"/>
      <c r="LZN10" s="78"/>
      <c r="LZO10" s="78"/>
      <c r="LZP10" s="79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78"/>
      <c r="MAD10" s="47"/>
      <c r="MAE10" s="47"/>
      <c r="MAF10" s="78"/>
      <c r="MAG10" s="78"/>
      <c r="MAH10" s="78"/>
      <c r="MAI10" s="79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78"/>
      <c r="MAW10" s="47"/>
      <c r="MAX10" s="47"/>
      <c r="MAY10" s="78"/>
      <c r="MAZ10" s="78"/>
      <c r="MBA10" s="78"/>
      <c r="MBB10" s="79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78"/>
      <c r="MBP10" s="47"/>
      <c r="MBQ10" s="47"/>
      <c r="MBR10" s="78"/>
      <c r="MBS10" s="78"/>
      <c r="MBT10" s="78"/>
      <c r="MBU10" s="79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78"/>
      <c r="MCI10" s="47"/>
      <c r="MCJ10" s="47"/>
      <c r="MCK10" s="78"/>
      <c r="MCL10" s="78"/>
      <c r="MCM10" s="78"/>
      <c r="MCN10" s="79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78"/>
      <c r="MDB10" s="47"/>
      <c r="MDC10" s="47"/>
      <c r="MDD10" s="78"/>
      <c r="MDE10" s="78"/>
      <c r="MDF10" s="78"/>
      <c r="MDG10" s="79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78"/>
      <c r="MDU10" s="47"/>
      <c r="MDV10" s="47"/>
      <c r="MDW10" s="78"/>
      <c r="MDX10" s="78"/>
      <c r="MDY10" s="78"/>
      <c r="MDZ10" s="79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78"/>
      <c r="MEN10" s="47"/>
      <c r="MEO10" s="47"/>
      <c r="MEP10" s="78"/>
      <c r="MEQ10" s="78"/>
      <c r="MER10" s="78"/>
      <c r="MES10" s="79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78"/>
      <c r="MFG10" s="47"/>
      <c r="MFH10" s="47"/>
      <c r="MFI10" s="78"/>
      <c r="MFJ10" s="78"/>
      <c r="MFK10" s="78"/>
      <c r="MFL10" s="79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78"/>
      <c r="MFZ10" s="47"/>
      <c r="MGA10" s="47"/>
      <c r="MGB10" s="78"/>
      <c r="MGC10" s="78"/>
      <c r="MGD10" s="78"/>
      <c r="MGE10" s="79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78"/>
      <c r="MGS10" s="47"/>
      <c r="MGT10" s="47"/>
      <c r="MGU10" s="78"/>
      <c r="MGV10" s="78"/>
      <c r="MGW10" s="78"/>
      <c r="MGX10" s="79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78"/>
      <c r="MHL10" s="47"/>
      <c r="MHM10" s="47"/>
      <c r="MHN10" s="78"/>
      <c r="MHO10" s="78"/>
      <c r="MHP10" s="78"/>
      <c r="MHQ10" s="79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78"/>
      <c r="MIE10" s="47"/>
      <c r="MIF10" s="47"/>
      <c r="MIG10" s="78"/>
      <c r="MIH10" s="78"/>
      <c r="MII10" s="78"/>
      <c r="MIJ10" s="79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78"/>
      <c r="MIX10" s="47"/>
      <c r="MIY10" s="47"/>
      <c r="MIZ10" s="78"/>
      <c r="MJA10" s="78"/>
      <c r="MJB10" s="78"/>
      <c r="MJC10" s="79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78"/>
      <c r="MJQ10" s="47"/>
      <c r="MJR10" s="47"/>
      <c r="MJS10" s="78"/>
      <c r="MJT10" s="78"/>
      <c r="MJU10" s="78"/>
      <c r="MJV10" s="79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78"/>
      <c r="MKJ10" s="47"/>
      <c r="MKK10" s="47"/>
      <c r="MKL10" s="78"/>
      <c r="MKM10" s="78"/>
      <c r="MKN10" s="78"/>
      <c r="MKO10" s="79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78"/>
      <c r="MLC10" s="47"/>
      <c r="MLD10" s="47"/>
      <c r="MLE10" s="78"/>
      <c r="MLF10" s="78"/>
      <c r="MLG10" s="78"/>
      <c r="MLH10" s="79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78"/>
      <c r="MLV10" s="47"/>
      <c r="MLW10" s="47"/>
      <c r="MLX10" s="78"/>
      <c r="MLY10" s="78"/>
      <c r="MLZ10" s="78"/>
      <c r="MMA10" s="79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78"/>
      <c r="MMO10" s="47"/>
      <c r="MMP10" s="47"/>
      <c r="MMQ10" s="78"/>
      <c r="MMR10" s="78"/>
      <c r="MMS10" s="78"/>
      <c r="MMT10" s="79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78"/>
      <c r="MNH10" s="47"/>
      <c r="MNI10" s="47"/>
      <c r="MNJ10" s="78"/>
      <c r="MNK10" s="78"/>
      <c r="MNL10" s="78"/>
      <c r="MNM10" s="79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78"/>
      <c r="MOA10" s="47"/>
      <c r="MOB10" s="47"/>
      <c r="MOC10" s="78"/>
      <c r="MOD10" s="78"/>
      <c r="MOE10" s="78"/>
      <c r="MOF10" s="79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78"/>
      <c r="MOT10" s="47"/>
      <c r="MOU10" s="47"/>
      <c r="MOV10" s="78"/>
      <c r="MOW10" s="78"/>
      <c r="MOX10" s="78"/>
      <c r="MOY10" s="79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78"/>
      <c r="MPM10" s="47"/>
      <c r="MPN10" s="47"/>
      <c r="MPO10" s="78"/>
      <c r="MPP10" s="78"/>
      <c r="MPQ10" s="78"/>
      <c r="MPR10" s="79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78"/>
      <c r="MQF10" s="47"/>
      <c r="MQG10" s="47"/>
      <c r="MQH10" s="78"/>
      <c r="MQI10" s="78"/>
      <c r="MQJ10" s="78"/>
      <c r="MQK10" s="79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78"/>
      <c r="MQY10" s="47"/>
      <c r="MQZ10" s="47"/>
      <c r="MRA10" s="78"/>
      <c r="MRB10" s="78"/>
      <c r="MRC10" s="78"/>
      <c r="MRD10" s="79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78"/>
      <c r="MRR10" s="47"/>
      <c r="MRS10" s="47"/>
      <c r="MRT10" s="78"/>
      <c r="MRU10" s="78"/>
      <c r="MRV10" s="78"/>
      <c r="MRW10" s="79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78"/>
      <c r="MSK10" s="47"/>
      <c r="MSL10" s="47"/>
      <c r="MSM10" s="78"/>
      <c r="MSN10" s="78"/>
      <c r="MSO10" s="78"/>
      <c r="MSP10" s="79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78"/>
      <c r="MTD10" s="47"/>
      <c r="MTE10" s="47"/>
      <c r="MTF10" s="78"/>
      <c r="MTG10" s="78"/>
      <c r="MTH10" s="78"/>
      <c r="MTI10" s="79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78"/>
      <c r="MTW10" s="47"/>
      <c r="MTX10" s="47"/>
      <c r="MTY10" s="78"/>
      <c r="MTZ10" s="78"/>
      <c r="MUA10" s="78"/>
      <c r="MUB10" s="79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78"/>
      <c r="MUP10" s="47"/>
      <c r="MUQ10" s="47"/>
      <c r="MUR10" s="78"/>
      <c r="MUS10" s="78"/>
      <c r="MUT10" s="78"/>
      <c r="MUU10" s="79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78"/>
      <c r="MVI10" s="47"/>
      <c r="MVJ10" s="47"/>
      <c r="MVK10" s="78"/>
      <c r="MVL10" s="78"/>
      <c r="MVM10" s="78"/>
      <c r="MVN10" s="79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78"/>
      <c r="MWB10" s="47"/>
      <c r="MWC10" s="47"/>
      <c r="MWD10" s="78"/>
      <c r="MWE10" s="78"/>
      <c r="MWF10" s="78"/>
      <c r="MWG10" s="79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78"/>
      <c r="MWU10" s="47"/>
      <c r="MWV10" s="47"/>
      <c r="MWW10" s="78"/>
      <c r="MWX10" s="78"/>
      <c r="MWY10" s="78"/>
      <c r="MWZ10" s="79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78"/>
      <c r="MXN10" s="47"/>
      <c r="MXO10" s="47"/>
      <c r="MXP10" s="78"/>
      <c r="MXQ10" s="78"/>
      <c r="MXR10" s="78"/>
      <c r="MXS10" s="79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78"/>
      <c r="MYG10" s="47"/>
      <c r="MYH10" s="47"/>
      <c r="MYI10" s="78"/>
      <c r="MYJ10" s="78"/>
      <c r="MYK10" s="78"/>
      <c r="MYL10" s="79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78"/>
      <c r="MYZ10" s="47"/>
      <c r="MZA10" s="47"/>
      <c r="MZB10" s="78"/>
      <c r="MZC10" s="78"/>
      <c r="MZD10" s="78"/>
      <c r="MZE10" s="79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78"/>
      <c r="MZS10" s="47"/>
      <c r="MZT10" s="47"/>
      <c r="MZU10" s="78"/>
      <c r="MZV10" s="78"/>
      <c r="MZW10" s="78"/>
      <c r="MZX10" s="79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78"/>
      <c r="NAL10" s="47"/>
      <c r="NAM10" s="47"/>
      <c r="NAN10" s="78"/>
      <c r="NAO10" s="78"/>
      <c r="NAP10" s="78"/>
      <c r="NAQ10" s="79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78"/>
      <c r="NBE10" s="47"/>
      <c r="NBF10" s="47"/>
      <c r="NBG10" s="78"/>
      <c r="NBH10" s="78"/>
      <c r="NBI10" s="78"/>
      <c r="NBJ10" s="79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78"/>
      <c r="NBX10" s="47"/>
      <c r="NBY10" s="47"/>
      <c r="NBZ10" s="78"/>
      <c r="NCA10" s="78"/>
      <c r="NCB10" s="78"/>
      <c r="NCC10" s="79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78"/>
      <c r="NCQ10" s="47"/>
      <c r="NCR10" s="47"/>
      <c r="NCS10" s="78"/>
      <c r="NCT10" s="78"/>
      <c r="NCU10" s="78"/>
      <c r="NCV10" s="79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78"/>
      <c r="NDJ10" s="47"/>
      <c r="NDK10" s="47"/>
      <c r="NDL10" s="78"/>
      <c r="NDM10" s="78"/>
      <c r="NDN10" s="78"/>
      <c r="NDO10" s="79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78"/>
      <c r="NEC10" s="47"/>
      <c r="NED10" s="47"/>
      <c r="NEE10" s="78"/>
      <c r="NEF10" s="78"/>
      <c r="NEG10" s="78"/>
      <c r="NEH10" s="79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78"/>
      <c r="NEV10" s="47"/>
      <c r="NEW10" s="47"/>
      <c r="NEX10" s="78"/>
      <c r="NEY10" s="78"/>
      <c r="NEZ10" s="78"/>
      <c r="NFA10" s="79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78"/>
      <c r="NFO10" s="47"/>
      <c r="NFP10" s="47"/>
      <c r="NFQ10" s="78"/>
      <c r="NFR10" s="78"/>
      <c r="NFS10" s="78"/>
      <c r="NFT10" s="79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78"/>
      <c r="NGH10" s="47"/>
      <c r="NGI10" s="47"/>
      <c r="NGJ10" s="78"/>
      <c r="NGK10" s="78"/>
      <c r="NGL10" s="78"/>
      <c r="NGM10" s="79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78"/>
      <c r="NHA10" s="47"/>
      <c r="NHB10" s="47"/>
      <c r="NHC10" s="78"/>
      <c r="NHD10" s="78"/>
      <c r="NHE10" s="78"/>
      <c r="NHF10" s="79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78"/>
      <c r="NHT10" s="47"/>
      <c r="NHU10" s="47"/>
      <c r="NHV10" s="78"/>
      <c r="NHW10" s="78"/>
      <c r="NHX10" s="78"/>
      <c r="NHY10" s="79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78"/>
      <c r="NIM10" s="47"/>
      <c r="NIN10" s="47"/>
      <c r="NIO10" s="78"/>
      <c r="NIP10" s="78"/>
      <c r="NIQ10" s="78"/>
      <c r="NIR10" s="79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78"/>
      <c r="NJF10" s="47"/>
      <c r="NJG10" s="47"/>
      <c r="NJH10" s="78"/>
      <c r="NJI10" s="78"/>
      <c r="NJJ10" s="78"/>
      <c r="NJK10" s="79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78"/>
      <c r="NJY10" s="47"/>
      <c r="NJZ10" s="47"/>
      <c r="NKA10" s="78"/>
      <c r="NKB10" s="78"/>
      <c r="NKC10" s="78"/>
      <c r="NKD10" s="79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78"/>
      <c r="NKR10" s="47"/>
      <c r="NKS10" s="47"/>
      <c r="NKT10" s="78"/>
      <c r="NKU10" s="78"/>
      <c r="NKV10" s="78"/>
      <c r="NKW10" s="79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78"/>
      <c r="NLK10" s="47"/>
      <c r="NLL10" s="47"/>
      <c r="NLM10" s="78"/>
      <c r="NLN10" s="78"/>
      <c r="NLO10" s="78"/>
      <c r="NLP10" s="79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78"/>
      <c r="NMD10" s="47"/>
      <c r="NME10" s="47"/>
      <c r="NMF10" s="78"/>
      <c r="NMG10" s="78"/>
      <c r="NMH10" s="78"/>
      <c r="NMI10" s="79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78"/>
      <c r="NMW10" s="47"/>
      <c r="NMX10" s="47"/>
      <c r="NMY10" s="78"/>
      <c r="NMZ10" s="78"/>
      <c r="NNA10" s="78"/>
      <c r="NNB10" s="79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78"/>
      <c r="NNP10" s="47"/>
      <c r="NNQ10" s="47"/>
      <c r="NNR10" s="78"/>
      <c r="NNS10" s="78"/>
      <c r="NNT10" s="78"/>
      <c r="NNU10" s="79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78"/>
      <c r="NOI10" s="47"/>
      <c r="NOJ10" s="47"/>
      <c r="NOK10" s="78"/>
      <c r="NOL10" s="78"/>
      <c r="NOM10" s="78"/>
      <c r="NON10" s="79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78"/>
      <c r="NPB10" s="47"/>
      <c r="NPC10" s="47"/>
      <c r="NPD10" s="78"/>
      <c r="NPE10" s="78"/>
      <c r="NPF10" s="78"/>
      <c r="NPG10" s="79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78"/>
      <c r="NPU10" s="47"/>
      <c r="NPV10" s="47"/>
      <c r="NPW10" s="78"/>
      <c r="NPX10" s="78"/>
      <c r="NPY10" s="78"/>
      <c r="NPZ10" s="79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78"/>
      <c r="NQN10" s="47"/>
      <c r="NQO10" s="47"/>
      <c r="NQP10" s="78"/>
      <c r="NQQ10" s="78"/>
      <c r="NQR10" s="78"/>
      <c r="NQS10" s="79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78"/>
      <c r="NRG10" s="47"/>
      <c r="NRH10" s="47"/>
      <c r="NRI10" s="78"/>
      <c r="NRJ10" s="78"/>
      <c r="NRK10" s="78"/>
      <c r="NRL10" s="79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78"/>
      <c r="NRZ10" s="47"/>
      <c r="NSA10" s="47"/>
      <c r="NSB10" s="78"/>
      <c r="NSC10" s="78"/>
      <c r="NSD10" s="78"/>
      <c r="NSE10" s="79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78"/>
      <c r="NSS10" s="47"/>
      <c r="NST10" s="47"/>
      <c r="NSU10" s="78"/>
      <c r="NSV10" s="78"/>
      <c r="NSW10" s="78"/>
      <c r="NSX10" s="79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78"/>
      <c r="NTL10" s="47"/>
      <c r="NTM10" s="47"/>
      <c r="NTN10" s="78"/>
      <c r="NTO10" s="78"/>
      <c r="NTP10" s="78"/>
      <c r="NTQ10" s="79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78"/>
      <c r="NUE10" s="47"/>
      <c r="NUF10" s="47"/>
      <c r="NUG10" s="78"/>
      <c r="NUH10" s="78"/>
      <c r="NUI10" s="78"/>
      <c r="NUJ10" s="79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78"/>
      <c r="NUX10" s="47"/>
      <c r="NUY10" s="47"/>
      <c r="NUZ10" s="78"/>
      <c r="NVA10" s="78"/>
      <c r="NVB10" s="78"/>
      <c r="NVC10" s="79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78"/>
      <c r="NVQ10" s="47"/>
      <c r="NVR10" s="47"/>
      <c r="NVS10" s="78"/>
      <c r="NVT10" s="78"/>
      <c r="NVU10" s="78"/>
      <c r="NVV10" s="79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78"/>
      <c r="NWJ10" s="47"/>
      <c r="NWK10" s="47"/>
      <c r="NWL10" s="78"/>
      <c r="NWM10" s="78"/>
      <c r="NWN10" s="78"/>
      <c r="NWO10" s="79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78"/>
      <c r="NXC10" s="47"/>
      <c r="NXD10" s="47"/>
      <c r="NXE10" s="78"/>
      <c r="NXF10" s="78"/>
      <c r="NXG10" s="78"/>
      <c r="NXH10" s="79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78"/>
      <c r="NXV10" s="47"/>
      <c r="NXW10" s="47"/>
      <c r="NXX10" s="78"/>
      <c r="NXY10" s="78"/>
      <c r="NXZ10" s="78"/>
      <c r="NYA10" s="79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78"/>
      <c r="NYO10" s="47"/>
      <c r="NYP10" s="47"/>
      <c r="NYQ10" s="78"/>
      <c r="NYR10" s="78"/>
      <c r="NYS10" s="78"/>
      <c r="NYT10" s="79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78"/>
      <c r="NZH10" s="47"/>
      <c r="NZI10" s="47"/>
      <c r="NZJ10" s="78"/>
      <c r="NZK10" s="78"/>
      <c r="NZL10" s="78"/>
      <c r="NZM10" s="79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78"/>
      <c r="OAA10" s="47"/>
      <c r="OAB10" s="47"/>
      <c r="OAC10" s="78"/>
      <c r="OAD10" s="78"/>
      <c r="OAE10" s="78"/>
      <c r="OAF10" s="79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78"/>
      <c r="OAT10" s="47"/>
      <c r="OAU10" s="47"/>
      <c r="OAV10" s="78"/>
      <c r="OAW10" s="78"/>
      <c r="OAX10" s="78"/>
      <c r="OAY10" s="79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78"/>
      <c r="OBM10" s="47"/>
      <c r="OBN10" s="47"/>
      <c r="OBO10" s="78"/>
      <c r="OBP10" s="78"/>
      <c r="OBQ10" s="78"/>
      <c r="OBR10" s="79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78"/>
      <c r="OCF10" s="47"/>
      <c r="OCG10" s="47"/>
      <c r="OCH10" s="78"/>
      <c r="OCI10" s="78"/>
      <c r="OCJ10" s="78"/>
      <c r="OCK10" s="79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78"/>
      <c r="OCY10" s="47"/>
      <c r="OCZ10" s="47"/>
      <c r="ODA10" s="78"/>
      <c r="ODB10" s="78"/>
      <c r="ODC10" s="78"/>
      <c r="ODD10" s="79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78"/>
      <c r="ODR10" s="47"/>
      <c r="ODS10" s="47"/>
      <c r="ODT10" s="78"/>
      <c r="ODU10" s="78"/>
      <c r="ODV10" s="78"/>
      <c r="ODW10" s="79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78"/>
      <c r="OEK10" s="47"/>
      <c r="OEL10" s="47"/>
      <c r="OEM10" s="78"/>
      <c r="OEN10" s="78"/>
      <c r="OEO10" s="78"/>
      <c r="OEP10" s="79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78"/>
      <c r="OFD10" s="47"/>
      <c r="OFE10" s="47"/>
      <c r="OFF10" s="78"/>
      <c r="OFG10" s="78"/>
      <c r="OFH10" s="78"/>
      <c r="OFI10" s="79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78"/>
      <c r="OFW10" s="47"/>
      <c r="OFX10" s="47"/>
      <c r="OFY10" s="78"/>
      <c r="OFZ10" s="78"/>
      <c r="OGA10" s="78"/>
      <c r="OGB10" s="79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78"/>
      <c r="OGP10" s="47"/>
      <c r="OGQ10" s="47"/>
      <c r="OGR10" s="78"/>
      <c r="OGS10" s="78"/>
      <c r="OGT10" s="78"/>
      <c r="OGU10" s="79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78"/>
      <c r="OHI10" s="47"/>
      <c r="OHJ10" s="47"/>
      <c r="OHK10" s="78"/>
      <c r="OHL10" s="78"/>
      <c r="OHM10" s="78"/>
      <c r="OHN10" s="79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78"/>
      <c r="OIB10" s="47"/>
      <c r="OIC10" s="47"/>
      <c r="OID10" s="78"/>
      <c r="OIE10" s="78"/>
      <c r="OIF10" s="78"/>
      <c r="OIG10" s="79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78"/>
      <c r="OIU10" s="47"/>
      <c r="OIV10" s="47"/>
      <c r="OIW10" s="78"/>
      <c r="OIX10" s="78"/>
      <c r="OIY10" s="78"/>
      <c r="OIZ10" s="79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78"/>
      <c r="OJN10" s="47"/>
      <c r="OJO10" s="47"/>
      <c r="OJP10" s="78"/>
      <c r="OJQ10" s="78"/>
      <c r="OJR10" s="78"/>
      <c r="OJS10" s="79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78"/>
      <c r="OKG10" s="47"/>
      <c r="OKH10" s="47"/>
      <c r="OKI10" s="78"/>
      <c r="OKJ10" s="78"/>
      <c r="OKK10" s="78"/>
      <c r="OKL10" s="79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78"/>
      <c r="OKZ10" s="47"/>
      <c r="OLA10" s="47"/>
      <c r="OLB10" s="78"/>
      <c r="OLC10" s="78"/>
      <c r="OLD10" s="78"/>
      <c r="OLE10" s="79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78"/>
      <c r="OLS10" s="47"/>
      <c r="OLT10" s="47"/>
      <c r="OLU10" s="78"/>
      <c r="OLV10" s="78"/>
      <c r="OLW10" s="78"/>
      <c r="OLX10" s="79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78"/>
      <c r="OML10" s="47"/>
      <c r="OMM10" s="47"/>
      <c r="OMN10" s="78"/>
      <c r="OMO10" s="78"/>
      <c r="OMP10" s="78"/>
      <c r="OMQ10" s="79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78"/>
      <c r="ONE10" s="47"/>
      <c r="ONF10" s="47"/>
      <c r="ONG10" s="78"/>
      <c r="ONH10" s="78"/>
      <c r="ONI10" s="78"/>
      <c r="ONJ10" s="79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78"/>
      <c r="ONX10" s="47"/>
      <c r="ONY10" s="47"/>
      <c r="ONZ10" s="78"/>
      <c r="OOA10" s="78"/>
      <c r="OOB10" s="78"/>
      <c r="OOC10" s="79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78"/>
      <c r="OOQ10" s="47"/>
      <c r="OOR10" s="47"/>
      <c r="OOS10" s="78"/>
      <c r="OOT10" s="78"/>
      <c r="OOU10" s="78"/>
      <c r="OOV10" s="79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78"/>
      <c r="OPJ10" s="47"/>
      <c r="OPK10" s="47"/>
      <c r="OPL10" s="78"/>
      <c r="OPM10" s="78"/>
      <c r="OPN10" s="78"/>
      <c r="OPO10" s="79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78"/>
      <c r="OQC10" s="47"/>
      <c r="OQD10" s="47"/>
      <c r="OQE10" s="78"/>
      <c r="OQF10" s="78"/>
      <c r="OQG10" s="78"/>
      <c r="OQH10" s="79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78"/>
      <c r="OQV10" s="47"/>
      <c r="OQW10" s="47"/>
      <c r="OQX10" s="78"/>
      <c r="OQY10" s="78"/>
      <c r="OQZ10" s="78"/>
      <c r="ORA10" s="79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78"/>
      <c r="ORO10" s="47"/>
      <c r="ORP10" s="47"/>
      <c r="ORQ10" s="78"/>
      <c r="ORR10" s="78"/>
      <c r="ORS10" s="78"/>
      <c r="ORT10" s="79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78"/>
      <c r="OSH10" s="47"/>
      <c r="OSI10" s="47"/>
      <c r="OSJ10" s="78"/>
      <c r="OSK10" s="78"/>
      <c r="OSL10" s="78"/>
      <c r="OSM10" s="79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78"/>
      <c r="OTA10" s="47"/>
      <c r="OTB10" s="47"/>
      <c r="OTC10" s="78"/>
      <c r="OTD10" s="78"/>
      <c r="OTE10" s="78"/>
      <c r="OTF10" s="79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78"/>
      <c r="OTT10" s="47"/>
      <c r="OTU10" s="47"/>
      <c r="OTV10" s="78"/>
      <c r="OTW10" s="78"/>
      <c r="OTX10" s="78"/>
      <c r="OTY10" s="79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78"/>
      <c r="OUM10" s="47"/>
      <c r="OUN10" s="47"/>
      <c r="OUO10" s="78"/>
      <c r="OUP10" s="78"/>
      <c r="OUQ10" s="78"/>
      <c r="OUR10" s="79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78"/>
      <c r="OVF10" s="47"/>
      <c r="OVG10" s="47"/>
      <c r="OVH10" s="78"/>
      <c r="OVI10" s="78"/>
      <c r="OVJ10" s="78"/>
      <c r="OVK10" s="79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78"/>
      <c r="OVY10" s="47"/>
      <c r="OVZ10" s="47"/>
      <c r="OWA10" s="78"/>
      <c r="OWB10" s="78"/>
      <c r="OWC10" s="78"/>
      <c r="OWD10" s="79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78"/>
      <c r="OWR10" s="47"/>
      <c r="OWS10" s="47"/>
      <c r="OWT10" s="78"/>
      <c r="OWU10" s="78"/>
      <c r="OWV10" s="78"/>
      <c r="OWW10" s="79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78"/>
      <c r="OXK10" s="47"/>
      <c r="OXL10" s="47"/>
      <c r="OXM10" s="78"/>
      <c r="OXN10" s="78"/>
      <c r="OXO10" s="78"/>
      <c r="OXP10" s="79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78"/>
      <c r="OYD10" s="47"/>
      <c r="OYE10" s="47"/>
      <c r="OYF10" s="78"/>
      <c r="OYG10" s="78"/>
      <c r="OYH10" s="78"/>
      <c r="OYI10" s="79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78"/>
      <c r="OYW10" s="47"/>
      <c r="OYX10" s="47"/>
      <c r="OYY10" s="78"/>
      <c r="OYZ10" s="78"/>
      <c r="OZA10" s="78"/>
      <c r="OZB10" s="79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78"/>
      <c r="OZP10" s="47"/>
      <c r="OZQ10" s="47"/>
      <c r="OZR10" s="78"/>
      <c r="OZS10" s="78"/>
      <c r="OZT10" s="78"/>
      <c r="OZU10" s="79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78"/>
      <c r="PAI10" s="47"/>
      <c r="PAJ10" s="47"/>
      <c r="PAK10" s="78"/>
      <c r="PAL10" s="78"/>
      <c r="PAM10" s="78"/>
      <c r="PAN10" s="79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78"/>
      <c r="PBB10" s="47"/>
      <c r="PBC10" s="47"/>
      <c r="PBD10" s="78"/>
      <c r="PBE10" s="78"/>
      <c r="PBF10" s="78"/>
      <c r="PBG10" s="79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78"/>
      <c r="PBU10" s="47"/>
      <c r="PBV10" s="47"/>
      <c r="PBW10" s="78"/>
      <c r="PBX10" s="78"/>
      <c r="PBY10" s="78"/>
      <c r="PBZ10" s="79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78"/>
      <c r="PCN10" s="47"/>
      <c r="PCO10" s="47"/>
      <c r="PCP10" s="78"/>
      <c r="PCQ10" s="78"/>
      <c r="PCR10" s="78"/>
      <c r="PCS10" s="79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78"/>
      <c r="PDG10" s="47"/>
      <c r="PDH10" s="47"/>
      <c r="PDI10" s="78"/>
      <c r="PDJ10" s="78"/>
      <c r="PDK10" s="78"/>
      <c r="PDL10" s="79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78"/>
      <c r="PDZ10" s="47"/>
      <c r="PEA10" s="47"/>
      <c r="PEB10" s="78"/>
      <c r="PEC10" s="78"/>
      <c r="PED10" s="78"/>
      <c r="PEE10" s="79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78"/>
      <c r="PES10" s="47"/>
      <c r="PET10" s="47"/>
      <c r="PEU10" s="78"/>
      <c r="PEV10" s="78"/>
      <c r="PEW10" s="78"/>
      <c r="PEX10" s="79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78"/>
      <c r="PFL10" s="47"/>
      <c r="PFM10" s="47"/>
      <c r="PFN10" s="78"/>
      <c r="PFO10" s="78"/>
      <c r="PFP10" s="78"/>
      <c r="PFQ10" s="79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78"/>
      <c r="PGE10" s="47"/>
      <c r="PGF10" s="47"/>
      <c r="PGG10" s="78"/>
      <c r="PGH10" s="78"/>
      <c r="PGI10" s="78"/>
      <c r="PGJ10" s="79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78"/>
      <c r="PGX10" s="47"/>
      <c r="PGY10" s="47"/>
      <c r="PGZ10" s="78"/>
      <c r="PHA10" s="78"/>
      <c r="PHB10" s="78"/>
      <c r="PHC10" s="79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78"/>
      <c r="PHQ10" s="47"/>
      <c r="PHR10" s="47"/>
      <c r="PHS10" s="78"/>
      <c r="PHT10" s="78"/>
      <c r="PHU10" s="78"/>
      <c r="PHV10" s="79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78"/>
      <c r="PIJ10" s="47"/>
      <c r="PIK10" s="47"/>
      <c r="PIL10" s="78"/>
      <c r="PIM10" s="78"/>
      <c r="PIN10" s="78"/>
      <c r="PIO10" s="79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78"/>
      <c r="PJC10" s="47"/>
      <c r="PJD10" s="47"/>
      <c r="PJE10" s="78"/>
      <c r="PJF10" s="78"/>
      <c r="PJG10" s="78"/>
      <c r="PJH10" s="79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78"/>
      <c r="PJV10" s="47"/>
      <c r="PJW10" s="47"/>
      <c r="PJX10" s="78"/>
      <c r="PJY10" s="78"/>
      <c r="PJZ10" s="78"/>
      <c r="PKA10" s="79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78"/>
      <c r="PKO10" s="47"/>
      <c r="PKP10" s="47"/>
      <c r="PKQ10" s="78"/>
      <c r="PKR10" s="78"/>
      <c r="PKS10" s="78"/>
      <c r="PKT10" s="79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78"/>
      <c r="PLH10" s="47"/>
      <c r="PLI10" s="47"/>
      <c r="PLJ10" s="78"/>
      <c r="PLK10" s="78"/>
      <c r="PLL10" s="78"/>
      <c r="PLM10" s="79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78"/>
      <c r="PMA10" s="47"/>
      <c r="PMB10" s="47"/>
      <c r="PMC10" s="78"/>
      <c r="PMD10" s="78"/>
      <c r="PME10" s="78"/>
      <c r="PMF10" s="79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78"/>
      <c r="PMT10" s="47"/>
      <c r="PMU10" s="47"/>
      <c r="PMV10" s="78"/>
      <c r="PMW10" s="78"/>
      <c r="PMX10" s="78"/>
      <c r="PMY10" s="79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78"/>
      <c r="PNM10" s="47"/>
      <c r="PNN10" s="47"/>
      <c r="PNO10" s="78"/>
      <c r="PNP10" s="78"/>
      <c r="PNQ10" s="78"/>
      <c r="PNR10" s="79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78"/>
      <c r="POF10" s="47"/>
      <c r="POG10" s="47"/>
      <c r="POH10" s="78"/>
      <c r="POI10" s="78"/>
      <c r="POJ10" s="78"/>
      <c r="POK10" s="79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78"/>
      <c r="POY10" s="47"/>
      <c r="POZ10" s="47"/>
      <c r="PPA10" s="78"/>
      <c r="PPB10" s="78"/>
      <c r="PPC10" s="78"/>
      <c r="PPD10" s="79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78"/>
      <c r="PPR10" s="47"/>
      <c r="PPS10" s="47"/>
      <c r="PPT10" s="78"/>
      <c r="PPU10" s="78"/>
      <c r="PPV10" s="78"/>
      <c r="PPW10" s="79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78"/>
      <c r="PQK10" s="47"/>
      <c r="PQL10" s="47"/>
      <c r="PQM10" s="78"/>
      <c r="PQN10" s="78"/>
      <c r="PQO10" s="78"/>
      <c r="PQP10" s="79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78"/>
      <c r="PRD10" s="47"/>
      <c r="PRE10" s="47"/>
      <c r="PRF10" s="78"/>
      <c r="PRG10" s="78"/>
      <c r="PRH10" s="78"/>
      <c r="PRI10" s="79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78"/>
      <c r="PRW10" s="47"/>
      <c r="PRX10" s="47"/>
      <c r="PRY10" s="78"/>
      <c r="PRZ10" s="78"/>
      <c r="PSA10" s="78"/>
      <c r="PSB10" s="79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78"/>
      <c r="PSP10" s="47"/>
      <c r="PSQ10" s="47"/>
      <c r="PSR10" s="78"/>
      <c r="PSS10" s="78"/>
      <c r="PST10" s="78"/>
      <c r="PSU10" s="79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78"/>
      <c r="PTI10" s="47"/>
      <c r="PTJ10" s="47"/>
      <c r="PTK10" s="78"/>
      <c r="PTL10" s="78"/>
      <c r="PTM10" s="78"/>
      <c r="PTN10" s="79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78"/>
      <c r="PUB10" s="47"/>
      <c r="PUC10" s="47"/>
      <c r="PUD10" s="78"/>
      <c r="PUE10" s="78"/>
      <c r="PUF10" s="78"/>
      <c r="PUG10" s="79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78"/>
      <c r="PUU10" s="47"/>
      <c r="PUV10" s="47"/>
      <c r="PUW10" s="78"/>
      <c r="PUX10" s="78"/>
      <c r="PUY10" s="78"/>
      <c r="PUZ10" s="79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78"/>
      <c r="PVN10" s="47"/>
      <c r="PVO10" s="47"/>
      <c r="PVP10" s="78"/>
      <c r="PVQ10" s="78"/>
      <c r="PVR10" s="78"/>
      <c r="PVS10" s="79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78"/>
      <c r="PWG10" s="47"/>
      <c r="PWH10" s="47"/>
      <c r="PWI10" s="78"/>
      <c r="PWJ10" s="78"/>
      <c r="PWK10" s="78"/>
      <c r="PWL10" s="79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78"/>
      <c r="PWZ10" s="47"/>
      <c r="PXA10" s="47"/>
      <c r="PXB10" s="78"/>
      <c r="PXC10" s="78"/>
      <c r="PXD10" s="78"/>
      <c r="PXE10" s="79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78"/>
      <c r="PXS10" s="47"/>
      <c r="PXT10" s="47"/>
      <c r="PXU10" s="78"/>
      <c r="PXV10" s="78"/>
      <c r="PXW10" s="78"/>
      <c r="PXX10" s="79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78"/>
      <c r="PYL10" s="47"/>
      <c r="PYM10" s="47"/>
      <c r="PYN10" s="78"/>
      <c r="PYO10" s="78"/>
      <c r="PYP10" s="78"/>
      <c r="PYQ10" s="79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78"/>
      <c r="PZE10" s="47"/>
      <c r="PZF10" s="47"/>
      <c r="PZG10" s="78"/>
      <c r="PZH10" s="78"/>
      <c r="PZI10" s="78"/>
      <c r="PZJ10" s="79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78"/>
      <c r="PZX10" s="47"/>
      <c r="PZY10" s="47"/>
      <c r="PZZ10" s="78"/>
      <c r="QAA10" s="78"/>
      <c r="QAB10" s="78"/>
      <c r="QAC10" s="79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78"/>
      <c r="QAQ10" s="47"/>
      <c r="QAR10" s="47"/>
      <c r="QAS10" s="78"/>
      <c r="QAT10" s="78"/>
      <c r="QAU10" s="78"/>
      <c r="QAV10" s="79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78"/>
      <c r="QBJ10" s="47"/>
      <c r="QBK10" s="47"/>
      <c r="QBL10" s="78"/>
      <c r="QBM10" s="78"/>
      <c r="QBN10" s="78"/>
      <c r="QBO10" s="79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78"/>
      <c r="QCC10" s="47"/>
      <c r="QCD10" s="47"/>
      <c r="QCE10" s="78"/>
      <c r="QCF10" s="78"/>
      <c r="QCG10" s="78"/>
      <c r="QCH10" s="79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78"/>
      <c r="QCV10" s="47"/>
      <c r="QCW10" s="47"/>
      <c r="QCX10" s="78"/>
      <c r="QCY10" s="78"/>
      <c r="QCZ10" s="78"/>
      <c r="QDA10" s="79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78"/>
      <c r="QDO10" s="47"/>
      <c r="QDP10" s="47"/>
      <c r="QDQ10" s="78"/>
      <c r="QDR10" s="78"/>
      <c r="QDS10" s="78"/>
      <c r="QDT10" s="79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78"/>
      <c r="QEH10" s="47"/>
      <c r="QEI10" s="47"/>
      <c r="QEJ10" s="78"/>
      <c r="QEK10" s="78"/>
      <c r="QEL10" s="78"/>
      <c r="QEM10" s="79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78"/>
      <c r="QFA10" s="47"/>
      <c r="QFB10" s="47"/>
      <c r="QFC10" s="78"/>
      <c r="QFD10" s="78"/>
      <c r="QFE10" s="78"/>
      <c r="QFF10" s="79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78"/>
      <c r="QFT10" s="47"/>
      <c r="QFU10" s="47"/>
      <c r="QFV10" s="78"/>
      <c r="QFW10" s="78"/>
      <c r="QFX10" s="78"/>
      <c r="QFY10" s="79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78"/>
      <c r="QGM10" s="47"/>
      <c r="QGN10" s="47"/>
      <c r="QGO10" s="78"/>
      <c r="QGP10" s="78"/>
      <c r="QGQ10" s="78"/>
      <c r="QGR10" s="79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78"/>
      <c r="QHF10" s="47"/>
      <c r="QHG10" s="47"/>
      <c r="QHH10" s="78"/>
      <c r="QHI10" s="78"/>
      <c r="QHJ10" s="78"/>
      <c r="QHK10" s="79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78"/>
      <c r="QHY10" s="47"/>
      <c r="QHZ10" s="47"/>
      <c r="QIA10" s="78"/>
      <c r="QIB10" s="78"/>
      <c r="QIC10" s="78"/>
      <c r="QID10" s="79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78"/>
      <c r="QIR10" s="47"/>
      <c r="QIS10" s="47"/>
      <c r="QIT10" s="78"/>
      <c r="QIU10" s="78"/>
      <c r="QIV10" s="78"/>
      <c r="QIW10" s="79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78"/>
      <c r="QJK10" s="47"/>
      <c r="QJL10" s="47"/>
      <c r="QJM10" s="78"/>
      <c r="QJN10" s="78"/>
      <c r="QJO10" s="78"/>
      <c r="QJP10" s="79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78"/>
      <c r="QKD10" s="47"/>
      <c r="QKE10" s="47"/>
      <c r="QKF10" s="78"/>
      <c r="QKG10" s="78"/>
      <c r="QKH10" s="78"/>
      <c r="QKI10" s="79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78"/>
      <c r="QKW10" s="47"/>
      <c r="QKX10" s="47"/>
      <c r="QKY10" s="78"/>
      <c r="QKZ10" s="78"/>
      <c r="QLA10" s="78"/>
      <c r="QLB10" s="79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78"/>
      <c r="QLP10" s="47"/>
      <c r="QLQ10" s="47"/>
      <c r="QLR10" s="78"/>
      <c r="QLS10" s="78"/>
      <c r="QLT10" s="78"/>
      <c r="QLU10" s="79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78"/>
      <c r="QMI10" s="47"/>
      <c r="QMJ10" s="47"/>
      <c r="QMK10" s="78"/>
      <c r="QML10" s="78"/>
      <c r="QMM10" s="78"/>
      <c r="QMN10" s="79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78"/>
      <c r="QNB10" s="47"/>
      <c r="QNC10" s="47"/>
      <c r="QND10" s="78"/>
      <c r="QNE10" s="78"/>
      <c r="QNF10" s="78"/>
      <c r="QNG10" s="79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78"/>
      <c r="QNU10" s="47"/>
      <c r="QNV10" s="47"/>
      <c r="QNW10" s="78"/>
      <c r="QNX10" s="78"/>
      <c r="QNY10" s="78"/>
      <c r="QNZ10" s="79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78"/>
      <c r="QON10" s="47"/>
      <c r="QOO10" s="47"/>
      <c r="QOP10" s="78"/>
      <c r="QOQ10" s="78"/>
      <c r="QOR10" s="78"/>
      <c r="QOS10" s="79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78"/>
      <c r="QPG10" s="47"/>
      <c r="QPH10" s="47"/>
      <c r="QPI10" s="78"/>
      <c r="QPJ10" s="78"/>
      <c r="QPK10" s="78"/>
      <c r="QPL10" s="79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78"/>
      <c r="QPZ10" s="47"/>
      <c r="QQA10" s="47"/>
      <c r="QQB10" s="78"/>
      <c r="QQC10" s="78"/>
      <c r="QQD10" s="78"/>
      <c r="QQE10" s="79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78"/>
      <c r="QQS10" s="47"/>
      <c r="QQT10" s="47"/>
      <c r="QQU10" s="78"/>
      <c r="QQV10" s="78"/>
      <c r="QQW10" s="78"/>
      <c r="QQX10" s="79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78"/>
      <c r="QRL10" s="47"/>
      <c r="QRM10" s="47"/>
      <c r="QRN10" s="78"/>
      <c r="QRO10" s="78"/>
      <c r="QRP10" s="78"/>
      <c r="QRQ10" s="79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78"/>
      <c r="QSE10" s="47"/>
      <c r="QSF10" s="47"/>
      <c r="QSG10" s="78"/>
      <c r="QSH10" s="78"/>
      <c r="QSI10" s="78"/>
      <c r="QSJ10" s="79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78"/>
      <c r="QSX10" s="47"/>
      <c r="QSY10" s="47"/>
      <c r="QSZ10" s="78"/>
      <c r="QTA10" s="78"/>
      <c r="QTB10" s="78"/>
      <c r="QTC10" s="79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78"/>
      <c r="QTQ10" s="47"/>
      <c r="QTR10" s="47"/>
      <c r="QTS10" s="78"/>
      <c r="QTT10" s="78"/>
      <c r="QTU10" s="78"/>
      <c r="QTV10" s="79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78"/>
      <c r="QUJ10" s="47"/>
      <c r="QUK10" s="47"/>
      <c r="QUL10" s="78"/>
      <c r="QUM10" s="78"/>
      <c r="QUN10" s="78"/>
      <c r="QUO10" s="79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78"/>
      <c r="QVC10" s="47"/>
      <c r="QVD10" s="47"/>
      <c r="QVE10" s="78"/>
      <c r="QVF10" s="78"/>
      <c r="QVG10" s="78"/>
      <c r="QVH10" s="79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78"/>
      <c r="QVV10" s="47"/>
      <c r="QVW10" s="47"/>
      <c r="QVX10" s="78"/>
      <c r="QVY10" s="78"/>
      <c r="QVZ10" s="78"/>
      <c r="QWA10" s="79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78"/>
      <c r="QWO10" s="47"/>
      <c r="QWP10" s="47"/>
      <c r="QWQ10" s="78"/>
      <c r="QWR10" s="78"/>
      <c r="QWS10" s="78"/>
      <c r="QWT10" s="79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78"/>
      <c r="QXH10" s="47"/>
      <c r="QXI10" s="47"/>
      <c r="QXJ10" s="78"/>
      <c r="QXK10" s="78"/>
      <c r="QXL10" s="78"/>
      <c r="QXM10" s="79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78"/>
      <c r="QYA10" s="47"/>
      <c r="QYB10" s="47"/>
      <c r="QYC10" s="78"/>
      <c r="QYD10" s="78"/>
      <c r="QYE10" s="78"/>
      <c r="QYF10" s="79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78"/>
      <c r="QYT10" s="47"/>
      <c r="QYU10" s="47"/>
      <c r="QYV10" s="78"/>
      <c r="QYW10" s="78"/>
      <c r="QYX10" s="78"/>
      <c r="QYY10" s="79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78"/>
      <c r="QZM10" s="47"/>
      <c r="QZN10" s="47"/>
      <c r="QZO10" s="78"/>
      <c r="QZP10" s="78"/>
      <c r="QZQ10" s="78"/>
      <c r="QZR10" s="79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78"/>
      <c r="RAF10" s="47"/>
      <c r="RAG10" s="47"/>
      <c r="RAH10" s="78"/>
      <c r="RAI10" s="78"/>
      <c r="RAJ10" s="78"/>
      <c r="RAK10" s="79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78"/>
      <c r="RAY10" s="47"/>
      <c r="RAZ10" s="47"/>
      <c r="RBA10" s="78"/>
      <c r="RBB10" s="78"/>
      <c r="RBC10" s="78"/>
      <c r="RBD10" s="79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78"/>
      <c r="RBR10" s="47"/>
      <c r="RBS10" s="47"/>
      <c r="RBT10" s="78"/>
      <c r="RBU10" s="78"/>
      <c r="RBV10" s="78"/>
      <c r="RBW10" s="79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78"/>
      <c r="RCK10" s="47"/>
      <c r="RCL10" s="47"/>
      <c r="RCM10" s="78"/>
      <c r="RCN10" s="78"/>
      <c r="RCO10" s="78"/>
      <c r="RCP10" s="79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78"/>
      <c r="RDD10" s="47"/>
      <c r="RDE10" s="47"/>
      <c r="RDF10" s="78"/>
      <c r="RDG10" s="78"/>
      <c r="RDH10" s="78"/>
      <c r="RDI10" s="79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78"/>
      <c r="RDW10" s="47"/>
      <c r="RDX10" s="47"/>
      <c r="RDY10" s="78"/>
      <c r="RDZ10" s="78"/>
      <c r="REA10" s="78"/>
      <c r="REB10" s="79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78"/>
      <c r="REP10" s="47"/>
      <c r="REQ10" s="47"/>
      <c r="RER10" s="78"/>
      <c r="RES10" s="78"/>
      <c r="RET10" s="78"/>
      <c r="REU10" s="79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78"/>
      <c r="RFI10" s="47"/>
      <c r="RFJ10" s="47"/>
      <c r="RFK10" s="78"/>
      <c r="RFL10" s="78"/>
      <c r="RFM10" s="78"/>
      <c r="RFN10" s="79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78"/>
      <c r="RGB10" s="47"/>
      <c r="RGC10" s="47"/>
      <c r="RGD10" s="78"/>
      <c r="RGE10" s="78"/>
      <c r="RGF10" s="78"/>
      <c r="RGG10" s="79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78"/>
      <c r="RGU10" s="47"/>
      <c r="RGV10" s="47"/>
      <c r="RGW10" s="78"/>
      <c r="RGX10" s="78"/>
      <c r="RGY10" s="78"/>
      <c r="RGZ10" s="79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78"/>
      <c r="RHN10" s="47"/>
      <c r="RHO10" s="47"/>
      <c r="RHP10" s="78"/>
      <c r="RHQ10" s="78"/>
      <c r="RHR10" s="78"/>
      <c r="RHS10" s="79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78"/>
      <c r="RIG10" s="47"/>
      <c r="RIH10" s="47"/>
      <c r="RII10" s="78"/>
      <c r="RIJ10" s="78"/>
      <c r="RIK10" s="78"/>
      <c r="RIL10" s="79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78"/>
      <c r="RIZ10" s="47"/>
      <c r="RJA10" s="47"/>
      <c r="RJB10" s="78"/>
      <c r="RJC10" s="78"/>
      <c r="RJD10" s="78"/>
      <c r="RJE10" s="79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78"/>
      <c r="RJS10" s="47"/>
      <c r="RJT10" s="47"/>
      <c r="RJU10" s="78"/>
      <c r="RJV10" s="78"/>
      <c r="RJW10" s="78"/>
      <c r="RJX10" s="79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78"/>
      <c r="RKL10" s="47"/>
      <c r="RKM10" s="47"/>
      <c r="RKN10" s="78"/>
      <c r="RKO10" s="78"/>
      <c r="RKP10" s="78"/>
      <c r="RKQ10" s="79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78"/>
      <c r="RLE10" s="47"/>
      <c r="RLF10" s="47"/>
      <c r="RLG10" s="78"/>
      <c r="RLH10" s="78"/>
      <c r="RLI10" s="78"/>
      <c r="RLJ10" s="79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78"/>
      <c r="RLX10" s="47"/>
      <c r="RLY10" s="47"/>
      <c r="RLZ10" s="78"/>
      <c r="RMA10" s="78"/>
      <c r="RMB10" s="78"/>
      <c r="RMC10" s="79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78"/>
      <c r="RMQ10" s="47"/>
      <c r="RMR10" s="47"/>
      <c r="RMS10" s="78"/>
      <c r="RMT10" s="78"/>
      <c r="RMU10" s="78"/>
      <c r="RMV10" s="79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78"/>
      <c r="RNJ10" s="47"/>
      <c r="RNK10" s="47"/>
      <c r="RNL10" s="78"/>
      <c r="RNM10" s="78"/>
      <c r="RNN10" s="78"/>
      <c r="RNO10" s="79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78"/>
      <c r="ROC10" s="47"/>
      <c r="ROD10" s="47"/>
      <c r="ROE10" s="78"/>
      <c r="ROF10" s="78"/>
      <c r="ROG10" s="78"/>
      <c r="ROH10" s="79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78"/>
      <c r="ROV10" s="47"/>
      <c r="ROW10" s="47"/>
      <c r="ROX10" s="78"/>
      <c r="ROY10" s="78"/>
      <c r="ROZ10" s="78"/>
      <c r="RPA10" s="79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78"/>
      <c r="RPO10" s="47"/>
      <c r="RPP10" s="47"/>
      <c r="RPQ10" s="78"/>
      <c r="RPR10" s="78"/>
      <c r="RPS10" s="78"/>
      <c r="RPT10" s="79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78"/>
      <c r="RQH10" s="47"/>
      <c r="RQI10" s="47"/>
      <c r="RQJ10" s="78"/>
      <c r="RQK10" s="78"/>
      <c r="RQL10" s="78"/>
      <c r="RQM10" s="79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78"/>
      <c r="RRA10" s="47"/>
      <c r="RRB10" s="47"/>
      <c r="RRC10" s="78"/>
      <c r="RRD10" s="78"/>
      <c r="RRE10" s="78"/>
      <c r="RRF10" s="79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78"/>
      <c r="RRT10" s="47"/>
      <c r="RRU10" s="47"/>
      <c r="RRV10" s="78"/>
      <c r="RRW10" s="78"/>
      <c r="RRX10" s="78"/>
      <c r="RRY10" s="79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78"/>
      <c r="RSM10" s="47"/>
      <c r="RSN10" s="47"/>
      <c r="RSO10" s="78"/>
      <c r="RSP10" s="78"/>
      <c r="RSQ10" s="78"/>
      <c r="RSR10" s="79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78"/>
      <c r="RTF10" s="47"/>
      <c r="RTG10" s="47"/>
      <c r="RTH10" s="78"/>
      <c r="RTI10" s="78"/>
      <c r="RTJ10" s="78"/>
      <c r="RTK10" s="79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78"/>
      <c r="RTY10" s="47"/>
      <c r="RTZ10" s="47"/>
      <c r="RUA10" s="78"/>
      <c r="RUB10" s="78"/>
      <c r="RUC10" s="78"/>
      <c r="RUD10" s="79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78"/>
      <c r="RUR10" s="47"/>
      <c r="RUS10" s="47"/>
      <c r="RUT10" s="78"/>
      <c r="RUU10" s="78"/>
      <c r="RUV10" s="78"/>
      <c r="RUW10" s="79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78"/>
      <c r="RVK10" s="47"/>
      <c r="RVL10" s="47"/>
      <c r="RVM10" s="78"/>
      <c r="RVN10" s="78"/>
      <c r="RVO10" s="78"/>
      <c r="RVP10" s="79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78"/>
      <c r="RWD10" s="47"/>
      <c r="RWE10" s="47"/>
      <c r="RWF10" s="78"/>
      <c r="RWG10" s="78"/>
      <c r="RWH10" s="78"/>
      <c r="RWI10" s="79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78"/>
      <c r="RWW10" s="47"/>
      <c r="RWX10" s="47"/>
      <c r="RWY10" s="78"/>
      <c r="RWZ10" s="78"/>
      <c r="RXA10" s="78"/>
      <c r="RXB10" s="79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78"/>
      <c r="RXP10" s="47"/>
      <c r="RXQ10" s="47"/>
      <c r="RXR10" s="78"/>
      <c r="RXS10" s="78"/>
      <c r="RXT10" s="78"/>
      <c r="RXU10" s="79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78"/>
      <c r="RYI10" s="47"/>
      <c r="RYJ10" s="47"/>
      <c r="RYK10" s="78"/>
      <c r="RYL10" s="78"/>
      <c r="RYM10" s="78"/>
      <c r="RYN10" s="79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78"/>
      <c r="RZB10" s="47"/>
      <c r="RZC10" s="47"/>
      <c r="RZD10" s="78"/>
      <c r="RZE10" s="78"/>
      <c r="RZF10" s="78"/>
      <c r="RZG10" s="79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78"/>
      <c r="RZU10" s="47"/>
      <c r="RZV10" s="47"/>
      <c r="RZW10" s="78"/>
      <c r="RZX10" s="78"/>
      <c r="RZY10" s="78"/>
      <c r="RZZ10" s="79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78"/>
      <c r="SAN10" s="47"/>
      <c r="SAO10" s="47"/>
      <c r="SAP10" s="78"/>
      <c r="SAQ10" s="78"/>
      <c r="SAR10" s="78"/>
      <c r="SAS10" s="79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78"/>
      <c r="SBG10" s="47"/>
      <c r="SBH10" s="47"/>
      <c r="SBI10" s="78"/>
      <c r="SBJ10" s="78"/>
      <c r="SBK10" s="78"/>
      <c r="SBL10" s="79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78"/>
      <c r="SBZ10" s="47"/>
      <c r="SCA10" s="47"/>
      <c r="SCB10" s="78"/>
      <c r="SCC10" s="78"/>
      <c r="SCD10" s="78"/>
      <c r="SCE10" s="79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78"/>
      <c r="SCS10" s="47"/>
      <c r="SCT10" s="47"/>
      <c r="SCU10" s="78"/>
      <c r="SCV10" s="78"/>
      <c r="SCW10" s="78"/>
      <c r="SCX10" s="79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78"/>
      <c r="SDL10" s="47"/>
      <c r="SDM10" s="47"/>
      <c r="SDN10" s="78"/>
      <c r="SDO10" s="78"/>
      <c r="SDP10" s="78"/>
      <c r="SDQ10" s="79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78"/>
      <c r="SEE10" s="47"/>
      <c r="SEF10" s="47"/>
      <c r="SEG10" s="78"/>
      <c r="SEH10" s="78"/>
      <c r="SEI10" s="78"/>
      <c r="SEJ10" s="79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78"/>
      <c r="SEX10" s="47"/>
      <c r="SEY10" s="47"/>
      <c r="SEZ10" s="78"/>
      <c r="SFA10" s="78"/>
      <c r="SFB10" s="78"/>
      <c r="SFC10" s="79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78"/>
      <c r="SFQ10" s="47"/>
      <c r="SFR10" s="47"/>
      <c r="SFS10" s="78"/>
      <c r="SFT10" s="78"/>
      <c r="SFU10" s="78"/>
      <c r="SFV10" s="79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78"/>
      <c r="SGJ10" s="47"/>
      <c r="SGK10" s="47"/>
      <c r="SGL10" s="78"/>
      <c r="SGM10" s="78"/>
      <c r="SGN10" s="78"/>
      <c r="SGO10" s="79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78"/>
      <c r="SHC10" s="47"/>
      <c r="SHD10" s="47"/>
      <c r="SHE10" s="78"/>
      <c r="SHF10" s="78"/>
      <c r="SHG10" s="78"/>
      <c r="SHH10" s="79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78"/>
      <c r="SHV10" s="47"/>
      <c r="SHW10" s="47"/>
      <c r="SHX10" s="78"/>
      <c r="SHY10" s="78"/>
      <c r="SHZ10" s="78"/>
      <c r="SIA10" s="79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78"/>
      <c r="SIO10" s="47"/>
      <c r="SIP10" s="47"/>
      <c r="SIQ10" s="78"/>
      <c r="SIR10" s="78"/>
      <c r="SIS10" s="78"/>
      <c r="SIT10" s="79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78"/>
      <c r="SJH10" s="47"/>
      <c r="SJI10" s="47"/>
      <c r="SJJ10" s="78"/>
      <c r="SJK10" s="78"/>
      <c r="SJL10" s="78"/>
      <c r="SJM10" s="79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78"/>
      <c r="SKA10" s="47"/>
      <c r="SKB10" s="47"/>
      <c r="SKC10" s="78"/>
      <c r="SKD10" s="78"/>
      <c r="SKE10" s="78"/>
      <c r="SKF10" s="79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78"/>
      <c r="SKT10" s="47"/>
      <c r="SKU10" s="47"/>
      <c r="SKV10" s="78"/>
      <c r="SKW10" s="78"/>
      <c r="SKX10" s="78"/>
      <c r="SKY10" s="79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78"/>
      <c r="SLM10" s="47"/>
      <c r="SLN10" s="47"/>
      <c r="SLO10" s="78"/>
      <c r="SLP10" s="78"/>
      <c r="SLQ10" s="78"/>
      <c r="SLR10" s="79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78"/>
      <c r="SMF10" s="47"/>
      <c r="SMG10" s="47"/>
      <c r="SMH10" s="78"/>
      <c r="SMI10" s="78"/>
      <c r="SMJ10" s="78"/>
      <c r="SMK10" s="79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78"/>
      <c r="SMY10" s="47"/>
      <c r="SMZ10" s="47"/>
      <c r="SNA10" s="78"/>
      <c r="SNB10" s="78"/>
      <c r="SNC10" s="78"/>
      <c r="SND10" s="79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78"/>
      <c r="SNR10" s="47"/>
      <c r="SNS10" s="47"/>
      <c r="SNT10" s="78"/>
      <c r="SNU10" s="78"/>
      <c r="SNV10" s="78"/>
      <c r="SNW10" s="79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78"/>
      <c r="SOK10" s="47"/>
      <c r="SOL10" s="47"/>
      <c r="SOM10" s="78"/>
      <c r="SON10" s="78"/>
      <c r="SOO10" s="78"/>
      <c r="SOP10" s="79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78"/>
      <c r="SPD10" s="47"/>
      <c r="SPE10" s="47"/>
      <c r="SPF10" s="78"/>
      <c r="SPG10" s="78"/>
      <c r="SPH10" s="78"/>
      <c r="SPI10" s="79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78"/>
      <c r="SPW10" s="47"/>
      <c r="SPX10" s="47"/>
      <c r="SPY10" s="78"/>
      <c r="SPZ10" s="78"/>
      <c r="SQA10" s="78"/>
      <c r="SQB10" s="79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78"/>
      <c r="SQP10" s="47"/>
      <c r="SQQ10" s="47"/>
      <c r="SQR10" s="78"/>
      <c r="SQS10" s="78"/>
      <c r="SQT10" s="78"/>
      <c r="SQU10" s="79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78"/>
      <c r="SRI10" s="47"/>
      <c r="SRJ10" s="47"/>
      <c r="SRK10" s="78"/>
      <c r="SRL10" s="78"/>
      <c r="SRM10" s="78"/>
      <c r="SRN10" s="79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78"/>
      <c r="SSB10" s="47"/>
      <c r="SSC10" s="47"/>
      <c r="SSD10" s="78"/>
      <c r="SSE10" s="78"/>
      <c r="SSF10" s="78"/>
      <c r="SSG10" s="79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78"/>
      <c r="SSU10" s="47"/>
      <c r="SSV10" s="47"/>
      <c r="SSW10" s="78"/>
      <c r="SSX10" s="78"/>
      <c r="SSY10" s="78"/>
      <c r="SSZ10" s="79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78"/>
      <c r="STN10" s="47"/>
      <c r="STO10" s="47"/>
      <c r="STP10" s="78"/>
      <c r="STQ10" s="78"/>
      <c r="STR10" s="78"/>
      <c r="STS10" s="79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78"/>
      <c r="SUG10" s="47"/>
      <c r="SUH10" s="47"/>
      <c r="SUI10" s="78"/>
      <c r="SUJ10" s="78"/>
      <c r="SUK10" s="78"/>
      <c r="SUL10" s="79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78"/>
      <c r="SUZ10" s="47"/>
      <c r="SVA10" s="47"/>
      <c r="SVB10" s="78"/>
      <c r="SVC10" s="78"/>
      <c r="SVD10" s="78"/>
      <c r="SVE10" s="79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78"/>
      <c r="SVS10" s="47"/>
      <c r="SVT10" s="47"/>
      <c r="SVU10" s="78"/>
      <c r="SVV10" s="78"/>
      <c r="SVW10" s="78"/>
      <c r="SVX10" s="79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78"/>
      <c r="SWL10" s="47"/>
      <c r="SWM10" s="47"/>
      <c r="SWN10" s="78"/>
      <c r="SWO10" s="78"/>
      <c r="SWP10" s="78"/>
      <c r="SWQ10" s="79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78"/>
      <c r="SXE10" s="47"/>
      <c r="SXF10" s="47"/>
      <c r="SXG10" s="78"/>
      <c r="SXH10" s="78"/>
      <c r="SXI10" s="78"/>
      <c r="SXJ10" s="79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78"/>
      <c r="SXX10" s="47"/>
      <c r="SXY10" s="47"/>
      <c r="SXZ10" s="78"/>
      <c r="SYA10" s="78"/>
      <c r="SYB10" s="78"/>
      <c r="SYC10" s="79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78"/>
      <c r="SYQ10" s="47"/>
      <c r="SYR10" s="47"/>
      <c r="SYS10" s="78"/>
      <c r="SYT10" s="78"/>
      <c r="SYU10" s="78"/>
      <c r="SYV10" s="79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78"/>
      <c r="SZJ10" s="47"/>
      <c r="SZK10" s="47"/>
      <c r="SZL10" s="78"/>
      <c r="SZM10" s="78"/>
      <c r="SZN10" s="78"/>
      <c r="SZO10" s="79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78"/>
      <c r="TAC10" s="47"/>
      <c r="TAD10" s="47"/>
      <c r="TAE10" s="78"/>
      <c r="TAF10" s="78"/>
      <c r="TAG10" s="78"/>
      <c r="TAH10" s="79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78"/>
      <c r="TAV10" s="47"/>
      <c r="TAW10" s="47"/>
      <c r="TAX10" s="78"/>
      <c r="TAY10" s="78"/>
      <c r="TAZ10" s="78"/>
      <c r="TBA10" s="79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78"/>
      <c r="TBO10" s="47"/>
      <c r="TBP10" s="47"/>
      <c r="TBQ10" s="78"/>
      <c r="TBR10" s="78"/>
      <c r="TBS10" s="78"/>
      <c r="TBT10" s="79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78"/>
      <c r="TCH10" s="47"/>
      <c r="TCI10" s="47"/>
      <c r="TCJ10" s="78"/>
      <c r="TCK10" s="78"/>
      <c r="TCL10" s="78"/>
      <c r="TCM10" s="79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78"/>
      <c r="TDA10" s="47"/>
      <c r="TDB10" s="47"/>
      <c r="TDC10" s="78"/>
      <c r="TDD10" s="78"/>
      <c r="TDE10" s="78"/>
      <c r="TDF10" s="79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78"/>
      <c r="TDT10" s="47"/>
      <c r="TDU10" s="47"/>
      <c r="TDV10" s="78"/>
      <c r="TDW10" s="78"/>
      <c r="TDX10" s="78"/>
      <c r="TDY10" s="79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78"/>
      <c r="TEM10" s="47"/>
      <c r="TEN10" s="47"/>
      <c r="TEO10" s="78"/>
      <c r="TEP10" s="78"/>
      <c r="TEQ10" s="78"/>
      <c r="TER10" s="79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78"/>
      <c r="TFF10" s="47"/>
      <c r="TFG10" s="47"/>
      <c r="TFH10" s="78"/>
      <c r="TFI10" s="78"/>
      <c r="TFJ10" s="78"/>
      <c r="TFK10" s="79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78"/>
      <c r="TFY10" s="47"/>
      <c r="TFZ10" s="47"/>
      <c r="TGA10" s="78"/>
      <c r="TGB10" s="78"/>
      <c r="TGC10" s="78"/>
      <c r="TGD10" s="79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78"/>
      <c r="TGR10" s="47"/>
      <c r="TGS10" s="47"/>
      <c r="TGT10" s="78"/>
      <c r="TGU10" s="78"/>
      <c r="TGV10" s="78"/>
      <c r="TGW10" s="79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78"/>
      <c r="THK10" s="47"/>
      <c r="THL10" s="47"/>
      <c r="THM10" s="78"/>
      <c r="THN10" s="78"/>
      <c r="THO10" s="78"/>
      <c r="THP10" s="79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78"/>
      <c r="TID10" s="47"/>
      <c r="TIE10" s="47"/>
      <c r="TIF10" s="78"/>
      <c r="TIG10" s="78"/>
      <c r="TIH10" s="78"/>
      <c r="TII10" s="79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78"/>
      <c r="TIW10" s="47"/>
      <c r="TIX10" s="47"/>
      <c r="TIY10" s="78"/>
      <c r="TIZ10" s="78"/>
      <c r="TJA10" s="78"/>
      <c r="TJB10" s="79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78"/>
      <c r="TJP10" s="47"/>
      <c r="TJQ10" s="47"/>
      <c r="TJR10" s="78"/>
      <c r="TJS10" s="78"/>
      <c r="TJT10" s="78"/>
      <c r="TJU10" s="79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78"/>
      <c r="TKI10" s="47"/>
      <c r="TKJ10" s="47"/>
      <c r="TKK10" s="78"/>
      <c r="TKL10" s="78"/>
      <c r="TKM10" s="78"/>
      <c r="TKN10" s="79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78"/>
      <c r="TLB10" s="47"/>
      <c r="TLC10" s="47"/>
      <c r="TLD10" s="78"/>
      <c r="TLE10" s="78"/>
      <c r="TLF10" s="78"/>
      <c r="TLG10" s="79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78"/>
      <c r="TLU10" s="47"/>
      <c r="TLV10" s="47"/>
      <c r="TLW10" s="78"/>
      <c r="TLX10" s="78"/>
      <c r="TLY10" s="78"/>
      <c r="TLZ10" s="79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78"/>
      <c r="TMN10" s="47"/>
      <c r="TMO10" s="47"/>
      <c r="TMP10" s="78"/>
      <c r="TMQ10" s="78"/>
      <c r="TMR10" s="78"/>
      <c r="TMS10" s="79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78"/>
      <c r="TNG10" s="47"/>
      <c r="TNH10" s="47"/>
      <c r="TNI10" s="78"/>
      <c r="TNJ10" s="78"/>
      <c r="TNK10" s="78"/>
      <c r="TNL10" s="79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78"/>
      <c r="TNZ10" s="47"/>
      <c r="TOA10" s="47"/>
      <c r="TOB10" s="78"/>
      <c r="TOC10" s="78"/>
      <c r="TOD10" s="78"/>
      <c r="TOE10" s="79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78"/>
      <c r="TOS10" s="47"/>
      <c r="TOT10" s="47"/>
      <c r="TOU10" s="78"/>
      <c r="TOV10" s="78"/>
      <c r="TOW10" s="78"/>
      <c r="TOX10" s="79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78"/>
      <c r="TPL10" s="47"/>
      <c r="TPM10" s="47"/>
      <c r="TPN10" s="78"/>
      <c r="TPO10" s="78"/>
      <c r="TPP10" s="78"/>
      <c r="TPQ10" s="79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78"/>
      <c r="TQE10" s="47"/>
      <c r="TQF10" s="47"/>
      <c r="TQG10" s="78"/>
      <c r="TQH10" s="78"/>
      <c r="TQI10" s="78"/>
      <c r="TQJ10" s="79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78"/>
      <c r="TQX10" s="47"/>
      <c r="TQY10" s="47"/>
      <c r="TQZ10" s="78"/>
      <c r="TRA10" s="78"/>
      <c r="TRB10" s="78"/>
      <c r="TRC10" s="79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78"/>
      <c r="TRQ10" s="47"/>
      <c r="TRR10" s="47"/>
      <c r="TRS10" s="78"/>
      <c r="TRT10" s="78"/>
      <c r="TRU10" s="78"/>
      <c r="TRV10" s="79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78"/>
      <c r="TSJ10" s="47"/>
      <c r="TSK10" s="47"/>
      <c r="TSL10" s="78"/>
      <c r="TSM10" s="78"/>
      <c r="TSN10" s="78"/>
      <c r="TSO10" s="79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78"/>
      <c r="TTC10" s="47"/>
      <c r="TTD10" s="47"/>
      <c r="TTE10" s="78"/>
      <c r="TTF10" s="78"/>
      <c r="TTG10" s="78"/>
      <c r="TTH10" s="79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78"/>
      <c r="TTV10" s="47"/>
      <c r="TTW10" s="47"/>
      <c r="TTX10" s="78"/>
      <c r="TTY10" s="78"/>
      <c r="TTZ10" s="78"/>
      <c r="TUA10" s="79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78"/>
      <c r="TUO10" s="47"/>
      <c r="TUP10" s="47"/>
      <c r="TUQ10" s="78"/>
      <c r="TUR10" s="78"/>
      <c r="TUS10" s="78"/>
      <c r="TUT10" s="79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78"/>
      <c r="TVH10" s="47"/>
      <c r="TVI10" s="47"/>
      <c r="TVJ10" s="78"/>
      <c r="TVK10" s="78"/>
      <c r="TVL10" s="78"/>
      <c r="TVM10" s="79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78"/>
      <c r="TWA10" s="47"/>
      <c r="TWB10" s="47"/>
      <c r="TWC10" s="78"/>
      <c r="TWD10" s="78"/>
      <c r="TWE10" s="78"/>
      <c r="TWF10" s="79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78"/>
      <c r="TWT10" s="47"/>
      <c r="TWU10" s="47"/>
      <c r="TWV10" s="78"/>
      <c r="TWW10" s="78"/>
      <c r="TWX10" s="78"/>
      <c r="TWY10" s="79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78"/>
      <c r="TXM10" s="47"/>
      <c r="TXN10" s="47"/>
      <c r="TXO10" s="78"/>
      <c r="TXP10" s="78"/>
      <c r="TXQ10" s="78"/>
      <c r="TXR10" s="79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78"/>
      <c r="TYF10" s="47"/>
      <c r="TYG10" s="47"/>
      <c r="TYH10" s="78"/>
      <c r="TYI10" s="78"/>
      <c r="TYJ10" s="78"/>
      <c r="TYK10" s="79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78"/>
      <c r="TYY10" s="47"/>
      <c r="TYZ10" s="47"/>
      <c r="TZA10" s="78"/>
      <c r="TZB10" s="78"/>
      <c r="TZC10" s="78"/>
      <c r="TZD10" s="79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78"/>
      <c r="TZR10" s="47"/>
      <c r="TZS10" s="47"/>
      <c r="TZT10" s="78"/>
      <c r="TZU10" s="78"/>
      <c r="TZV10" s="78"/>
      <c r="TZW10" s="79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78"/>
      <c r="UAK10" s="47"/>
      <c r="UAL10" s="47"/>
      <c r="UAM10" s="78"/>
      <c r="UAN10" s="78"/>
      <c r="UAO10" s="78"/>
      <c r="UAP10" s="79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78"/>
      <c r="UBD10" s="47"/>
      <c r="UBE10" s="47"/>
      <c r="UBF10" s="78"/>
      <c r="UBG10" s="78"/>
      <c r="UBH10" s="78"/>
      <c r="UBI10" s="79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78"/>
      <c r="UBW10" s="47"/>
      <c r="UBX10" s="47"/>
      <c r="UBY10" s="78"/>
      <c r="UBZ10" s="78"/>
      <c r="UCA10" s="78"/>
      <c r="UCB10" s="79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78"/>
      <c r="UCP10" s="47"/>
      <c r="UCQ10" s="47"/>
      <c r="UCR10" s="78"/>
      <c r="UCS10" s="78"/>
      <c r="UCT10" s="78"/>
      <c r="UCU10" s="79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78"/>
      <c r="UDI10" s="47"/>
      <c r="UDJ10" s="47"/>
      <c r="UDK10" s="78"/>
      <c r="UDL10" s="78"/>
      <c r="UDM10" s="78"/>
      <c r="UDN10" s="79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78"/>
      <c r="UEB10" s="47"/>
      <c r="UEC10" s="47"/>
      <c r="UED10" s="78"/>
      <c r="UEE10" s="78"/>
      <c r="UEF10" s="78"/>
      <c r="UEG10" s="79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78"/>
      <c r="UEU10" s="47"/>
      <c r="UEV10" s="47"/>
      <c r="UEW10" s="78"/>
      <c r="UEX10" s="78"/>
      <c r="UEY10" s="78"/>
      <c r="UEZ10" s="79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78"/>
      <c r="UFN10" s="47"/>
      <c r="UFO10" s="47"/>
      <c r="UFP10" s="78"/>
      <c r="UFQ10" s="78"/>
      <c r="UFR10" s="78"/>
      <c r="UFS10" s="79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78"/>
      <c r="UGG10" s="47"/>
      <c r="UGH10" s="47"/>
      <c r="UGI10" s="78"/>
      <c r="UGJ10" s="78"/>
      <c r="UGK10" s="78"/>
      <c r="UGL10" s="79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78"/>
      <c r="UGZ10" s="47"/>
      <c r="UHA10" s="47"/>
      <c r="UHB10" s="78"/>
      <c r="UHC10" s="78"/>
      <c r="UHD10" s="78"/>
      <c r="UHE10" s="79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78"/>
      <c r="UHS10" s="47"/>
      <c r="UHT10" s="47"/>
      <c r="UHU10" s="78"/>
      <c r="UHV10" s="78"/>
      <c r="UHW10" s="78"/>
      <c r="UHX10" s="79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78"/>
      <c r="UIL10" s="47"/>
      <c r="UIM10" s="47"/>
      <c r="UIN10" s="78"/>
      <c r="UIO10" s="78"/>
      <c r="UIP10" s="78"/>
      <c r="UIQ10" s="79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78"/>
      <c r="UJE10" s="47"/>
      <c r="UJF10" s="47"/>
      <c r="UJG10" s="78"/>
      <c r="UJH10" s="78"/>
      <c r="UJI10" s="78"/>
      <c r="UJJ10" s="79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78"/>
      <c r="UJX10" s="47"/>
      <c r="UJY10" s="47"/>
      <c r="UJZ10" s="78"/>
      <c r="UKA10" s="78"/>
      <c r="UKB10" s="78"/>
      <c r="UKC10" s="79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78"/>
      <c r="UKQ10" s="47"/>
      <c r="UKR10" s="47"/>
      <c r="UKS10" s="78"/>
      <c r="UKT10" s="78"/>
      <c r="UKU10" s="78"/>
      <c r="UKV10" s="79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78"/>
      <c r="ULJ10" s="47"/>
      <c r="ULK10" s="47"/>
      <c r="ULL10" s="78"/>
      <c r="ULM10" s="78"/>
      <c r="ULN10" s="78"/>
      <c r="ULO10" s="79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78"/>
      <c r="UMC10" s="47"/>
      <c r="UMD10" s="47"/>
      <c r="UME10" s="78"/>
      <c r="UMF10" s="78"/>
      <c r="UMG10" s="78"/>
      <c r="UMH10" s="79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78"/>
      <c r="UMV10" s="47"/>
      <c r="UMW10" s="47"/>
      <c r="UMX10" s="78"/>
      <c r="UMY10" s="78"/>
      <c r="UMZ10" s="78"/>
      <c r="UNA10" s="79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78"/>
      <c r="UNO10" s="47"/>
      <c r="UNP10" s="47"/>
      <c r="UNQ10" s="78"/>
      <c r="UNR10" s="78"/>
      <c r="UNS10" s="78"/>
      <c r="UNT10" s="79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78"/>
      <c r="UOH10" s="47"/>
      <c r="UOI10" s="47"/>
      <c r="UOJ10" s="78"/>
      <c r="UOK10" s="78"/>
      <c r="UOL10" s="78"/>
      <c r="UOM10" s="79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78"/>
      <c r="UPA10" s="47"/>
      <c r="UPB10" s="47"/>
      <c r="UPC10" s="78"/>
      <c r="UPD10" s="78"/>
      <c r="UPE10" s="78"/>
      <c r="UPF10" s="79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78"/>
      <c r="UPT10" s="47"/>
      <c r="UPU10" s="47"/>
      <c r="UPV10" s="78"/>
      <c r="UPW10" s="78"/>
      <c r="UPX10" s="78"/>
      <c r="UPY10" s="79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78"/>
      <c r="UQM10" s="47"/>
      <c r="UQN10" s="47"/>
      <c r="UQO10" s="78"/>
      <c r="UQP10" s="78"/>
      <c r="UQQ10" s="78"/>
      <c r="UQR10" s="79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78"/>
      <c r="URF10" s="47"/>
      <c r="URG10" s="47"/>
      <c r="URH10" s="78"/>
      <c r="URI10" s="78"/>
      <c r="URJ10" s="78"/>
      <c r="URK10" s="79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78"/>
      <c r="URY10" s="47"/>
      <c r="URZ10" s="47"/>
      <c r="USA10" s="78"/>
      <c r="USB10" s="78"/>
      <c r="USC10" s="78"/>
      <c r="USD10" s="79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78"/>
      <c r="USR10" s="47"/>
      <c r="USS10" s="47"/>
      <c r="UST10" s="78"/>
      <c r="USU10" s="78"/>
      <c r="USV10" s="78"/>
      <c r="USW10" s="79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78"/>
      <c r="UTK10" s="47"/>
      <c r="UTL10" s="47"/>
      <c r="UTM10" s="78"/>
      <c r="UTN10" s="78"/>
      <c r="UTO10" s="78"/>
      <c r="UTP10" s="79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78"/>
      <c r="UUD10" s="47"/>
      <c r="UUE10" s="47"/>
      <c r="UUF10" s="78"/>
      <c r="UUG10" s="78"/>
      <c r="UUH10" s="78"/>
      <c r="UUI10" s="79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78"/>
      <c r="UUW10" s="47"/>
      <c r="UUX10" s="47"/>
      <c r="UUY10" s="78"/>
      <c r="UUZ10" s="78"/>
      <c r="UVA10" s="78"/>
      <c r="UVB10" s="79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78"/>
      <c r="UVP10" s="47"/>
      <c r="UVQ10" s="47"/>
      <c r="UVR10" s="78"/>
      <c r="UVS10" s="78"/>
      <c r="UVT10" s="78"/>
      <c r="UVU10" s="79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78"/>
      <c r="UWI10" s="47"/>
      <c r="UWJ10" s="47"/>
      <c r="UWK10" s="78"/>
      <c r="UWL10" s="78"/>
      <c r="UWM10" s="78"/>
      <c r="UWN10" s="79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78"/>
      <c r="UXB10" s="47"/>
      <c r="UXC10" s="47"/>
      <c r="UXD10" s="78"/>
      <c r="UXE10" s="78"/>
      <c r="UXF10" s="78"/>
      <c r="UXG10" s="79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78"/>
      <c r="UXU10" s="47"/>
      <c r="UXV10" s="47"/>
      <c r="UXW10" s="78"/>
      <c r="UXX10" s="78"/>
      <c r="UXY10" s="78"/>
      <c r="UXZ10" s="79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78"/>
      <c r="UYN10" s="47"/>
      <c r="UYO10" s="47"/>
      <c r="UYP10" s="78"/>
      <c r="UYQ10" s="78"/>
      <c r="UYR10" s="78"/>
      <c r="UYS10" s="79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78"/>
      <c r="UZG10" s="47"/>
      <c r="UZH10" s="47"/>
      <c r="UZI10" s="78"/>
      <c r="UZJ10" s="78"/>
      <c r="UZK10" s="78"/>
      <c r="UZL10" s="79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78"/>
      <c r="UZZ10" s="47"/>
      <c r="VAA10" s="47"/>
      <c r="VAB10" s="78"/>
      <c r="VAC10" s="78"/>
      <c r="VAD10" s="78"/>
      <c r="VAE10" s="79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78"/>
      <c r="VAS10" s="47"/>
      <c r="VAT10" s="47"/>
      <c r="VAU10" s="78"/>
      <c r="VAV10" s="78"/>
      <c r="VAW10" s="78"/>
      <c r="VAX10" s="79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78"/>
      <c r="VBL10" s="47"/>
      <c r="VBM10" s="47"/>
      <c r="VBN10" s="78"/>
      <c r="VBO10" s="78"/>
      <c r="VBP10" s="78"/>
      <c r="VBQ10" s="79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78"/>
      <c r="VCE10" s="47"/>
      <c r="VCF10" s="47"/>
      <c r="VCG10" s="78"/>
      <c r="VCH10" s="78"/>
      <c r="VCI10" s="78"/>
      <c r="VCJ10" s="79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78"/>
      <c r="VCX10" s="47"/>
      <c r="VCY10" s="47"/>
      <c r="VCZ10" s="78"/>
      <c r="VDA10" s="78"/>
      <c r="VDB10" s="78"/>
      <c r="VDC10" s="79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78"/>
      <c r="VDQ10" s="47"/>
      <c r="VDR10" s="47"/>
      <c r="VDS10" s="78"/>
      <c r="VDT10" s="78"/>
      <c r="VDU10" s="78"/>
      <c r="VDV10" s="79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78"/>
      <c r="VEJ10" s="47"/>
      <c r="VEK10" s="47"/>
      <c r="VEL10" s="78"/>
      <c r="VEM10" s="78"/>
      <c r="VEN10" s="78"/>
      <c r="VEO10" s="79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78"/>
      <c r="VFC10" s="47"/>
      <c r="VFD10" s="47"/>
      <c r="VFE10" s="78"/>
      <c r="VFF10" s="78"/>
      <c r="VFG10" s="78"/>
      <c r="VFH10" s="79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78"/>
      <c r="VFV10" s="47"/>
      <c r="VFW10" s="47"/>
      <c r="VFX10" s="78"/>
      <c r="VFY10" s="78"/>
      <c r="VFZ10" s="78"/>
      <c r="VGA10" s="79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78"/>
      <c r="VGO10" s="47"/>
      <c r="VGP10" s="47"/>
      <c r="VGQ10" s="78"/>
      <c r="VGR10" s="78"/>
      <c r="VGS10" s="78"/>
      <c r="VGT10" s="79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78"/>
      <c r="VHH10" s="47"/>
      <c r="VHI10" s="47"/>
      <c r="VHJ10" s="78"/>
      <c r="VHK10" s="78"/>
      <c r="VHL10" s="78"/>
      <c r="VHM10" s="79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78"/>
      <c r="VIA10" s="47"/>
      <c r="VIB10" s="47"/>
      <c r="VIC10" s="78"/>
      <c r="VID10" s="78"/>
      <c r="VIE10" s="78"/>
      <c r="VIF10" s="79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78"/>
      <c r="VIT10" s="47"/>
      <c r="VIU10" s="47"/>
      <c r="VIV10" s="78"/>
      <c r="VIW10" s="78"/>
      <c r="VIX10" s="78"/>
      <c r="VIY10" s="79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78"/>
      <c r="VJM10" s="47"/>
      <c r="VJN10" s="47"/>
      <c r="VJO10" s="78"/>
      <c r="VJP10" s="78"/>
      <c r="VJQ10" s="78"/>
      <c r="VJR10" s="79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78"/>
      <c r="VKF10" s="47"/>
      <c r="VKG10" s="47"/>
      <c r="VKH10" s="78"/>
      <c r="VKI10" s="78"/>
      <c r="VKJ10" s="78"/>
      <c r="VKK10" s="79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78"/>
      <c r="VKY10" s="47"/>
      <c r="VKZ10" s="47"/>
      <c r="VLA10" s="78"/>
      <c r="VLB10" s="78"/>
      <c r="VLC10" s="78"/>
      <c r="VLD10" s="79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78"/>
      <c r="VLR10" s="47"/>
      <c r="VLS10" s="47"/>
      <c r="VLT10" s="78"/>
      <c r="VLU10" s="78"/>
      <c r="VLV10" s="78"/>
      <c r="VLW10" s="79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78"/>
      <c r="VMK10" s="47"/>
      <c r="VML10" s="47"/>
      <c r="VMM10" s="78"/>
      <c r="VMN10" s="78"/>
      <c r="VMO10" s="78"/>
      <c r="VMP10" s="79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78"/>
      <c r="VND10" s="47"/>
      <c r="VNE10" s="47"/>
      <c r="VNF10" s="78"/>
      <c r="VNG10" s="78"/>
      <c r="VNH10" s="78"/>
      <c r="VNI10" s="79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78"/>
      <c r="VNW10" s="47"/>
      <c r="VNX10" s="47"/>
      <c r="VNY10" s="78"/>
      <c r="VNZ10" s="78"/>
      <c r="VOA10" s="78"/>
      <c r="VOB10" s="79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78"/>
      <c r="VOP10" s="47"/>
      <c r="VOQ10" s="47"/>
      <c r="VOR10" s="78"/>
      <c r="VOS10" s="78"/>
      <c r="VOT10" s="78"/>
      <c r="VOU10" s="79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78"/>
      <c r="VPI10" s="47"/>
      <c r="VPJ10" s="47"/>
      <c r="VPK10" s="78"/>
      <c r="VPL10" s="78"/>
      <c r="VPM10" s="78"/>
      <c r="VPN10" s="79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78"/>
      <c r="VQB10" s="47"/>
      <c r="VQC10" s="47"/>
      <c r="VQD10" s="78"/>
      <c r="VQE10" s="78"/>
      <c r="VQF10" s="78"/>
      <c r="VQG10" s="79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78"/>
      <c r="VQU10" s="47"/>
      <c r="VQV10" s="47"/>
      <c r="VQW10" s="78"/>
      <c r="VQX10" s="78"/>
      <c r="VQY10" s="78"/>
      <c r="VQZ10" s="79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78"/>
      <c r="VRN10" s="47"/>
      <c r="VRO10" s="47"/>
      <c r="VRP10" s="78"/>
      <c r="VRQ10" s="78"/>
      <c r="VRR10" s="78"/>
      <c r="VRS10" s="79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78"/>
      <c r="VSG10" s="47"/>
      <c r="VSH10" s="47"/>
      <c r="VSI10" s="78"/>
      <c r="VSJ10" s="78"/>
      <c r="VSK10" s="78"/>
      <c r="VSL10" s="79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78"/>
      <c r="VSZ10" s="47"/>
      <c r="VTA10" s="47"/>
      <c r="VTB10" s="78"/>
      <c r="VTC10" s="78"/>
      <c r="VTD10" s="78"/>
      <c r="VTE10" s="79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78"/>
      <c r="VTS10" s="47"/>
      <c r="VTT10" s="47"/>
      <c r="VTU10" s="78"/>
      <c r="VTV10" s="78"/>
      <c r="VTW10" s="78"/>
      <c r="VTX10" s="79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78"/>
      <c r="VUL10" s="47"/>
      <c r="VUM10" s="47"/>
      <c r="VUN10" s="78"/>
      <c r="VUO10" s="78"/>
      <c r="VUP10" s="78"/>
      <c r="VUQ10" s="79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78"/>
      <c r="VVE10" s="47"/>
      <c r="VVF10" s="47"/>
      <c r="VVG10" s="78"/>
      <c r="VVH10" s="78"/>
      <c r="VVI10" s="78"/>
      <c r="VVJ10" s="79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78"/>
      <c r="VVX10" s="47"/>
      <c r="VVY10" s="47"/>
      <c r="VVZ10" s="78"/>
      <c r="VWA10" s="78"/>
      <c r="VWB10" s="78"/>
      <c r="VWC10" s="79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78"/>
      <c r="VWQ10" s="47"/>
      <c r="VWR10" s="47"/>
      <c r="VWS10" s="78"/>
      <c r="VWT10" s="78"/>
      <c r="VWU10" s="78"/>
      <c r="VWV10" s="79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78"/>
      <c r="VXJ10" s="47"/>
      <c r="VXK10" s="47"/>
      <c r="VXL10" s="78"/>
      <c r="VXM10" s="78"/>
      <c r="VXN10" s="78"/>
      <c r="VXO10" s="79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78"/>
      <c r="VYC10" s="47"/>
      <c r="VYD10" s="47"/>
      <c r="VYE10" s="78"/>
      <c r="VYF10" s="78"/>
      <c r="VYG10" s="78"/>
      <c r="VYH10" s="79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78"/>
      <c r="VYV10" s="47"/>
      <c r="VYW10" s="47"/>
      <c r="VYX10" s="78"/>
      <c r="VYY10" s="78"/>
      <c r="VYZ10" s="78"/>
      <c r="VZA10" s="79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78"/>
      <c r="VZO10" s="47"/>
      <c r="VZP10" s="47"/>
      <c r="VZQ10" s="78"/>
      <c r="VZR10" s="78"/>
      <c r="VZS10" s="78"/>
      <c r="VZT10" s="79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78"/>
      <c r="WAH10" s="47"/>
      <c r="WAI10" s="47"/>
      <c r="WAJ10" s="78"/>
      <c r="WAK10" s="78"/>
      <c r="WAL10" s="78"/>
      <c r="WAM10" s="79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78"/>
      <c r="WBA10" s="47"/>
      <c r="WBB10" s="47"/>
      <c r="WBC10" s="78"/>
      <c r="WBD10" s="78"/>
      <c r="WBE10" s="78"/>
      <c r="WBF10" s="79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78"/>
      <c r="WBT10" s="47"/>
      <c r="WBU10" s="47"/>
      <c r="WBV10" s="78"/>
      <c r="WBW10" s="78"/>
      <c r="WBX10" s="78"/>
      <c r="WBY10" s="79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78"/>
      <c r="WCM10" s="47"/>
      <c r="WCN10" s="47"/>
      <c r="WCO10" s="78"/>
      <c r="WCP10" s="78"/>
      <c r="WCQ10" s="78"/>
      <c r="WCR10" s="79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78"/>
      <c r="WDF10" s="47"/>
      <c r="WDG10" s="47"/>
      <c r="WDH10" s="78"/>
      <c r="WDI10" s="78"/>
      <c r="WDJ10" s="78"/>
      <c r="WDK10" s="79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78"/>
      <c r="WDY10" s="47"/>
      <c r="WDZ10" s="47"/>
      <c r="WEA10" s="78"/>
      <c r="WEB10" s="78"/>
      <c r="WEC10" s="78"/>
      <c r="WED10" s="79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78"/>
      <c r="WER10" s="47"/>
      <c r="WES10" s="47"/>
      <c r="WET10" s="78"/>
      <c r="WEU10" s="78"/>
      <c r="WEV10" s="78"/>
      <c r="WEW10" s="79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78"/>
      <c r="WFK10" s="47"/>
      <c r="WFL10" s="47"/>
      <c r="WFM10" s="78"/>
      <c r="WFN10" s="78"/>
      <c r="WFO10" s="78"/>
      <c r="WFP10" s="79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78"/>
      <c r="WGD10" s="47"/>
      <c r="WGE10" s="47"/>
      <c r="WGF10" s="78"/>
      <c r="WGG10" s="78"/>
      <c r="WGH10" s="78"/>
      <c r="WGI10" s="79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78"/>
      <c r="WGW10" s="47"/>
      <c r="WGX10" s="47"/>
      <c r="WGY10" s="78"/>
      <c r="WGZ10" s="78"/>
      <c r="WHA10" s="78"/>
      <c r="WHB10" s="79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78"/>
      <c r="WHP10" s="47"/>
      <c r="WHQ10" s="47"/>
      <c r="WHR10" s="78"/>
      <c r="WHS10" s="78"/>
      <c r="WHT10" s="78"/>
      <c r="WHU10" s="79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78"/>
      <c r="WII10" s="47"/>
      <c r="WIJ10" s="47"/>
      <c r="WIK10" s="78"/>
      <c r="WIL10" s="78"/>
      <c r="WIM10" s="78"/>
      <c r="WIN10" s="79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78"/>
      <c r="WJB10" s="47"/>
      <c r="WJC10" s="47"/>
      <c r="WJD10" s="78"/>
      <c r="WJE10" s="78"/>
      <c r="WJF10" s="78"/>
      <c r="WJG10" s="79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78"/>
      <c r="WJU10" s="47"/>
      <c r="WJV10" s="47"/>
      <c r="WJW10" s="78"/>
      <c r="WJX10" s="78"/>
      <c r="WJY10" s="78"/>
      <c r="WJZ10" s="79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78"/>
      <c r="WKN10" s="47"/>
      <c r="WKO10" s="47"/>
      <c r="WKP10" s="78"/>
      <c r="WKQ10" s="78"/>
      <c r="WKR10" s="78"/>
      <c r="WKS10" s="79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78"/>
      <c r="WLG10" s="47"/>
      <c r="WLH10" s="47"/>
      <c r="WLI10" s="78"/>
      <c r="WLJ10" s="78"/>
      <c r="WLK10" s="78"/>
      <c r="WLL10" s="79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78"/>
      <c r="WLZ10" s="47"/>
      <c r="WMA10" s="47"/>
      <c r="WMB10" s="78"/>
      <c r="WMC10" s="78"/>
      <c r="WMD10" s="78"/>
      <c r="WME10" s="79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78"/>
      <c r="WMS10" s="47"/>
      <c r="WMT10" s="47"/>
      <c r="WMU10" s="78"/>
      <c r="WMV10" s="78"/>
      <c r="WMW10" s="78"/>
      <c r="WMX10" s="79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78"/>
      <c r="WNL10" s="47"/>
      <c r="WNM10" s="47"/>
      <c r="WNN10" s="78"/>
      <c r="WNO10" s="78"/>
      <c r="WNP10" s="78"/>
      <c r="WNQ10" s="79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78"/>
      <c r="WOE10" s="47"/>
      <c r="WOF10" s="47"/>
      <c r="WOG10" s="78"/>
      <c r="WOH10" s="78"/>
      <c r="WOI10" s="78"/>
      <c r="WOJ10" s="79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78"/>
      <c r="WOX10" s="47"/>
      <c r="WOY10" s="47"/>
      <c r="WOZ10" s="78"/>
      <c r="WPA10" s="78"/>
      <c r="WPB10" s="78"/>
      <c r="WPC10" s="79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78"/>
      <c r="WPQ10" s="47"/>
      <c r="WPR10" s="47"/>
      <c r="WPS10" s="78"/>
      <c r="WPT10" s="78"/>
      <c r="WPU10" s="78"/>
      <c r="WPV10" s="79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78"/>
      <c r="WQJ10" s="47"/>
      <c r="WQK10" s="47"/>
      <c r="WQL10" s="78"/>
      <c r="WQM10" s="78"/>
      <c r="WQN10" s="78"/>
      <c r="WQO10" s="79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78"/>
      <c r="WRC10" s="47"/>
      <c r="WRD10" s="47"/>
      <c r="WRE10" s="78"/>
      <c r="WRF10" s="78"/>
      <c r="WRG10" s="78"/>
      <c r="WRH10" s="79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78"/>
      <c r="WRV10" s="47"/>
      <c r="WRW10" s="47"/>
      <c r="WRX10" s="78"/>
      <c r="WRY10" s="78"/>
      <c r="WRZ10" s="78"/>
      <c r="WSA10" s="79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78"/>
      <c r="WSO10" s="47"/>
      <c r="WSP10" s="47"/>
      <c r="WSQ10" s="78"/>
      <c r="WSR10" s="78"/>
      <c r="WSS10" s="78"/>
      <c r="WST10" s="79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78"/>
      <c r="WTH10" s="47"/>
      <c r="WTI10" s="47"/>
      <c r="WTJ10" s="78"/>
      <c r="WTK10" s="78"/>
      <c r="WTL10" s="78"/>
      <c r="WTM10" s="79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78"/>
      <c r="WUA10" s="47"/>
      <c r="WUB10" s="47"/>
      <c r="WUC10" s="78"/>
      <c r="WUD10" s="78"/>
      <c r="WUE10" s="78"/>
      <c r="WUF10" s="79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78"/>
      <c r="WUT10" s="47"/>
      <c r="WUU10" s="47"/>
      <c r="WUV10" s="78"/>
      <c r="WUW10" s="78"/>
      <c r="WUX10" s="78"/>
      <c r="WUY10" s="79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78"/>
      <c r="WVM10" s="47"/>
      <c r="WVN10" s="47"/>
      <c r="WVO10" s="78"/>
      <c r="WVP10" s="78"/>
      <c r="WVQ10" s="78"/>
      <c r="WVR10" s="79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78"/>
      <c r="WWF10" s="47"/>
      <c r="WWG10" s="47"/>
      <c r="WWH10" s="78"/>
      <c r="WWI10" s="78"/>
      <c r="WWJ10" s="78"/>
      <c r="WWK10" s="79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78"/>
      <c r="WWY10" s="47"/>
      <c r="WWZ10" s="47"/>
      <c r="WXA10" s="78"/>
      <c r="WXB10" s="78"/>
      <c r="WXC10" s="78"/>
      <c r="WXD10" s="79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78"/>
      <c r="WXR10" s="47"/>
      <c r="WXS10" s="47"/>
      <c r="WXT10" s="78"/>
      <c r="WXU10" s="78"/>
      <c r="WXV10" s="78"/>
      <c r="WXW10" s="79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78"/>
      <c r="WYK10" s="47"/>
      <c r="WYL10" s="47"/>
      <c r="WYM10" s="78"/>
      <c r="WYN10" s="78"/>
      <c r="WYO10" s="78"/>
      <c r="WYP10" s="79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78"/>
      <c r="WZD10" s="47"/>
      <c r="WZE10" s="47"/>
      <c r="WZF10" s="78"/>
      <c r="WZG10" s="78"/>
      <c r="WZH10" s="78"/>
      <c r="WZI10" s="79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78"/>
      <c r="WZW10" s="47"/>
      <c r="WZX10" s="47"/>
      <c r="WZY10" s="78"/>
      <c r="WZZ10" s="78"/>
      <c r="XAA10" s="78"/>
      <c r="XAB10" s="79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78"/>
      <c r="XAP10" s="47"/>
      <c r="XAQ10" s="47"/>
      <c r="XAR10" s="78"/>
      <c r="XAS10" s="78"/>
      <c r="XAT10" s="78"/>
      <c r="XAU10" s="79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78"/>
      <c r="XBI10" s="47"/>
      <c r="XBJ10" s="47"/>
      <c r="XBK10" s="78"/>
      <c r="XBL10" s="78"/>
      <c r="XBM10" s="78"/>
      <c r="XBN10" s="79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78"/>
      <c r="XCB10" s="47"/>
      <c r="XCC10" s="47"/>
      <c r="XCD10" s="78"/>
      <c r="XCE10" s="78"/>
      <c r="XCF10" s="78"/>
      <c r="XCG10" s="79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78"/>
      <c r="XCU10" s="47"/>
      <c r="XCV10" s="47"/>
      <c r="XCW10" s="78"/>
      <c r="XCX10" s="78"/>
      <c r="XCY10" s="78"/>
      <c r="XCZ10" s="79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78"/>
      <c r="XDN10" s="47"/>
      <c r="XDO10" s="47"/>
      <c r="XDP10" s="78"/>
      <c r="XDQ10" s="78"/>
      <c r="XDR10" s="78"/>
      <c r="XDS10" s="79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78"/>
      <c r="XEG10" s="47"/>
      <c r="XEH10" s="47"/>
      <c r="XEI10" s="78"/>
      <c r="XEJ10" s="78"/>
      <c r="XEK10" s="78"/>
      <c r="XEL10" s="79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78"/>
      <c r="XEZ10" s="47"/>
      <c r="XFA10" s="47"/>
      <c r="XFB10" s="78"/>
      <c r="XFC10" s="78"/>
      <c r="XFD10" s="78"/>
    </row>
  </sheetData>
  <mergeCells count="874">
    <mergeCell ref="A2:I2"/>
    <mergeCell ref="A3:I3"/>
    <mergeCell ref="A4:C4"/>
    <mergeCell ref="G5:I5"/>
    <mergeCell ref="A9:F9"/>
    <mergeCell ref="A10:S10"/>
    <mergeCell ref="T10:AL10"/>
    <mergeCell ref="AM10:BE10"/>
    <mergeCell ref="BF10:BX10"/>
    <mergeCell ref="BY10:CQ10"/>
    <mergeCell ref="CR10:DJ10"/>
    <mergeCell ref="DK10:EC10"/>
    <mergeCell ref="ED10:EV10"/>
    <mergeCell ref="EW10:FO10"/>
    <mergeCell ref="FP10:GH10"/>
    <mergeCell ref="GI10:HA10"/>
    <mergeCell ref="HB10:HT10"/>
    <mergeCell ref="HU10:IM10"/>
    <mergeCell ref="IN10:JF10"/>
    <mergeCell ref="JG10:JY10"/>
    <mergeCell ref="JZ10:KR10"/>
    <mergeCell ref="KS10:LK10"/>
    <mergeCell ref="LL10:MD10"/>
    <mergeCell ref="ME10:MW10"/>
    <mergeCell ref="MX10:NP10"/>
    <mergeCell ref="NQ10:OI10"/>
    <mergeCell ref="OJ10:PB10"/>
    <mergeCell ref="PC10:PU10"/>
    <mergeCell ref="PV10:QN10"/>
    <mergeCell ref="QO10:RG10"/>
    <mergeCell ref="RH10:RZ10"/>
    <mergeCell ref="SA10:SS10"/>
    <mergeCell ref="ST10:TL10"/>
    <mergeCell ref="TM10:UE10"/>
    <mergeCell ref="UF10:UX10"/>
    <mergeCell ref="UY10:VQ10"/>
    <mergeCell ref="VR10:WJ10"/>
    <mergeCell ref="WK10:XC10"/>
    <mergeCell ref="XD10:XV10"/>
    <mergeCell ref="XW10:YO10"/>
    <mergeCell ref="YP10:ZH10"/>
    <mergeCell ref="ZI10:AAA10"/>
    <mergeCell ref="AAB10:AAT10"/>
    <mergeCell ref="AAU10:ABM10"/>
    <mergeCell ref="ABN10:ACF10"/>
    <mergeCell ref="ACG10:ACY10"/>
    <mergeCell ref="ACZ10:ADR10"/>
    <mergeCell ref="ADS10:AEK10"/>
    <mergeCell ref="AEL10:AFD10"/>
    <mergeCell ref="AFE10:AFW10"/>
    <mergeCell ref="AFX10:AGP10"/>
    <mergeCell ref="AGQ10:AHI10"/>
    <mergeCell ref="AHJ10:AIB10"/>
    <mergeCell ref="AIC10:AIU10"/>
    <mergeCell ref="AIV10:AJN10"/>
    <mergeCell ref="AJO10:AKG10"/>
    <mergeCell ref="AKH10:AKZ10"/>
    <mergeCell ref="ALA10:ALS10"/>
    <mergeCell ref="ALT10:AML10"/>
    <mergeCell ref="AMM10:ANE10"/>
    <mergeCell ref="ANF10:ANX10"/>
    <mergeCell ref="ANY10:AOQ10"/>
    <mergeCell ref="AOR10:APJ10"/>
    <mergeCell ref="APK10:AQC10"/>
    <mergeCell ref="AQD10:AQV10"/>
    <mergeCell ref="AQW10:ARO10"/>
    <mergeCell ref="ARP10:ASH10"/>
    <mergeCell ref="ASI10:ATA10"/>
    <mergeCell ref="ATB10:ATT10"/>
    <mergeCell ref="ATU10:AUM10"/>
    <mergeCell ref="AUN10:AVF10"/>
    <mergeCell ref="AVG10:AVY10"/>
    <mergeCell ref="AVZ10:AWR10"/>
    <mergeCell ref="AWS10:AXK10"/>
    <mergeCell ref="AXL10:AYD10"/>
    <mergeCell ref="AYE10:AYW10"/>
    <mergeCell ref="AYX10:AZP10"/>
    <mergeCell ref="AZQ10:BAI10"/>
    <mergeCell ref="BAJ10:BBB10"/>
    <mergeCell ref="BBC10:BBU10"/>
    <mergeCell ref="BBV10:BCN10"/>
    <mergeCell ref="BCO10:BDG10"/>
    <mergeCell ref="BDH10:BDZ10"/>
    <mergeCell ref="BEA10:BES10"/>
    <mergeCell ref="BET10:BFL10"/>
    <mergeCell ref="BFM10:BGE10"/>
    <mergeCell ref="BGF10:BGX10"/>
    <mergeCell ref="BGY10:BHQ10"/>
    <mergeCell ref="BHR10:BIJ10"/>
    <mergeCell ref="BIK10:BJC10"/>
    <mergeCell ref="BJD10:BJV10"/>
    <mergeCell ref="BJW10:BKO10"/>
    <mergeCell ref="BKP10:BLH10"/>
    <mergeCell ref="BLI10:BMA10"/>
    <mergeCell ref="BMB10:BMT10"/>
    <mergeCell ref="BMU10:BNM10"/>
    <mergeCell ref="BNN10:BOF10"/>
    <mergeCell ref="BOG10:BOY10"/>
    <mergeCell ref="BOZ10:BPR10"/>
    <mergeCell ref="BPS10:BQK10"/>
    <mergeCell ref="BQL10:BRD10"/>
    <mergeCell ref="BRE10:BRW10"/>
    <mergeCell ref="BRX10:BSP10"/>
    <mergeCell ref="BSQ10:BTI10"/>
    <mergeCell ref="BTJ10:BUB10"/>
    <mergeCell ref="BUC10:BUU10"/>
    <mergeCell ref="BUV10:BVN10"/>
    <mergeCell ref="BVO10:BWG10"/>
    <mergeCell ref="BWH10:BWZ10"/>
    <mergeCell ref="BXA10:BXS10"/>
    <mergeCell ref="BXT10:BYL10"/>
    <mergeCell ref="BYM10:BZE10"/>
    <mergeCell ref="BZF10:BZX10"/>
    <mergeCell ref="BZY10:CAQ10"/>
    <mergeCell ref="CAR10:CBJ10"/>
    <mergeCell ref="CBK10:CCC10"/>
    <mergeCell ref="CCD10:CCV10"/>
    <mergeCell ref="CCW10:CDO10"/>
    <mergeCell ref="CDP10:CEH10"/>
    <mergeCell ref="CEI10:CFA10"/>
    <mergeCell ref="CFB10:CFT10"/>
    <mergeCell ref="CFU10:CGM10"/>
    <mergeCell ref="CGN10:CHF10"/>
    <mergeCell ref="CHG10:CHY10"/>
    <mergeCell ref="CHZ10:CIR10"/>
    <mergeCell ref="CIS10:CJK10"/>
    <mergeCell ref="CJL10:CKD10"/>
    <mergeCell ref="CKE10:CKW10"/>
    <mergeCell ref="CKX10:CLP10"/>
    <mergeCell ref="CLQ10:CMI10"/>
    <mergeCell ref="CMJ10:CNB10"/>
    <mergeCell ref="CNC10:CNU10"/>
    <mergeCell ref="CNV10:CON10"/>
    <mergeCell ref="COO10:CPG10"/>
    <mergeCell ref="CPH10:CPZ10"/>
    <mergeCell ref="CQA10:CQS10"/>
    <mergeCell ref="CQT10:CRL10"/>
    <mergeCell ref="CRM10:CSE10"/>
    <mergeCell ref="CSF10:CSX10"/>
    <mergeCell ref="CSY10:CTQ10"/>
    <mergeCell ref="CTR10:CUJ10"/>
    <mergeCell ref="CUK10:CVC10"/>
    <mergeCell ref="CVD10:CVV10"/>
    <mergeCell ref="CVW10:CWO10"/>
    <mergeCell ref="CWP10:CXH10"/>
    <mergeCell ref="CXI10:CYA10"/>
    <mergeCell ref="CYB10:CYT10"/>
    <mergeCell ref="CYU10:CZM10"/>
    <mergeCell ref="CZN10:DAF10"/>
    <mergeCell ref="DAG10:DAY10"/>
    <mergeCell ref="DAZ10:DBR10"/>
    <mergeCell ref="DBS10:DCK10"/>
    <mergeCell ref="DCL10:DDD10"/>
    <mergeCell ref="DDE10:DDW10"/>
    <mergeCell ref="DDX10:DEP10"/>
    <mergeCell ref="DEQ10:DFI10"/>
    <mergeCell ref="DFJ10:DGB10"/>
    <mergeCell ref="DGC10:DGU10"/>
    <mergeCell ref="DGV10:DHN10"/>
    <mergeCell ref="DHO10:DIG10"/>
    <mergeCell ref="DIH10:DIZ10"/>
    <mergeCell ref="DJA10:DJS10"/>
    <mergeCell ref="DJT10:DKL10"/>
    <mergeCell ref="DKM10:DLE10"/>
    <mergeCell ref="DLF10:DLX10"/>
    <mergeCell ref="DLY10:DMQ10"/>
    <mergeCell ref="DMR10:DNJ10"/>
    <mergeCell ref="DNK10:DOC10"/>
    <mergeCell ref="DOD10:DOV10"/>
    <mergeCell ref="DOW10:DPO10"/>
    <mergeCell ref="DPP10:DQH10"/>
    <mergeCell ref="DQI10:DRA10"/>
    <mergeCell ref="DRB10:DRT10"/>
    <mergeCell ref="DRU10:DSM10"/>
    <mergeCell ref="DSN10:DTF10"/>
    <mergeCell ref="DTG10:DTY10"/>
    <mergeCell ref="DTZ10:DUR10"/>
    <mergeCell ref="DUS10:DVK10"/>
    <mergeCell ref="DVL10:DWD10"/>
    <mergeCell ref="DWE10:DWW10"/>
    <mergeCell ref="DWX10:DXP10"/>
    <mergeCell ref="DXQ10:DYI10"/>
    <mergeCell ref="DYJ10:DZB10"/>
    <mergeCell ref="DZC10:DZU10"/>
    <mergeCell ref="DZV10:EAN10"/>
    <mergeCell ref="EAO10:EBG10"/>
    <mergeCell ref="EBH10:EBZ10"/>
    <mergeCell ref="ECA10:ECS10"/>
    <mergeCell ref="ECT10:EDL10"/>
    <mergeCell ref="EDM10:EEE10"/>
    <mergeCell ref="EEF10:EEX10"/>
    <mergeCell ref="EEY10:EFQ10"/>
    <mergeCell ref="EFR10:EGJ10"/>
    <mergeCell ref="EGK10:EHC10"/>
    <mergeCell ref="EHD10:EHV10"/>
    <mergeCell ref="EHW10:EIO10"/>
    <mergeCell ref="EIP10:EJH10"/>
    <mergeCell ref="EJI10:EKA10"/>
    <mergeCell ref="EKB10:EKT10"/>
    <mergeCell ref="EKU10:ELM10"/>
    <mergeCell ref="ELN10:EMF10"/>
    <mergeCell ref="EMG10:EMY10"/>
    <mergeCell ref="EMZ10:ENR10"/>
    <mergeCell ref="ENS10:EOK10"/>
    <mergeCell ref="EOL10:EPD10"/>
    <mergeCell ref="EPE10:EPW10"/>
    <mergeCell ref="EPX10:EQP10"/>
    <mergeCell ref="EQQ10:ERI10"/>
    <mergeCell ref="ERJ10:ESB10"/>
    <mergeCell ref="ESC10:ESU10"/>
    <mergeCell ref="ESV10:ETN10"/>
    <mergeCell ref="ETO10:EUG10"/>
    <mergeCell ref="EUH10:EUZ10"/>
    <mergeCell ref="EVA10:EVS10"/>
    <mergeCell ref="EVT10:EWL10"/>
    <mergeCell ref="EWM10:EXE10"/>
    <mergeCell ref="EXF10:EXX10"/>
    <mergeCell ref="EXY10:EYQ10"/>
    <mergeCell ref="EYR10:EZJ10"/>
    <mergeCell ref="EZK10:FAC10"/>
    <mergeCell ref="FAD10:FAV10"/>
    <mergeCell ref="FAW10:FBO10"/>
    <mergeCell ref="FBP10:FCH10"/>
    <mergeCell ref="FCI10:FDA10"/>
    <mergeCell ref="FDB10:FDT10"/>
    <mergeCell ref="FDU10:FEM10"/>
    <mergeCell ref="FEN10:FFF10"/>
    <mergeCell ref="FFG10:FFY10"/>
    <mergeCell ref="FFZ10:FGR10"/>
    <mergeCell ref="FGS10:FHK10"/>
    <mergeCell ref="FHL10:FID10"/>
    <mergeCell ref="FIE10:FIW10"/>
    <mergeCell ref="FIX10:FJP10"/>
    <mergeCell ref="FJQ10:FKI10"/>
    <mergeCell ref="FKJ10:FLB10"/>
    <mergeCell ref="FLC10:FLU10"/>
    <mergeCell ref="FLV10:FMN10"/>
    <mergeCell ref="FMO10:FNG10"/>
    <mergeCell ref="FNH10:FNZ10"/>
    <mergeCell ref="FOA10:FOS10"/>
    <mergeCell ref="FOT10:FPL10"/>
    <mergeCell ref="FPM10:FQE10"/>
    <mergeCell ref="FQF10:FQX10"/>
    <mergeCell ref="FQY10:FRQ10"/>
    <mergeCell ref="FRR10:FSJ10"/>
    <mergeCell ref="FSK10:FTC10"/>
    <mergeCell ref="FTD10:FTV10"/>
    <mergeCell ref="FTW10:FUO10"/>
    <mergeCell ref="FUP10:FVH10"/>
    <mergeCell ref="FVI10:FWA10"/>
    <mergeCell ref="FWB10:FWT10"/>
    <mergeCell ref="FWU10:FXM10"/>
    <mergeCell ref="FXN10:FYF10"/>
    <mergeCell ref="FYG10:FYY10"/>
    <mergeCell ref="FYZ10:FZR10"/>
    <mergeCell ref="FZS10:GAK10"/>
    <mergeCell ref="GAL10:GBD10"/>
    <mergeCell ref="GBE10:GBW10"/>
    <mergeCell ref="GBX10:GCP10"/>
    <mergeCell ref="GCQ10:GDI10"/>
    <mergeCell ref="GDJ10:GEB10"/>
    <mergeCell ref="GEC10:GEU10"/>
    <mergeCell ref="GEV10:GFN10"/>
    <mergeCell ref="GFO10:GGG10"/>
    <mergeCell ref="GGH10:GGZ10"/>
    <mergeCell ref="GHA10:GHS10"/>
    <mergeCell ref="GHT10:GIL10"/>
    <mergeCell ref="GIM10:GJE10"/>
    <mergeCell ref="GJF10:GJX10"/>
    <mergeCell ref="GJY10:GKQ10"/>
    <mergeCell ref="GKR10:GLJ10"/>
    <mergeCell ref="GLK10:GMC10"/>
    <mergeCell ref="GMD10:GMV10"/>
    <mergeCell ref="GMW10:GNO10"/>
    <mergeCell ref="GNP10:GOH10"/>
    <mergeCell ref="GOI10:GPA10"/>
    <mergeCell ref="GPB10:GPT10"/>
    <mergeCell ref="GPU10:GQM10"/>
    <mergeCell ref="GQN10:GRF10"/>
    <mergeCell ref="GRG10:GRY10"/>
    <mergeCell ref="GRZ10:GSR10"/>
    <mergeCell ref="GSS10:GTK10"/>
    <mergeCell ref="GTL10:GUD10"/>
    <mergeCell ref="GUE10:GUW10"/>
    <mergeCell ref="GUX10:GVP10"/>
    <mergeCell ref="GVQ10:GWI10"/>
    <mergeCell ref="GWJ10:GXB10"/>
    <mergeCell ref="GXC10:GXU10"/>
    <mergeCell ref="GXV10:GYN10"/>
    <mergeCell ref="GYO10:GZG10"/>
    <mergeCell ref="GZH10:GZZ10"/>
    <mergeCell ref="HAA10:HAS10"/>
    <mergeCell ref="HAT10:HBL10"/>
    <mergeCell ref="HBM10:HCE10"/>
    <mergeCell ref="HCF10:HCX10"/>
    <mergeCell ref="HCY10:HDQ10"/>
    <mergeCell ref="HDR10:HEJ10"/>
    <mergeCell ref="HEK10:HFC10"/>
    <mergeCell ref="HFD10:HFV10"/>
    <mergeCell ref="HFW10:HGO10"/>
    <mergeCell ref="HGP10:HHH10"/>
    <mergeCell ref="HHI10:HIA10"/>
    <mergeCell ref="HIB10:HIT10"/>
    <mergeCell ref="HIU10:HJM10"/>
    <mergeCell ref="HJN10:HKF10"/>
    <mergeCell ref="HKG10:HKY10"/>
    <mergeCell ref="HKZ10:HLR10"/>
    <mergeCell ref="HLS10:HMK10"/>
    <mergeCell ref="HML10:HND10"/>
    <mergeCell ref="HNE10:HNW10"/>
    <mergeCell ref="HNX10:HOP10"/>
    <mergeCell ref="HOQ10:HPI10"/>
    <mergeCell ref="HPJ10:HQB10"/>
    <mergeCell ref="HQC10:HQU10"/>
    <mergeCell ref="HQV10:HRN10"/>
    <mergeCell ref="HRO10:HSG10"/>
    <mergeCell ref="HSH10:HSZ10"/>
    <mergeCell ref="HTA10:HTS10"/>
    <mergeCell ref="HTT10:HUL10"/>
    <mergeCell ref="HUM10:HVE10"/>
    <mergeCell ref="HVF10:HVX10"/>
    <mergeCell ref="HVY10:HWQ10"/>
    <mergeCell ref="HWR10:HXJ10"/>
    <mergeCell ref="HXK10:HYC10"/>
    <mergeCell ref="HYD10:HYV10"/>
    <mergeCell ref="HYW10:HZO10"/>
    <mergeCell ref="HZP10:IAH10"/>
    <mergeCell ref="IAI10:IBA10"/>
    <mergeCell ref="IBB10:IBT10"/>
    <mergeCell ref="IBU10:ICM10"/>
    <mergeCell ref="ICN10:IDF10"/>
    <mergeCell ref="IDG10:IDY10"/>
    <mergeCell ref="IDZ10:IER10"/>
    <mergeCell ref="IES10:IFK10"/>
    <mergeCell ref="IFL10:IGD10"/>
    <mergeCell ref="IGE10:IGW10"/>
    <mergeCell ref="IGX10:IHP10"/>
    <mergeCell ref="IHQ10:III10"/>
    <mergeCell ref="IIJ10:IJB10"/>
    <mergeCell ref="IJC10:IJU10"/>
    <mergeCell ref="IJV10:IKN10"/>
    <mergeCell ref="IKO10:ILG10"/>
    <mergeCell ref="ILH10:ILZ10"/>
    <mergeCell ref="IMA10:IMS10"/>
    <mergeCell ref="IMT10:INL10"/>
    <mergeCell ref="INM10:IOE10"/>
    <mergeCell ref="IOF10:IOX10"/>
    <mergeCell ref="IOY10:IPQ10"/>
    <mergeCell ref="IPR10:IQJ10"/>
    <mergeCell ref="IQK10:IRC10"/>
    <mergeCell ref="IRD10:IRV10"/>
    <mergeCell ref="IRW10:ISO10"/>
    <mergeCell ref="ISP10:ITH10"/>
    <mergeCell ref="ITI10:IUA10"/>
    <mergeCell ref="IUB10:IUT10"/>
    <mergeCell ref="IUU10:IVM10"/>
    <mergeCell ref="IVN10:IWF10"/>
    <mergeCell ref="IWG10:IWY10"/>
    <mergeCell ref="IWZ10:IXR10"/>
    <mergeCell ref="IXS10:IYK10"/>
    <mergeCell ref="IYL10:IZD10"/>
    <mergeCell ref="IZE10:IZW10"/>
    <mergeCell ref="IZX10:JAP10"/>
    <mergeCell ref="JAQ10:JBI10"/>
    <mergeCell ref="JBJ10:JCB10"/>
    <mergeCell ref="JCC10:JCU10"/>
    <mergeCell ref="JCV10:JDN10"/>
    <mergeCell ref="JDO10:JEG10"/>
    <mergeCell ref="JEH10:JEZ10"/>
    <mergeCell ref="JFA10:JFS10"/>
    <mergeCell ref="JFT10:JGL10"/>
    <mergeCell ref="JGM10:JHE10"/>
    <mergeCell ref="JHF10:JHX10"/>
    <mergeCell ref="JHY10:JIQ10"/>
    <mergeCell ref="JIR10:JJJ10"/>
    <mergeCell ref="JJK10:JKC10"/>
    <mergeCell ref="JKD10:JKV10"/>
    <mergeCell ref="JKW10:JLO10"/>
    <mergeCell ref="JLP10:JMH10"/>
    <mergeCell ref="JMI10:JNA10"/>
    <mergeCell ref="JNB10:JNT10"/>
    <mergeCell ref="JNU10:JOM10"/>
    <mergeCell ref="JON10:JPF10"/>
    <mergeCell ref="JPG10:JPY10"/>
    <mergeCell ref="JPZ10:JQR10"/>
    <mergeCell ref="JQS10:JRK10"/>
    <mergeCell ref="JRL10:JSD10"/>
    <mergeCell ref="JSE10:JSW10"/>
    <mergeCell ref="JSX10:JTP10"/>
    <mergeCell ref="JTQ10:JUI10"/>
    <mergeCell ref="JUJ10:JVB10"/>
    <mergeCell ref="JVC10:JVU10"/>
    <mergeCell ref="JVV10:JWN10"/>
    <mergeCell ref="JWO10:JXG10"/>
    <mergeCell ref="JXH10:JXZ10"/>
    <mergeCell ref="JYA10:JYS10"/>
    <mergeCell ref="JYT10:JZL10"/>
    <mergeCell ref="JZM10:KAE10"/>
    <mergeCell ref="KAF10:KAX10"/>
    <mergeCell ref="KAY10:KBQ10"/>
    <mergeCell ref="KBR10:KCJ10"/>
    <mergeCell ref="KCK10:KDC10"/>
    <mergeCell ref="KDD10:KDV10"/>
    <mergeCell ref="KDW10:KEO10"/>
    <mergeCell ref="KEP10:KFH10"/>
    <mergeCell ref="KFI10:KGA10"/>
    <mergeCell ref="KGB10:KGT10"/>
    <mergeCell ref="KGU10:KHM10"/>
    <mergeCell ref="KHN10:KIF10"/>
    <mergeCell ref="KIG10:KIY10"/>
    <mergeCell ref="KIZ10:KJR10"/>
    <mergeCell ref="KJS10:KKK10"/>
    <mergeCell ref="KKL10:KLD10"/>
    <mergeCell ref="KLE10:KLW10"/>
    <mergeCell ref="KLX10:KMP10"/>
    <mergeCell ref="KMQ10:KNI10"/>
    <mergeCell ref="KNJ10:KOB10"/>
    <mergeCell ref="KOC10:KOU10"/>
    <mergeCell ref="KOV10:KPN10"/>
    <mergeCell ref="KPO10:KQG10"/>
    <mergeCell ref="KQH10:KQZ10"/>
    <mergeCell ref="KRA10:KRS10"/>
    <mergeCell ref="KRT10:KSL10"/>
    <mergeCell ref="KSM10:KTE10"/>
    <mergeCell ref="KTF10:KTX10"/>
    <mergeCell ref="KTY10:KUQ10"/>
    <mergeCell ref="KUR10:KVJ10"/>
    <mergeCell ref="KVK10:KWC10"/>
    <mergeCell ref="KWD10:KWV10"/>
    <mergeCell ref="KWW10:KXO10"/>
    <mergeCell ref="KXP10:KYH10"/>
    <mergeCell ref="KYI10:KZA10"/>
    <mergeCell ref="KZB10:KZT10"/>
    <mergeCell ref="KZU10:LAM10"/>
    <mergeCell ref="LAN10:LBF10"/>
    <mergeCell ref="LBG10:LBY10"/>
    <mergeCell ref="LBZ10:LCR10"/>
    <mergeCell ref="LCS10:LDK10"/>
    <mergeCell ref="LDL10:LED10"/>
    <mergeCell ref="LEE10:LEW10"/>
    <mergeCell ref="LEX10:LFP10"/>
    <mergeCell ref="LFQ10:LGI10"/>
    <mergeCell ref="LGJ10:LHB10"/>
    <mergeCell ref="LHC10:LHU10"/>
    <mergeCell ref="LHV10:LIN10"/>
    <mergeCell ref="LIO10:LJG10"/>
    <mergeCell ref="LJH10:LJZ10"/>
    <mergeCell ref="LKA10:LKS10"/>
    <mergeCell ref="LKT10:LLL10"/>
    <mergeCell ref="LLM10:LME10"/>
    <mergeCell ref="LMF10:LMX10"/>
    <mergeCell ref="LMY10:LNQ10"/>
    <mergeCell ref="LNR10:LOJ10"/>
    <mergeCell ref="LOK10:LPC10"/>
    <mergeCell ref="LPD10:LPV10"/>
    <mergeCell ref="LPW10:LQO10"/>
    <mergeCell ref="LQP10:LRH10"/>
    <mergeCell ref="LRI10:LSA10"/>
    <mergeCell ref="LSB10:LST10"/>
    <mergeCell ref="LSU10:LTM10"/>
    <mergeCell ref="LTN10:LUF10"/>
    <mergeCell ref="LUG10:LUY10"/>
    <mergeCell ref="LUZ10:LVR10"/>
    <mergeCell ref="LVS10:LWK10"/>
    <mergeCell ref="LWL10:LXD10"/>
    <mergeCell ref="LXE10:LXW10"/>
    <mergeCell ref="LXX10:LYP10"/>
    <mergeCell ref="LYQ10:LZI10"/>
    <mergeCell ref="LZJ10:MAB10"/>
    <mergeCell ref="MAC10:MAU10"/>
    <mergeCell ref="MAV10:MBN10"/>
    <mergeCell ref="MBO10:MCG10"/>
    <mergeCell ref="MCH10:MCZ10"/>
    <mergeCell ref="MDA10:MDS10"/>
    <mergeCell ref="MDT10:MEL10"/>
    <mergeCell ref="MEM10:MFE10"/>
    <mergeCell ref="MFF10:MFX10"/>
    <mergeCell ref="MFY10:MGQ10"/>
    <mergeCell ref="MGR10:MHJ10"/>
    <mergeCell ref="MHK10:MIC10"/>
    <mergeCell ref="MID10:MIV10"/>
    <mergeCell ref="MIW10:MJO10"/>
    <mergeCell ref="MJP10:MKH10"/>
    <mergeCell ref="MKI10:MLA10"/>
    <mergeCell ref="MLB10:MLT10"/>
    <mergeCell ref="MLU10:MMM10"/>
    <mergeCell ref="MMN10:MNF10"/>
    <mergeCell ref="MNG10:MNY10"/>
    <mergeCell ref="MNZ10:MOR10"/>
    <mergeCell ref="MOS10:MPK10"/>
    <mergeCell ref="MPL10:MQD10"/>
    <mergeCell ref="MQE10:MQW10"/>
    <mergeCell ref="MQX10:MRP10"/>
    <mergeCell ref="MRQ10:MSI10"/>
    <mergeCell ref="MSJ10:MTB10"/>
    <mergeCell ref="MTC10:MTU10"/>
    <mergeCell ref="MTV10:MUN10"/>
    <mergeCell ref="MUO10:MVG10"/>
    <mergeCell ref="MVH10:MVZ10"/>
    <mergeCell ref="MWA10:MWS10"/>
    <mergeCell ref="MWT10:MXL10"/>
    <mergeCell ref="MXM10:MYE10"/>
    <mergeCell ref="MYF10:MYX10"/>
    <mergeCell ref="MYY10:MZQ10"/>
    <mergeCell ref="MZR10:NAJ10"/>
    <mergeCell ref="NAK10:NBC10"/>
    <mergeCell ref="NBD10:NBV10"/>
    <mergeCell ref="NBW10:NCO10"/>
    <mergeCell ref="NCP10:NDH10"/>
    <mergeCell ref="NDI10:NEA10"/>
    <mergeCell ref="NEB10:NET10"/>
    <mergeCell ref="NEU10:NFM10"/>
    <mergeCell ref="NFN10:NGF10"/>
    <mergeCell ref="NGG10:NGY10"/>
    <mergeCell ref="NGZ10:NHR10"/>
    <mergeCell ref="NHS10:NIK10"/>
    <mergeCell ref="NIL10:NJD10"/>
    <mergeCell ref="NJE10:NJW10"/>
    <mergeCell ref="NJX10:NKP10"/>
    <mergeCell ref="NKQ10:NLI10"/>
    <mergeCell ref="NLJ10:NMB10"/>
    <mergeCell ref="NMC10:NMU10"/>
    <mergeCell ref="NMV10:NNN10"/>
    <mergeCell ref="NNO10:NOG10"/>
    <mergeCell ref="NOH10:NOZ10"/>
    <mergeCell ref="NPA10:NPS10"/>
    <mergeCell ref="NPT10:NQL10"/>
    <mergeCell ref="NQM10:NRE10"/>
    <mergeCell ref="NRF10:NRX10"/>
    <mergeCell ref="NRY10:NSQ10"/>
    <mergeCell ref="NSR10:NTJ10"/>
    <mergeCell ref="NTK10:NUC10"/>
    <mergeCell ref="NUD10:NUV10"/>
    <mergeCell ref="NUW10:NVO10"/>
    <mergeCell ref="NVP10:NWH10"/>
    <mergeCell ref="NWI10:NXA10"/>
    <mergeCell ref="NXB10:NXT10"/>
    <mergeCell ref="NXU10:NYM10"/>
    <mergeCell ref="NYN10:NZF10"/>
    <mergeCell ref="NZG10:NZY10"/>
    <mergeCell ref="NZZ10:OAR10"/>
    <mergeCell ref="OAS10:OBK10"/>
    <mergeCell ref="OBL10:OCD10"/>
    <mergeCell ref="OCE10:OCW10"/>
    <mergeCell ref="OCX10:ODP10"/>
    <mergeCell ref="ODQ10:OEI10"/>
    <mergeCell ref="OEJ10:OFB10"/>
    <mergeCell ref="OFC10:OFU10"/>
    <mergeCell ref="OFV10:OGN10"/>
    <mergeCell ref="OGO10:OHG10"/>
    <mergeCell ref="OHH10:OHZ10"/>
    <mergeCell ref="OIA10:OIS10"/>
    <mergeCell ref="OIT10:OJL10"/>
    <mergeCell ref="OJM10:OKE10"/>
    <mergeCell ref="OKF10:OKX10"/>
    <mergeCell ref="OKY10:OLQ10"/>
    <mergeCell ref="OLR10:OMJ10"/>
    <mergeCell ref="OMK10:ONC10"/>
    <mergeCell ref="OND10:ONV10"/>
    <mergeCell ref="ONW10:OOO10"/>
    <mergeCell ref="OOP10:OPH10"/>
    <mergeCell ref="OPI10:OQA10"/>
    <mergeCell ref="OQB10:OQT10"/>
    <mergeCell ref="OQU10:ORM10"/>
    <mergeCell ref="ORN10:OSF10"/>
    <mergeCell ref="OSG10:OSY10"/>
    <mergeCell ref="OSZ10:OTR10"/>
    <mergeCell ref="OTS10:OUK10"/>
    <mergeCell ref="OUL10:OVD10"/>
    <mergeCell ref="OVE10:OVW10"/>
    <mergeCell ref="OVX10:OWP10"/>
    <mergeCell ref="OWQ10:OXI10"/>
    <mergeCell ref="OXJ10:OYB10"/>
    <mergeCell ref="OYC10:OYU10"/>
    <mergeCell ref="OYV10:OZN10"/>
    <mergeCell ref="OZO10:PAG10"/>
    <mergeCell ref="PAH10:PAZ10"/>
    <mergeCell ref="PBA10:PBS10"/>
    <mergeCell ref="PBT10:PCL10"/>
    <mergeCell ref="PCM10:PDE10"/>
    <mergeCell ref="PDF10:PDX10"/>
    <mergeCell ref="PDY10:PEQ10"/>
    <mergeCell ref="PER10:PFJ10"/>
    <mergeCell ref="PFK10:PGC10"/>
    <mergeCell ref="PGD10:PGV10"/>
    <mergeCell ref="PGW10:PHO10"/>
    <mergeCell ref="PHP10:PIH10"/>
    <mergeCell ref="PII10:PJA10"/>
    <mergeCell ref="PJB10:PJT10"/>
    <mergeCell ref="PJU10:PKM10"/>
    <mergeCell ref="PKN10:PLF10"/>
    <mergeCell ref="PLG10:PLY10"/>
    <mergeCell ref="PLZ10:PMR10"/>
    <mergeCell ref="PMS10:PNK10"/>
    <mergeCell ref="PNL10:POD10"/>
    <mergeCell ref="POE10:POW10"/>
    <mergeCell ref="POX10:PPP10"/>
    <mergeCell ref="PPQ10:PQI10"/>
    <mergeCell ref="PQJ10:PRB10"/>
    <mergeCell ref="PRC10:PRU10"/>
    <mergeCell ref="PRV10:PSN10"/>
    <mergeCell ref="PSO10:PTG10"/>
    <mergeCell ref="PTH10:PTZ10"/>
    <mergeCell ref="PUA10:PUS10"/>
    <mergeCell ref="PUT10:PVL10"/>
    <mergeCell ref="PVM10:PWE10"/>
    <mergeCell ref="PWF10:PWX10"/>
    <mergeCell ref="PWY10:PXQ10"/>
    <mergeCell ref="PXR10:PYJ10"/>
    <mergeCell ref="PYK10:PZC10"/>
    <mergeCell ref="PZD10:PZV10"/>
    <mergeCell ref="PZW10:QAO10"/>
    <mergeCell ref="QAP10:QBH10"/>
    <mergeCell ref="QBI10:QCA10"/>
    <mergeCell ref="QCB10:QCT10"/>
    <mergeCell ref="QCU10:QDM10"/>
    <mergeCell ref="QDN10:QEF10"/>
    <mergeCell ref="QEG10:QEY10"/>
    <mergeCell ref="QEZ10:QFR10"/>
    <mergeCell ref="QFS10:QGK10"/>
    <mergeCell ref="QGL10:QHD10"/>
    <mergeCell ref="QHE10:QHW10"/>
    <mergeCell ref="QHX10:QIP10"/>
    <mergeCell ref="QIQ10:QJI10"/>
    <mergeCell ref="QJJ10:QKB10"/>
    <mergeCell ref="QKC10:QKU10"/>
    <mergeCell ref="QKV10:QLN10"/>
    <mergeCell ref="QLO10:QMG10"/>
    <mergeCell ref="QMH10:QMZ10"/>
    <mergeCell ref="QNA10:QNS10"/>
    <mergeCell ref="QNT10:QOL10"/>
    <mergeCell ref="QOM10:QPE10"/>
    <mergeCell ref="QPF10:QPX10"/>
    <mergeCell ref="QPY10:QQQ10"/>
    <mergeCell ref="QQR10:QRJ10"/>
    <mergeCell ref="QRK10:QSC10"/>
    <mergeCell ref="QSD10:QSV10"/>
    <mergeCell ref="QSW10:QTO10"/>
    <mergeCell ref="QTP10:QUH10"/>
    <mergeCell ref="QUI10:QVA10"/>
    <mergeCell ref="QVB10:QVT10"/>
    <mergeCell ref="QVU10:QWM10"/>
    <mergeCell ref="QWN10:QXF10"/>
    <mergeCell ref="QXG10:QXY10"/>
    <mergeCell ref="QXZ10:QYR10"/>
    <mergeCell ref="QYS10:QZK10"/>
    <mergeCell ref="QZL10:RAD10"/>
    <mergeCell ref="RAE10:RAW10"/>
    <mergeCell ref="RAX10:RBP10"/>
    <mergeCell ref="RBQ10:RCI10"/>
    <mergeCell ref="RCJ10:RDB10"/>
    <mergeCell ref="RDC10:RDU10"/>
    <mergeCell ref="RDV10:REN10"/>
    <mergeCell ref="REO10:RFG10"/>
    <mergeCell ref="RFH10:RFZ10"/>
    <mergeCell ref="RGA10:RGS10"/>
    <mergeCell ref="RGT10:RHL10"/>
    <mergeCell ref="RHM10:RIE10"/>
    <mergeCell ref="RIF10:RIX10"/>
    <mergeCell ref="RIY10:RJQ10"/>
    <mergeCell ref="RJR10:RKJ10"/>
    <mergeCell ref="RKK10:RLC10"/>
    <mergeCell ref="RLD10:RLV10"/>
    <mergeCell ref="RLW10:RMO10"/>
    <mergeCell ref="RMP10:RNH10"/>
    <mergeCell ref="RNI10:ROA10"/>
    <mergeCell ref="ROB10:ROT10"/>
    <mergeCell ref="ROU10:RPM10"/>
    <mergeCell ref="RPN10:RQF10"/>
    <mergeCell ref="RQG10:RQY10"/>
    <mergeCell ref="RQZ10:RRR10"/>
    <mergeCell ref="RRS10:RSK10"/>
    <mergeCell ref="RSL10:RTD10"/>
    <mergeCell ref="RTE10:RTW10"/>
    <mergeCell ref="RTX10:RUP10"/>
    <mergeCell ref="RUQ10:RVI10"/>
    <mergeCell ref="RVJ10:RWB10"/>
    <mergeCell ref="RWC10:RWU10"/>
    <mergeCell ref="RWV10:RXN10"/>
    <mergeCell ref="RXO10:RYG10"/>
    <mergeCell ref="RYH10:RYZ10"/>
    <mergeCell ref="RZA10:RZS10"/>
    <mergeCell ref="RZT10:SAL10"/>
    <mergeCell ref="SAM10:SBE10"/>
    <mergeCell ref="SBF10:SBX10"/>
    <mergeCell ref="SBY10:SCQ10"/>
    <mergeCell ref="SCR10:SDJ10"/>
    <mergeCell ref="SDK10:SEC10"/>
    <mergeCell ref="SED10:SEV10"/>
    <mergeCell ref="SEW10:SFO10"/>
    <mergeCell ref="SFP10:SGH10"/>
    <mergeCell ref="SGI10:SHA10"/>
    <mergeCell ref="SHB10:SHT10"/>
    <mergeCell ref="SHU10:SIM10"/>
    <mergeCell ref="SIN10:SJF10"/>
    <mergeCell ref="SJG10:SJY10"/>
    <mergeCell ref="SJZ10:SKR10"/>
    <mergeCell ref="SKS10:SLK10"/>
    <mergeCell ref="SLL10:SMD10"/>
    <mergeCell ref="SME10:SMW10"/>
    <mergeCell ref="SMX10:SNP10"/>
    <mergeCell ref="SNQ10:SOI10"/>
    <mergeCell ref="SOJ10:SPB10"/>
    <mergeCell ref="SPC10:SPU10"/>
    <mergeCell ref="SPV10:SQN10"/>
    <mergeCell ref="SQO10:SRG10"/>
    <mergeCell ref="SRH10:SRZ10"/>
    <mergeCell ref="SSA10:SSS10"/>
    <mergeCell ref="SST10:STL10"/>
    <mergeCell ref="STM10:SUE10"/>
    <mergeCell ref="SUF10:SUX10"/>
    <mergeCell ref="SUY10:SVQ10"/>
    <mergeCell ref="SVR10:SWJ10"/>
    <mergeCell ref="SWK10:SXC10"/>
    <mergeCell ref="SXD10:SXV10"/>
    <mergeCell ref="SXW10:SYO10"/>
    <mergeCell ref="SYP10:SZH10"/>
    <mergeCell ref="SZI10:TAA10"/>
    <mergeCell ref="TAB10:TAT10"/>
    <mergeCell ref="TAU10:TBM10"/>
    <mergeCell ref="TBN10:TCF10"/>
    <mergeCell ref="TCG10:TCY10"/>
    <mergeCell ref="TCZ10:TDR10"/>
    <mergeCell ref="TDS10:TEK10"/>
    <mergeCell ref="TEL10:TFD10"/>
    <mergeCell ref="TFE10:TFW10"/>
    <mergeCell ref="TFX10:TGP10"/>
    <mergeCell ref="TGQ10:THI10"/>
    <mergeCell ref="THJ10:TIB10"/>
    <mergeCell ref="TIC10:TIU10"/>
    <mergeCell ref="TIV10:TJN10"/>
    <mergeCell ref="TJO10:TKG10"/>
    <mergeCell ref="TKH10:TKZ10"/>
    <mergeCell ref="TLA10:TLS10"/>
    <mergeCell ref="TLT10:TML10"/>
    <mergeCell ref="TMM10:TNE10"/>
    <mergeCell ref="TNF10:TNX10"/>
    <mergeCell ref="TNY10:TOQ10"/>
    <mergeCell ref="TOR10:TPJ10"/>
    <mergeCell ref="TPK10:TQC10"/>
    <mergeCell ref="TQD10:TQV10"/>
    <mergeCell ref="TQW10:TRO10"/>
    <mergeCell ref="TRP10:TSH10"/>
    <mergeCell ref="TSI10:TTA10"/>
    <mergeCell ref="TTB10:TTT10"/>
    <mergeCell ref="TTU10:TUM10"/>
    <mergeCell ref="TUN10:TVF10"/>
    <mergeCell ref="TVG10:TVY10"/>
    <mergeCell ref="TVZ10:TWR10"/>
    <mergeCell ref="TWS10:TXK10"/>
    <mergeCell ref="TXL10:TYD10"/>
    <mergeCell ref="TYE10:TYW10"/>
    <mergeCell ref="TYX10:TZP10"/>
    <mergeCell ref="TZQ10:UAI10"/>
    <mergeCell ref="UAJ10:UBB10"/>
    <mergeCell ref="UBC10:UBU10"/>
    <mergeCell ref="UBV10:UCN10"/>
    <mergeCell ref="UCO10:UDG10"/>
    <mergeCell ref="UDH10:UDZ10"/>
    <mergeCell ref="UEA10:UES10"/>
    <mergeCell ref="UET10:UFL10"/>
    <mergeCell ref="UFM10:UGE10"/>
    <mergeCell ref="UGF10:UGX10"/>
    <mergeCell ref="UGY10:UHQ10"/>
    <mergeCell ref="UHR10:UIJ10"/>
    <mergeCell ref="UIK10:UJC10"/>
    <mergeCell ref="UJD10:UJV10"/>
    <mergeCell ref="UJW10:UKO10"/>
    <mergeCell ref="UKP10:ULH10"/>
    <mergeCell ref="ULI10:UMA10"/>
    <mergeCell ref="UMB10:UMT10"/>
    <mergeCell ref="UMU10:UNM10"/>
    <mergeCell ref="UNN10:UOF10"/>
    <mergeCell ref="UOG10:UOY10"/>
    <mergeCell ref="UOZ10:UPR10"/>
    <mergeCell ref="UPS10:UQK10"/>
    <mergeCell ref="UQL10:URD10"/>
    <mergeCell ref="URE10:URW10"/>
    <mergeCell ref="URX10:USP10"/>
    <mergeCell ref="USQ10:UTI10"/>
    <mergeCell ref="UTJ10:UUB10"/>
    <mergeCell ref="UUC10:UUU10"/>
    <mergeCell ref="UUV10:UVN10"/>
    <mergeCell ref="UVO10:UWG10"/>
    <mergeCell ref="UWH10:UWZ10"/>
    <mergeCell ref="UXA10:UXS10"/>
    <mergeCell ref="UXT10:UYL10"/>
    <mergeCell ref="UYM10:UZE10"/>
    <mergeCell ref="UZF10:UZX10"/>
    <mergeCell ref="UZY10:VAQ10"/>
    <mergeCell ref="VAR10:VBJ10"/>
    <mergeCell ref="VBK10:VCC10"/>
    <mergeCell ref="VCD10:VCV10"/>
    <mergeCell ref="VCW10:VDO10"/>
    <mergeCell ref="VDP10:VEH10"/>
    <mergeCell ref="VEI10:VFA10"/>
    <mergeCell ref="VFB10:VFT10"/>
    <mergeCell ref="VFU10:VGM10"/>
    <mergeCell ref="VGN10:VHF10"/>
    <mergeCell ref="VHG10:VHY10"/>
    <mergeCell ref="VHZ10:VIR10"/>
    <mergeCell ref="VIS10:VJK10"/>
    <mergeCell ref="VJL10:VKD10"/>
    <mergeCell ref="VKE10:VKW10"/>
    <mergeCell ref="VKX10:VLP10"/>
    <mergeCell ref="VLQ10:VMI10"/>
    <mergeCell ref="VMJ10:VNB10"/>
    <mergeCell ref="VNC10:VNU10"/>
    <mergeCell ref="VNV10:VON10"/>
    <mergeCell ref="VOO10:VPG10"/>
    <mergeCell ref="VPH10:VPZ10"/>
    <mergeCell ref="VQA10:VQS10"/>
    <mergeCell ref="VQT10:VRL10"/>
    <mergeCell ref="VRM10:VSE10"/>
    <mergeCell ref="VSF10:VSX10"/>
    <mergeCell ref="VSY10:VTQ10"/>
    <mergeCell ref="VTR10:VUJ10"/>
    <mergeCell ref="VUK10:VVC10"/>
    <mergeCell ref="VVD10:VVV10"/>
    <mergeCell ref="VVW10:VWO10"/>
    <mergeCell ref="VWP10:VXH10"/>
    <mergeCell ref="VXI10:VYA10"/>
    <mergeCell ref="VYB10:VYT10"/>
    <mergeCell ref="VYU10:VZM10"/>
    <mergeCell ref="VZN10:WAF10"/>
    <mergeCell ref="WAG10:WAY10"/>
    <mergeCell ref="WAZ10:WBR10"/>
    <mergeCell ref="WBS10:WCK10"/>
    <mergeCell ref="WCL10:WDD10"/>
    <mergeCell ref="WDE10:WDW10"/>
    <mergeCell ref="WDX10:WEP10"/>
    <mergeCell ref="WEQ10:WFI10"/>
    <mergeCell ref="WFJ10:WGB10"/>
    <mergeCell ref="WGC10:WGU10"/>
    <mergeCell ref="WGV10:WHN10"/>
    <mergeCell ref="WHO10:WIG10"/>
    <mergeCell ref="WIH10:WIZ10"/>
    <mergeCell ref="WJA10:WJS10"/>
    <mergeCell ref="WJT10:WKL10"/>
    <mergeCell ref="WKM10:WLE10"/>
    <mergeCell ref="WLF10:WLX10"/>
    <mergeCell ref="WLY10:WMQ10"/>
    <mergeCell ref="WMR10:WNJ10"/>
    <mergeCell ref="WNK10:WOC10"/>
    <mergeCell ref="WOD10:WOV10"/>
    <mergeCell ref="WOW10:WPO10"/>
    <mergeCell ref="WPP10:WQH10"/>
    <mergeCell ref="WQI10:WRA10"/>
    <mergeCell ref="WRB10:WRT10"/>
    <mergeCell ref="WRU10:WSM10"/>
    <mergeCell ref="WSN10:WTF10"/>
    <mergeCell ref="WTG10:WTY10"/>
    <mergeCell ref="WTZ10:WUR10"/>
    <mergeCell ref="WUS10:WVK10"/>
    <mergeCell ref="WVL10:WWD10"/>
    <mergeCell ref="WWE10:WWW10"/>
    <mergeCell ref="WWX10:WXP10"/>
    <mergeCell ref="WXQ10:WYI10"/>
    <mergeCell ref="WYJ10:WZB10"/>
    <mergeCell ref="WZC10:WZU10"/>
    <mergeCell ref="WZV10:XAN10"/>
    <mergeCell ref="XAO10:XBG10"/>
    <mergeCell ref="XBH10:XBZ10"/>
    <mergeCell ref="XCA10:XCS10"/>
    <mergeCell ref="XCT10:XDL10"/>
    <mergeCell ref="XDM10:XEE10"/>
    <mergeCell ref="XEF10:XEX10"/>
    <mergeCell ref="XEY10:XFD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customHeight="1" spans="4:11">
      <c r="D2" s="44"/>
      <c r="E2" s="44"/>
      <c r="F2" s="44"/>
      <c r="G2" s="44"/>
      <c r="K2" s="45" t="s">
        <v>436</v>
      </c>
    </row>
    <row r="3" ht="41.25" customHeight="1" spans="1:11">
      <c r="A3" s="46" t="str">
        <f>"2025"&amp;"年上级转移支付补助项目支出预算表"</f>
        <v>2025年上级转移支付补助项目支出预算表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ht="13.5" customHeight="1" spans="1:11">
      <c r="A4" s="47" t="str">
        <f>"单位名称："&amp;"昆明市东川区商务和投资促进局"</f>
        <v>单位名称：昆明市东川区商务和投资促进局</v>
      </c>
      <c r="B4" s="48"/>
      <c r="C4" s="48"/>
      <c r="D4" s="48"/>
      <c r="E4" s="48"/>
      <c r="F4" s="48"/>
      <c r="G4" s="48"/>
      <c r="H4" s="49"/>
      <c r="I4" s="49"/>
      <c r="J4" s="49"/>
      <c r="K4" s="50" t="s">
        <v>1</v>
      </c>
    </row>
    <row r="5" ht="21.75" customHeight="1" spans="1:11">
      <c r="A5" s="51" t="s">
        <v>279</v>
      </c>
      <c r="B5" s="51" t="s">
        <v>192</v>
      </c>
      <c r="C5" s="51" t="s">
        <v>280</v>
      </c>
      <c r="D5" s="52" t="s">
        <v>193</v>
      </c>
      <c r="E5" s="52" t="s">
        <v>194</v>
      </c>
      <c r="F5" s="52" t="s">
        <v>281</v>
      </c>
      <c r="G5" s="52" t="s">
        <v>282</v>
      </c>
      <c r="H5" s="70" t="s">
        <v>55</v>
      </c>
      <c r="I5" s="53" t="s">
        <v>437</v>
      </c>
      <c r="J5" s="54"/>
      <c r="K5" s="55"/>
    </row>
    <row r="6" ht="21.75" customHeight="1" spans="1:11">
      <c r="A6" s="56"/>
      <c r="B6" s="56"/>
      <c r="C6" s="56"/>
      <c r="D6" s="57"/>
      <c r="E6" s="57"/>
      <c r="F6" s="57"/>
      <c r="G6" s="57"/>
      <c r="H6" s="71"/>
      <c r="I6" s="52" t="s">
        <v>58</v>
      </c>
      <c r="J6" s="52" t="s">
        <v>59</v>
      </c>
      <c r="K6" s="52" t="s">
        <v>60</v>
      </c>
    </row>
    <row r="7" ht="40.5" customHeight="1" spans="1:11">
      <c r="A7" s="59"/>
      <c r="B7" s="59"/>
      <c r="C7" s="59"/>
      <c r="D7" s="60"/>
      <c r="E7" s="60"/>
      <c r="F7" s="60"/>
      <c r="G7" s="60"/>
      <c r="H7" s="61"/>
      <c r="I7" s="60" t="s">
        <v>57</v>
      </c>
      <c r="J7" s="60"/>
      <c r="K7" s="60"/>
    </row>
    <row r="8" ht="15" customHeight="1" spans="1:11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81">
        <v>10</v>
      </c>
      <c r="K8" s="81">
        <v>11</v>
      </c>
    </row>
    <row r="9" ht="18.75" customHeight="1" spans="1:11">
      <c r="A9" s="72"/>
      <c r="B9" s="63"/>
      <c r="C9" s="72"/>
      <c r="D9" s="72"/>
      <c r="E9" s="72"/>
      <c r="F9" s="72"/>
      <c r="G9" s="72"/>
      <c r="H9" s="73"/>
      <c r="I9" s="82"/>
      <c r="J9" s="82"/>
      <c r="K9" s="73"/>
    </row>
    <row r="10" ht="18.75" customHeight="1" spans="1:11">
      <c r="A10" s="74"/>
      <c r="B10" s="63"/>
      <c r="C10" s="63"/>
      <c r="D10" s="63"/>
      <c r="E10" s="63"/>
      <c r="F10" s="63"/>
      <c r="G10" s="63"/>
      <c r="H10" s="65"/>
      <c r="I10" s="65"/>
      <c r="J10" s="65"/>
      <c r="K10" s="73"/>
    </row>
    <row r="11" ht="18.75" customHeight="1" spans="1:11">
      <c r="A11" s="75" t="s">
        <v>180</v>
      </c>
      <c r="B11" s="76"/>
      <c r="C11" s="76"/>
      <c r="D11" s="76"/>
      <c r="E11" s="76"/>
      <c r="F11" s="76"/>
      <c r="G11" s="77"/>
      <c r="H11" s="65"/>
      <c r="I11" s="65"/>
      <c r="J11" s="65"/>
      <c r="K11" s="73"/>
    </row>
    <row r="12" customFormat="1" ht="21" customHeight="1" spans="1:16384">
      <c r="A12" s="78" t="s">
        <v>438</v>
      </c>
      <c r="B12" s="47"/>
      <c r="C12" s="47"/>
      <c r="D12" s="78"/>
      <c r="E12" s="78"/>
      <c r="F12" s="78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78"/>
      <c r="U12" s="47"/>
      <c r="V12" s="47"/>
      <c r="W12" s="78"/>
      <c r="X12" s="78"/>
      <c r="Y12" s="78"/>
      <c r="Z12" s="79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78"/>
      <c r="AN12" s="47"/>
      <c r="AO12" s="47"/>
      <c r="AP12" s="78"/>
      <c r="AQ12" s="78"/>
      <c r="AR12" s="78"/>
      <c r="AS12" s="79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78"/>
      <c r="BG12" s="47"/>
      <c r="BH12" s="47"/>
      <c r="BI12" s="78"/>
      <c r="BJ12" s="78"/>
      <c r="BK12" s="78"/>
      <c r="BL12" s="79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78"/>
      <c r="BZ12" s="47"/>
      <c r="CA12" s="47"/>
      <c r="CB12" s="78"/>
      <c r="CC12" s="78"/>
      <c r="CD12" s="78"/>
      <c r="CE12" s="79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78"/>
      <c r="CS12" s="47"/>
      <c r="CT12" s="47"/>
      <c r="CU12" s="78"/>
      <c r="CV12" s="78"/>
      <c r="CW12" s="78"/>
      <c r="CX12" s="79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78"/>
      <c r="DL12" s="47"/>
      <c r="DM12" s="47"/>
      <c r="DN12" s="78"/>
      <c r="DO12" s="78"/>
      <c r="DP12" s="78"/>
      <c r="DQ12" s="79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78"/>
      <c r="EE12" s="47"/>
      <c r="EF12" s="47"/>
      <c r="EG12" s="78"/>
      <c r="EH12" s="78"/>
      <c r="EI12" s="78"/>
      <c r="EJ12" s="79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78"/>
      <c r="EX12" s="47"/>
      <c r="EY12" s="47"/>
      <c r="EZ12" s="78"/>
      <c r="FA12" s="78"/>
      <c r="FB12" s="78"/>
      <c r="FC12" s="79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78"/>
      <c r="FQ12" s="47"/>
      <c r="FR12" s="47"/>
      <c r="FS12" s="78"/>
      <c r="FT12" s="78"/>
      <c r="FU12" s="78"/>
      <c r="FV12" s="79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78"/>
      <c r="GJ12" s="47"/>
      <c r="GK12" s="47"/>
      <c r="GL12" s="78"/>
      <c r="GM12" s="78"/>
      <c r="GN12" s="78"/>
      <c r="GO12" s="79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78"/>
      <c r="HC12" s="47"/>
      <c r="HD12" s="47"/>
      <c r="HE12" s="78"/>
      <c r="HF12" s="78"/>
      <c r="HG12" s="78"/>
      <c r="HH12" s="79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78"/>
      <c r="HV12" s="47"/>
      <c r="HW12" s="47"/>
      <c r="HX12" s="78"/>
      <c r="HY12" s="78"/>
      <c r="HZ12" s="78"/>
      <c r="IA12" s="79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78"/>
      <c r="IO12" s="47"/>
      <c r="IP12" s="47"/>
      <c r="IQ12" s="78"/>
      <c r="IR12" s="78"/>
      <c r="IS12" s="78"/>
      <c r="IT12" s="79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78"/>
      <c r="JH12" s="47"/>
      <c r="JI12" s="47"/>
      <c r="JJ12" s="78"/>
      <c r="JK12" s="78"/>
      <c r="JL12" s="78"/>
      <c r="JM12" s="79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78"/>
      <c r="KA12" s="47"/>
      <c r="KB12" s="47"/>
      <c r="KC12" s="78"/>
      <c r="KD12" s="78"/>
      <c r="KE12" s="78"/>
      <c r="KF12" s="79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78"/>
      <c r="KT12" s="47"/>
      <c r="KU12" s="47"/>
      <c r="KV12" s="78"/>
      <c r="KW12" s="78"/>
      <c r="KX12" s="78"/>
      <c r="KY12" s="79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78"/>
      <c r="LM12" s="47"/>
      <c r="LN12" s="47"/>
      <c r="LO12" s="78"/>
      <c r="LP12" s="78"/>
      <c r="LQ12" s="78"/>
      <c r="LR12" s="79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78"/>
      <c r="MF12" s="47"/>
      <c r="MG12" s="47"/>
      <c r="MH12" s="78"/>
      <c r="MI12" s="78"/>
      <c r="MJ12" s="78"/>
      <c r="MK12" s="79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78"/>
      <c r="MY12" s="47"/>
      <c r="MZ12" s="47"/>
      <c r="NA12" s="78"/>
      <c r="NB12" s="78"/>
      <c r="NC12" s="78"/>
      <c r="ND12" s="79"/>
      <c r="NE12" s="80"/>
      <c r="NF12" s="80"/>
      <c r="NG12" s="80"/>
      <c r="NH12" s="80"/>
      <c r="NI12" s="80"/>
      <c r="NJ12" s="80"/>
      <c r="NK12" s="80"/>
      <c r="NL12" s="80"/>
      <c r="NM12" s="80"/>
      <c r="NN12" s="80"/>
      <c r="NO12" s="80"/>
      <c r="NP12" s="80"/>
      <c r="NQ12" s="78"/>
      <c r="NR12" s="47"/>
      <c r="NS12" s="47"/>
      <c r="NT12" s="78"/>
      <c r="NU12" s="78"/>
      <c r="NV12" s="78"/>
      <c r="NW12" s="79"/>
      <c r="NX12" s="80"/>
      <c r="NY12" s="80"/>
      <c r="NZ12" s="80"/>
      <c r="OA12" s="80"/>
      <c r="OB12" s="80"/>
      <c r="OC12" s="80"/>
      <c r="OD12" s="80"/>
      <c r="OE12" s="80"/>
      <c r="OF12" s="80"/>
      <c r="OG12" s="80"/>
      <c r="OH12" s="80"/>
      <c r="OI12" s="80"/>
      <c r="OJ12" s="78"/>
      <c r="OK12" s="47"/>
      <c r="OL12" s="47"/>
      <c r="OM12" s="78"/>
      <c r="ON12" s="78"/>
      <c r="OO12" s="78"/>
      <c r="OP12" s="79"/>
      <c r="OQ12" s="80"/>
      <c r="OR12" s="80"/>
      <c r="OS12" s="80"/>
      <c r="OT12" s="80"/>
      <c r="OU12" s="80"/>
      <c r="OV12" s="80"/>
      <c r="OW12" s="80"/>
      <c r="OX12" s="80"/>
      <c r="OY12" s="80"/>
      <c r="OZ12" s="80"/>
      <c r="PA12" s="80"/>
      <c r="PB12" s="80"/>
      <c r="PC12" s="78"/>
      <c r="PD12" s="47"/>
      <c r="PE12" s="47"/>
      <c r="PF12" s="78"/>
      <c r="PG12" s="78"/>
      <c r="PH12" s="78"/>
      <c r="PI12" s="79"/>
      <c r="PJ12" s="80"/>
      <c r="PK12" s="80"/>
      <c r="PL12" s="80"/>
      <c r="PM12" s="80"/>
      <c r="PN12" s="80"/>
      <c r="PO12" s="80"/>
      <c r="PP12" s="80"/>
      <c r="PQ12" s="80"/>
      <c r="PR12" s="80"/>
      <c r="PS12" s="80"/>
      <c r="PT12" s="80"/>
      <c r="PU12" s="80"/>
      <c r="PV12" s="78"/>
      <c r="PW12" s="47"/>
      <c r="PX12" s="47"/>
      <c r="PY12" s="78"/>
      <c r="PZ12" s="78"/>
      <c r="QA12" s="78"/>
      <c r="QB12" s="79"/>
      <c r="QC12" s="80"/>
      <c r="QD12" s="80"/>
      <c r="QE12" s="80"/>
      <c r="QF12" s="80"/>
      <c r="QG12" s="80"/>
      <c r="QH12" s="80"/>
      <c r="QI12" s="80"/>
      <c r="QJ12" s="80"/>
      <c r="QK12" s="80"/>
      <c r="QL12" s="80"/>
      <c r="QM12" s="80"/>
      <c r="QN12" s="80"/>
      <c r="QO12" s="78"/>
      <c r="QP12" s="47"/>
      <c r="QQ12" s="47"/>
      <c r="QR12" s="78"/>
      <c r="QS12" s="78"/>
      <c r="QT12" s="78"/>
      <c r="QU12" s="79"/>
      <c r="QV12" s="80"/>
      <c r="QW12" s="80"/>
      <c r="QX12" s="80"/>
      <c r="QY12" s="80"/>
      <c r="QZ12" s="80"/>
      <c r="RA12" s="80"/>
      <c r="RB12" s="80"/>
      <c r="RC12" s="80"/>
      <c r="RD12" s="80"/>
      <c r="RE12" s="80"/>
      <c r="RF12" s="80"/>
      <c r="RG12" s="80"/>
      <c r="RH12" s="78"/>
      <c r="RI12" s="47"/>
      <c r="RJ12" s="47"/>
      <c r="RK12" s="78"/>
      <c r="RL12" s="78"/>
      <c r="RM12" s="78"/>
      <c r="RN12" s="79"/>
      <c r="RO12" s="80"/>
      <c r="RP12" s="80"/>
      <c r="RQ12" s="80"/>
      <c r="RR12" s="80"/>
      <c r="RS12" s="80"/>
      <c r="RT12" s="80"/>
      <c r="RU12" s="80"/>
      <c r="RV12" s="80"/>
      <c r="RW12" s="80"/>
      <c r="RX12" s="80"/>
      <c r="RY12" s="80"/>
      <c r="RZ12" s="80"/>
      <c r="SA12" s="78"/>
      <c r="SB12" s="47"/>
      <c r="SC12" s="47"/>
      <c r="SD12" s="78"/>
      <c r="SE12" s="78"/>
      <c r="SF12" s="78"/>
      <c r="SG12" s="79"/>
      <c r="SH12" s="80"/>
      <c r="SI12" s="80"/>
      <c r="SJ12" s="80"/>
      <c r="SK12" s="80"/>
      <c r="SL12" s="80"/>
      <c r="SM12" s="80"/>
      <c r="SN12" s="80"/>
      <c r="SO12" s="80"/>
      <c r="SP12" s="80"/>
      <c r="SQ12" s="80"/>
      <c r="SR12" s="80"/>
      <c r="SS12" s="80"/>
      <c r="ST12" s="78"/>
      <c r="SU12" s="47"/>
      <c r="SV12" s="47"/>
      <c r="SW12" s="78"/>
      <c r="SX12" s="78"/>
      <c r="SY12" s="78"/>
      <c r="SZ12" s="79"/>
      <c r="TA12" s="80"/>
      <c r="TB12" s="80"/>
      <c r="TC12" s="80"/>
      <c r="TD12" s="80"/>
      <c r="TE12" s="80"/>
      <c r="TF12" s="80"/>
      <c r="TG12" s="80"/>
      <c r="TH12" s="80"/>
      <c r="TI12" s="80"/>
      <c r="TJ12" s="80"/>
      <c r="TK12" s="80"/>
      <c r="TL12" s="80"/>
      <c r="TM12" s="78"/>
      <c r="TN12" s="47"/>
      <c r="TO12" s="47"/>
      <c r="TP12" s="78"/>
      <c r="TQ12" s="78"/>
      <c r="TR12" s="78"/>
      <c r="TS12" s="79"/>
      <c r="TT12" s="80"/>
      <c r="TU12" s="80"/>
      <c r="TV12" s="80"/>
      <c r="TW12" s="80"/>
      <c r="TX12" s="80"/>
      <c r="TY12" s="80"/>
      <c r="TZ12" s="80"/>
      <c r="UA12" s="80"/>
      <c r="UB12" s="80"/>
      <c r="UC12" s="80"/>
      <c r="UD12" s="80"/>
      <c r="UE12" s="80"/>
      <c r="UF12" s="78"/>
      <c r="UG12" s="47"/>
      <c r="UH12" s="47"/>
      <c r="UI12" s="78"/>
      <c r="UJ12" s="78"/>
      <c r="UK12" s="78"/>
      <c r="UL12" s="79"/>
      <c r="UM12" s="80"/>
      <c r="UN12" s="80"/>
      <c r="UO12" s="80"/>
      <c r="UP12" s="80"/>
      <c r="UQ12" s="80"/>
      <c r="UR12" s="80"/>
      <c r="US12" s="80"/>
      <c r="UT12" s="80"/>
      <c r="UU12" s="80"/>
      <c r="UV12" s="80"/>
      <c r="UW12" s="80"/>
      <c r="UX12" s="80"/>
      <c r="UY12" s="78"/>
      <c r="UZ12" s="47"/>
      <c r="VA12" s="47"/>
      <c r="VB12" s="78"/>
      <c r="VC12" s="78"/>
      <c r="VD12" s="78"/>
      <c r="VE12" s="79"/>
      <c r="VF12" s="80"/>
      <c r="VG12" s="80"/>
      <c r="VH12" s="80"/>
      <c r="VI12" s="80"/>
      <c r="VJ12" s="80"/>
      <c r="VK12" s="80"/>
      <c r="VL12" s="80"/>
      <c r="VM12" s="80"/>
      <c r="VN12" s="80"/>
      <c r="VO12" s="80"/>
      <c r="VP12" s="80"/>
      <c r="VQ12" s="80"/>
      <c r="VR12" s="78"/>
      <c r="VS12" s="47"/>
      <c r="VT12" s="47"/>
      <c r="VU12" s="78"/>
      <c r="VV12" s="78"/>
      <c r="VW12" s="78"/>
      <c r="VX12" s="79"/>
      <c r="VY12" s="80"/>
      <c r="VZ12" s="80"/>
      <c r="WA12" s="80"/>
      <c r="WB12" s="80"/>
      <c r="WC12" s="80"/>
      <c r="WD12" s="80"/>
      <c r="WE12" s="80"/>
      <c r="WF12" s="80"/>
      <c r="WG12" s="80"/>
      <c r="WH12" s="80"/>
      <c r="WI12" s="80"/>
      <c r="WJ12" s="80"/>
      <c r="WK12" s="78"/>
      <c r="WL12" s="47"/>
      <c r="WM12" s="47"/>
      <c r="WN12" s="78"/>
      <c r="WO12" s="78"/>
      <c r="WP12" s="78"/>
      <c r="WQ12" s="79"/>
      <c r="WR12" s="80"/>
      <c r="WS12" s="80"/>
      <c r="WT12" s="80"/>
      <c r="WU12" s="80"/>
      <c r="WV12" s="80"/>
      <c r="WW12" s="80"/>
      <c r="WX12" s="80"/>
      <c r="WY12" s="80"/>
      <c r="WZ12" s="80"/>
      <c r="XA12" s="80"/>
      <c r="XB12" s="80"/>
      <c r="XC12" s="80"/>
      <c r="XD12" s="78"/>
      <c r="XE12" s="47"/>
      <c r="XF12" s="47"/>
      <c r="XG12" s="78"/>
      <c r="XH12" s="78"/>
      <c r="XI12" s="78"/>
      <c r="XJ12" s="79"/>
      <c r="XK12" s="80"/>
      <c r="XL12" s="80"/>
      <c r="XM12" s="80"/>
      <c r="XN12" s="80"/>
      <c r="XO12" s="80"/>
      <c r="XP12" s="80"/>
      <c r="XQ12" s="80"/>
      <c r="XR12" s="80"/>
      <c r="XS12" s="80"/>
      <c r="XT12" s="80"/>
      <c r="XU12" s="80"/>
      <c r="XV12" s="80"/>
      <c r="XW12" s="78"/>
      <c r="XX12" s="47"/>
      <c r="XY12" s="47"/>
      <c r="XZ12" s="78"/>
      <c r="YA12" s="78"/>
      <c r="YB12" s="78"/>
      <c r="YC12" s="79"/>
      <c r="YD12" s="80"/>
      <c r="YE12" s="80"/>
      <c r="YF12" s="80"/>
      <c r="YG12" s="80"/>
      <c r="YH12" s="80"/>
      <c r="YI12" s="80"/>
      <c r="YJ12" s="80"/>
      <c r="YK12" s="80"/>
      <c r="YL12" s="80"/>
      <c r="YM12" s="80"/>
      <c r="YN12" s="80"/>
      <c r="YO12" s="80"/>
      <c r="YP12" s="78"/>
      <c r="YQ12" s="47"/>
      <c r="YR12" s="47"/>
      <c r="YS12" s="78"/>
      <c r="YT12" s="78"/>
      <c r="YU12" s="78"/>
      <c r="YV12" s="79"/>
      <c r="YW12" s="80"/>
      <c r="YX12" s="80"/>
      <c r="YY12" s="80"/>
      <c r="YZ12" s="80"/>
      <c r="ZA12" s="80"/>
      <c r="ZB12" s="80"/>
      <c r="ZC12" s="80"/>
      <c r="ZD12" s="80"/>
      <c r="ZE12" s="80"/>
      <c r="ZF12" s="80"/>
      <c r="ZG12" s="80"/>
      <c r="ZH12" s="80"/>
      <c r="ZI12" s="78"/>
      <c r="ZJ12" s="47"/>
      <c r="ZK12" s="47"/>
      <c r="ZL12" s="78"/>
      <c r="ZM12" s="78"/>
      <c r="ZN12" s="78"/>
      <c r="ZO12" s="79"/>
      <c r="ZP12" s="80"/>
      <c r="ZQ12" s="80"/>
      <c r="ZR12" s="80"/>
      <c r="ZS12" s="80"/>
      <c r="ZT12" s="80"/>
      <c r="ZU12" s="80"/>
      <c r="ZV12" s="80"/>
      <c r="ZW12" s="80"/>
      <c r="ZX12" s="80"/>
      <c r="ZY12" s="80"/>
      <c r="ZZ12" s="80"/>
      <c r="AAA12" s="80"/>
      <c r="AAB12" s="78"/>
      <c r="AAC12" s="47"/>
      <c r="AAD12" s="47"/>
      <c r="AAE12" s="78"/>
      <c r="AAF12" s="78"/>
      <c r="AAG12" s="78"/>
      <c r="AAH12" s="79"/>
      <c r="AAI12" s="80"/>
      <c r="AAJ12" s="80"/>
      <c r="AAK12" s="80"/>
      <c r="AAL12" s="80"/>
      <c r="AAM12" s="80"/>
      <c r="AAN12" s="80"/>
      <c r="AAO12" s="80"/>
      <c r="AAP12" s="80"/>
      <c r="AAQ12" s="80"/>
      <c r="AAR12" s="80"/>
      <c r="AAS12" s="80"/>
      <c r="AAT12" s="80"/>
      <c r="AAU12" s="78"/>
      <c r="AAV12" s="47"/>
      <c r="AAW12" s="47"/>
      <c r="AAX12" s="78"/>
      <c r="AAY12" s="78"/>
      <c r="AAZ12" s="78"/>
      <c r="ABA12" s="79"/>
      <c r="ABB12" s="80"/>
      <c r="ABC12" s="80"/>
      <c r="ABD12" s="80"/>
      <c r="ABE12" s="80"/>
      <c r="ABF12" s="80"/>
      <c r="ABG12" s="80"/>
      <c r="ABH12" s="80"/>
      <c r="ABI12" s="80"/>
      <c r="ABJ12" s="80"/>
      <c r="ABK12" s="80"/>
      <c r="ABL12" s="80"/>
      <c r="ABM12" s="80"/>
      <c r="ABN12" s="78"/>
      <c r="ABO12" s="47"/>
      <c r="ABP12" s="47"/>
      <c r="ABQ12" s="78"/>
      <c r="ABR12" s="78"/>
      <c r="ABS12" s="78"/>
      <c r="ABT12" s="79"/>
      <c r="ABU12" s="80"/>
      <c r="ABV12" s="80"/>
      <c r="ABW12" s="80"/>
      <c r="ABX12" s="80"/>
      <c r="ABY12" s="80"/>
      <c r="ABZ12" s="80"/>
      <c r="ACA12" s="80"/>
      <c r="ACB12" s="80"/>
      <c r="ACC12" s="80"/>
      <c r="ACD12" s="80"/>
      <c r="ACE12" s="80"/>
      <c r="ACF12" s="80"/>
      <c r="ACG12" s="78"/>
      <c r="ACH12" s="47"/>
      <c r="ACI12" s="47"/>
      <c r="ACJ12" s="78"/>
      <c r="ACK12" s="78"/>
      <c r="ACL12" s="78"/>
      <c r="ACM12" s="79"/>
      <c r="ACN12" s="80"/>
      <c r="ACO12" s="80"/>
      <c r="ACP12" s="80"/>
      <c r="ACQ12" s="80"/>
      <c r="ACR12" s="80"/>
      <c r="ACS12" s="80"/>
      <c r="ACT12" s="80"/>
      <c r="ACU12" s="80"/>
      <c r="ACV12" s="80"/>
      <c r="ACW12" s="80"/>
      <c r="ACX12" s="80"/>
      <c r="ACY12" s="80"/>
      <c r="ACZ12" s="78"/>
      <c r="ADA12" s="47"/>
      <c r="ADB12" s="47"/>
      <c r="ADC12" s="78"/>
      <c r="ADD12" s="78"/>
      <c r="ADE12" s="78"/>
      <c r="ADF12" s="79"/>
      <c r="ADG12" s="80"/>
      <c r="ADH12" s="80"/>
      <c r="ADI12" s="80"/>
      <c r="ADJ12" s="80"/>
      <c r="ADK12" s="80"/>
      <c r="ADL12" s="80"/>
      <c r="ADM12" s="80"/>
      <c r="ADN12" s="80"/>
      <c r="ADO12" s="80"/>
      <c r="ADP12" s="80"/>
      <c r="ADQ12" s="80"/>
      <c r="ADR12" s="80"/>
      <c r="ADS12" s="78"/>
      <c r="ADT12" s="47"/>
      <c r="ADU12" s="47"/>
      <c r="ADV12" s="78"/>
      <c r="ADW12" s="78"/>
      <c r="ADX12" s="78"/>
      <c r="ADY12" s="79"/>
      <c r="ADZ12" s="80"/>
      <c r="AEA12" s="80"/>
      <c r="AEB12" s="80"/>
      <c r="AEC12" s="80"/>
      <c r="AED12" s="80"/>
      <c r="AEE12" s="80"/>
      <c r="AEF12" s="80"/>
      <c r="AEG12" s="80"/>
      <c r="AEH12" s="80"/>
      <c r="AEI12" s="80"/>
      <c r="AEJ12" s="80"/>
      <c r="AEK12" s="80"/>
      <c r="AEL12" s="78"/>
      <c r="AEM12" s="47"/>
      <c r="AEN12" s="47"/>
      <c r="AEO12" s="78"/>
      <c r="AEP12" s="78"/>
      <c r="AEQ12" s="78"/>
      <c r="AER12" s="79"/>
      <c r="AES12" s="80"/>
      <c r="AET12" s="80"/>
      <c r="AEU12" s="80"/>
      <c r="AEV12" s="80"/>
      <c r="AEW12" s="80"/>
      <c r="AEX12" s="80"/>
      <c r="AEY12" s="80"/>
      <c r="AEZ12" s="80"/>
      <c r="AFA12" s="80"/>
      <c r="AFB12" s="80"/>
      <c r="AFC12" s="80"/>
      <c r="AFD12" s="80"/>
      <c r="AFE12" s="78"/>
      <c r="AFF12" s="47"/>
      <c r="AFG12" s="47"/>
      <c r="AFH12" s="78"/>
      <c r="AFI12" s="78"/>
      <c r="AFJ12" s="78"/>
      <c r="AFK12" s="79"/>
      <c r="AFL12" s="80"/>
      <c r="AFM12" s="80"/>
      <c r="AFN12" s="80"/>
      <c r="AFO12" s="80"/>
      <c r="AFP12" s="80"/>
      <c r="AFQ12" s="80"/>
      <c r="AFR12" s="80"/>
      <c r="AFS12" s="80"/>
      <c r="AFT12" s="80"/>
      <c r="AFU12" s="80"/>
      <c r="AFV12" s="80"/>
      <c r="AFW12" s="80"/>
      <c r="AFX12" s="78"/>
      <c r="AFY12" s="47"/>
      <c r="AFZ12" s="47"/>
      <c r="AGA12" s="78"/>
      <c r="AGB12" s="78"/>
      <c r="AGC12" s="78"/>
      <c r="AGD12" s="79"/>
      <c r="AGE12" s="80"/>
      <c r="AGF12" s="80"/>
      <c r="AGG12" s="80"/>
      <c r="AGH12" s="80"/>
      <c r="AGI12" s="80"/>
      <c r="AGJ12" s="80"/>
      <c r="AGK12" s="80"/>
      <c r="AGL12" s="80"/>
      <c r="AGM12" s="80"/>
      <c r="AGN12" s="80"/>
      <c r="AGO12" s="80"/>
      <c r="AGP12" s="80"/>
      <c r="AGQ12" s="78"/>
      <c r="AGR12" s="47"/>
      <c r="AGS12" s="47"/>
      <c r="AGT12" s="78"/>
      <c r="AGU12" s="78"/>
      <c r="AGV12" s="78"/>
      <c r="AGW12" s="79"/>
      <c r="AGX12" s="80"/>
      <c r="AGY12" s="80"/>
      <c r="AGZ12" s="80"/>
      <c r="AHA12" s="80"/>
      <c r="AHB12" s="80"/>
      <c r="AHC12" s="80"/>
      <c r="AHD12" s="80"/>
      <c r="AHE12" s="80"/>
      <c r="AHF12" s="80"/>
      <c r="AHG12" s="80"/>
      <c r="AHH12" s="80"/>
      <c r="AHI12" s="80"/>
      <c r="AHJ12" s="78"/>
      <c r="AHK12" s="47"/>
      <c r="AHL12" s="47"/>
      <c r="AHM12" s="78"/>
      <c r="AHN12" s="78"/>
      <c r="AHO12" s="78"/>
      <c r="AHP12" s="79"/>
      <c r="AHQ12" s="80"/>
      <c r="AHR12" s="80"/>
      <c r="AHS12" s="80"/>
      <c r="AHT12" s="80"/>
      <c r="AHU12" s="80"/>
      <c r="AHV12" s="80"/>
      <c r="AHW12" s="80"/>
      <c r="AHX12" s="80"/>
      <c r="AHY12" s="80"/>
      <c r="AHZ12" s="80"/>
      <c r="AIA12" s="80"/>
      <c r="AIB12" s="80"/>
      <c r="AIC12" s="78"/>
      <c r="AID12" s="47"/>
      <c r="AIE12" s="47"/>
      <c r="AIF12" s="78"/>
      <c r="AIG12" s="78"/>
      <c r="AIH12" s="78"/>
      <c r="AII12" s="79"/>
      <c r="AIJ12" s="80"/>
      <c r="AIK12" s="80"/>
      <c r="AIL12" s="80"/>
      <c r="AIM12" s="80"/>
      <c r="AIN12" s="80"/>
      <c r="AIO12" s="80"/>
      <c r="AIP12" s="80"/>
      <c r="AIQ12" s="80"/>
      <c r="AIR12" s="80"/>
      <c r="AIS12" s="80"/>
      <c r="AIT12" s="80"/>
      <c r="AIU12" s="80"/>
      <c r="AIV12" s="78"/>
      <c r="AIW12" s="47"/>
      <c r="AIX12" s="47"/>
      <c r="AIY12" s="78"/>
      <c r="AIZ12" s="78"/>
      <c r="AJA12" s="78"/>
      <c r="AJB12" s="79"/>
      <c r="AJC12" s="80"/>
      <c r="AJD12" s="80"/>
      <c r="AJE12" s="80"/>
      <c r="AJF12" s="80"/>
      <c r="AJG12" s="80"/>
      <c r="AJH12" s="80"/>
      <c r="AJI12" s="80"/>
      <c r="AJJ12" s="80"/>
      <c r="AJK12" s="80"/>
      <c r="AJL12" s="80"/>
      <c r="AJM12" s="80"/>
      <c r="AJN12" s="80"/>
      <c r="AJO12" s="78"/>
      <c r="AJP12" s="47"/>
      <c r="AJQ12" s="47"/>
      <c r="AJR12" s="78"/>
      <c r="AJS12" s="78"/>
      <c r="AJT12" s="78"/>
      <c r="AJU12" s="79"/>
      <c r="AJV12" s="80"/>
      <c r="AJW12" s="80"/>
      <c r="AJX12" s="80"/>
      <c r="AJY12" s="80"/>
      <c r="AJZ12" s="80"/>
      <c r="AKA12" s="80"/>
      <c r="AKB12" s="80"/>
      <c r="AKC12" s="80"/>
      <c r="AKD12" s="80"/>
      <c r="AKE12" s="80"/>
      <c r="AKF12" s="80"/>
      <c r="AKG12" s="80"/>
      <c r="AKH12" s="78"/>
      <c r="AKI12" s="47"/>
      <c r="AKJ12" s="47"/>
      <c r="AKK12" s="78"/>
      <c r="AKL12" s="78"/>
      <c r="AKM12" s="78"/>
      <c r="AKN12" s="79"/>
      <c r="AKO12" s="80"/>
      <c r="AKP12" s="80"/>
      <c r="AKQ12" s="80"/>
      <c r="AKR12" s="80"/>
      <c r="AKS12" s="80"/>
      <c r="AKT12" s="80"/>
      <c r="AKU12" s="80"/>
      <c r="AKV12" s="80"/>
      <c r="AKW12" s="80"/>
      <c r="AKX12" s="80"/>
      <c r="AKY12" s="80"/>
      <c r="AKZ12" s="80"/>
      <c r="ALA12" s="78"/>
      <c r="ALB12" s="47"/>
      <c r="ALC12" s="47"/>
      <c r="ALD12" s="78"/>
      <c r="ALE12" s="78"/>
      <c r="ALF12" s="78"/>
      <c r="ALG12" s="79"/>
      <c r="ALH12" s="80"/>
      <c r="ALI12" s="80"/>
      <c r="ALJ12" s="80"/>
      <c r="ALK12" s="80"/>
      <c r="ALL12" s="80"/>
      <c r="ALM12" s="80"/>
      <c r="ALN12" s="80"/>
      <c r="ALO12" s="80"/>
      <c r="ALP12" s="80"/>
      <c r="ALQ12" s="80"/>
      <c r="ALR12" s="80"/>
      <c r="ALS12" s="80"/>
      <c r="ALT12" s="78"/>
      <c r="ALU12" s="47"/>
      <c r="ALV12" s="47"/>
      <c r="ALW12" s="78"/>
      <c r="ALX12" s="78"/>
      <c r="ALY12" s="78"/>
      <c r="ALZ12" s="79"/>
      <c r="AMA12" s="80"/>
      <c r="AMB12" s="80"/>
      <c r="AMC12" s="80"/>
      <c r="AMD12" s="80"/>
      <c r="AME12" s="80"/>
      <c r="AMF12" s="80"/>
      <c r="AMG12" s="80"/>
      <c r="AMH12" s="80"/>
      <c r="AMI12" s="80"/>
      <c r="AMJ12" s="80"/>
      <c r="AMK12" s="80"/>
      <c r="AML12" s="80"/>
      <c r="AMM12" s="78"/>
      <c r="AMN12" s="47"/>
      <c r="AMO12" s="47"/>
      <c r="AMP12" s="78"/>
      <c r="AMQ12" s="78"/>
      <c r="AMR12" s="78"/>
      <c r="AMS12" s="79"/>
      <c r="AMT12" s="80"/>
      <c r="AMU12" s="80"/>
      <c r="AMV12" s="80"/>
      <c r="AMW12" s="80"/>
      <c r="AMX12" s="80"/>
      <c r="AMY12" s="80"/>
      <c r="AMZ12" s="80"/>
      <c r="ANA12" s="80"/>
      <c r="ANB12" s="80"/>
      <c r="ANC12" s="80"/>
      <c r="AND12" s="80"/>
      <c r="ANE12" s="80"/>
      <c r="ANF12" s="78"/>
      <c r="ANG12" s="47"/>
      <c r="ANH12" s="47"/>
      <c r="ANI12" s="78"/>
      <c r="ANJ12" s="78"/>
      <c r="ANK12" s="78"/>
      <c r="ANL12" s="79"/>
      <c r="ANM12" s="80"/>
      <c r="ANN12" s="80"/>
      <c r="ANO12" s="80"/>
      <c r="ANP12" s="80"/>
      <c r="ANQ12" s="80"/>
      <c r="ANR12" s="80"/>
      <c r="ANS12" s="80"/>
      <c r="ANT12" s="80"/>
      <c r="ANU12" s="80"/>
      <c r="ANV12" s="80"/>
      <c r="ANW12" s="80"/>
      <c r="ANX12" s="80"/>
      <c r="ANY12" s="78"/>
      <c r="ANZ12" s="47"/>
      <c r="AOA12" s="47"/>
      <c r="AOB12" s="78"/>
      <c r="AOC12" s="78"/>
      <c r="AOD12" s="78"/>
      <c r="AOE12" s="79"/>
      <c r="AOF12" s="80"/>
      <c r="AOG12" s="80"/>
      <c r="AOH12" s="80"/>
      <c r="AOI12" s="80"/>
      <c r="AOJ12" s="80"/>
      <c r="AOK12" s="80"/>
      <c r="AOL12" s="80"/>
      <c r="AOM12" s="80"/>
      <c r="AON12" s="80"/>
      <c r="AOO12" s="80"/>
      <c r="AOP12" s="80"/>
      <c r="AOQ12" s="80"/>
      <c r="AOR12" s="78"/>
      <c r="AOS12" s="47"/>
      <c r="AOT12" s="47"/>
      <c r="AOU12" s="78"/>
      <c r="AOV12" s="78"/>
      <c r="AOW12" s="78"/>
      <c r="AOX12" s="79"/>
      <c r="AOY12" s="80"/>
      <c r="AOZ12" s="80"/>
      <c r="APA12" s="80"/>
      <c r="APB12" s="80"/>
      <c r="APC12" s="80"/>
      <c r="APD12" s="80"/>
      <c r="APE12" s="80"/>
      <c r="APF12" s="80"/>
      <c r="APG12" s="80"/>
      <c r="APH12" s="80"/>
      <c r="API12" s="80"/>
      <c r="APJ12" s="80"/>
      <c r="APK12" s="78"/>
      <c r="APL12" s="47"/>
      <c r="APM12" s="47"/>
      <c r="APN12" s="78"/>
      <c r="APO12" s="78"/>
      <c r="APP12" s="78"/>
      <c r="APQ12" s="79"/>
      <c r="APR12" s="80"/>
      <c r="APS12" s="80"/>
      <c r="APT12" s="80"/>
      <c r="APU12" s="80"/>
      <c r="APV12" s="80"/>
      <c r="APW12" s="80"/>
      <c r="APX12" s="80"/>
      <c r="APY12" s="80"/>
      <c r="APZ12" s="80"/>
      <c r="AQA12" s="80"/>
      <c r="AQB12" s="80"/>
      <c r="AQC12" s="80"/>
      <c r="AQD12" s="78"/>
      <c r="AQE12" s="47"/>
      <c r="AQF12" s="47"/>
      <c r="AQG12" s="78"/>
      <c r="AQH12" s="78"/>
      <c r="AQI12" s="78"/>
      <c r="AQJ12" s="79"/>
      <c r="AQK12" s="80"/>
      <c r="AQL12" s="80"/>
      <c r="AQM12" s="80"/>
      <c r="AQN12" s="80"/>
      <c r="AQO12" s="80"/>
      <c r="AQP12" s="80"/>
      <c r="AQQ12" s="80"/>
      <c r="AQR12" s="80"/>
      <c r="AQS12" s="80"/>
      <c r="AQT12" s="80"/>
      <c r="AQU12" s="80"/>
      <c r="AQV12" s="80"/>
      <c r="AQW12" s="78"/>
      <c r="AQX12" s="47"/>
      <c r="AQY12" s="47"/>
      <c r="AQZ12" s="78"/>
      <c r="ARA12" s="78"/>
      <c r="ARB12" s="78"/>
      <c r="ARC12" s="79"/>
      <c r="ARD12" s="80"/>
      <c r="ARE12" s="80"/>
      <c r="ARF12" s="80"/>
      <c r="ARG12" s="80"/>
      <c r="ARH12" s="80"/>
      <c r="ARI12" s="80"/>
      <c r="ARJ12" s="80"/>
      <c r="ARK12" s="80"/>
      <c r="ARL12" s="80"/>
      <c r="ARM12" s="80"/>
      <c r="ARN12" s="80"/>
      <c r="ARO12" s="80"/>
      <c r="ARP12" s="78"/>
      <c r="ARQ12" s="47"/>
      <c r="ARR12" s="47"/>
      <c r="ARS12" s="78"/>
      <c r="ART12" s="78"/>
      <c r="ARU12" s="78"/>
      <c r="ARV12" s="79"/>
      <c r="ARW12" s="80"/>
      <c r="ARX12" s="80"/>
      <c r="ARY12" s="80"/>
      <c r="ARZ12" s="80"/>
      <c r="ASA12" s="80"/>
      <c r="ASB12" s="80"/>
      <c r="ASC12" s="80"/>
      <c r="ASD12" s="80"/>
      <c r="ASE12" s="80"/>
      <c r="ASF12" s="80"/>
      <c r="ASG12" s="80"/>
      <c r="ASH12" s="80"/>
      <c r="ASI12" s="78"/>
      <c r="ASJ12" s="47"/>
      <c r="ASK12" s="47"/>
      <c r="ASL12" s="78"/>
      <c r="ASM12" s="78"/>
      <c r="ASN12" s="78"/>
      <c r="ASO12" s="79"/>
      <c r="ASP12" s="80"/>
      <c r="ASQ12" s="80"/>
      <c r="ASR12" s="80"/>
      <c r="ASS12" s="80"/>
      <c r="AST12" s="80"/>
      <c r="ASU12" s="80"/>
      <c r="ASV12" s="80"/>
      <c r="ASW12" s="80"/>
      <c r="ASX12" s="80"/>
      <c r="ASY12" s="80"/>
      <c r="ASZ12" s="80"/>
      <c r="ATA12" s="80"/>
      <c r="ATB12" s="78"/>
      <c r="ATC12" s="47"/>
      <c r="ATD12" s="47"/>
      <c r="ATE12" s="78"/>
      <c r="ATF12" s="78"/>
      <c r="ATG12" s="78"/>
      <c r="ATH12" s="79"/>
      <c r="ATI12" s="80"/>
      <c r="ATJ12" s="80"/>
      <c r="ATK12" s="80"/>
      <c r="ATL12" s="80"/>
      <c r="ATM12" s="80"/>
      <c r="ATN12" s="80"/>
      <c r="ATO12" s="80"/>
      <c r="ATP12" s="80"/>
      <c r="ATQ12" s="80"/>
      <c r="ATR12" s="80"/>
      <c r="ATS12" s="80"/>
      <c r="ATT12" s="80"/>
      <c r="ATU12" s="78"/>
      <c r="ATV12" s="47"/>
      <c r="ATW12" s="47"/>
      <c r="ATX12" s="78"/>
      <c r="ATY12" s="78"/>
      <c r="ATZ12" s="78"/>
      <c r="AUA12" s="79"/>
      <c r="AUB12" s="80"/>
      <c r="AUC12" s="80"/>
      <c r="AUD12" s="80"/>
      <c r="AUE12" s="80"/>
      <c r="AUF12" s="80"/>
      <c r="AUG12" s="80"/>
      <c r="AUH12" s="80"/>
      <c r="AUI12" s="80"/>
      <c r="AUJ12" s="80"/>
      <c r="AUK12" s="80"/>
      <c r="AUL12" s="80"/>
      <c r="AUM12" s="80"/>
      <c r="AUN12" s="78"/>
      <c r="AUO12" s="47"/>
      <c r="AUP12" s="47"/>
      <c r="AUQ12" s="78"/>
      <c r="AUR12" s="78"/>
      <c r="AUS12" s="78"/>
      <c r="AUT12" s="79"/>
      <c r="AUU12" s="80"/>
      <c r="AUV12" s="80"/>
      <c r="AUW12" s="80"/>
      <c r="AUX12" s="80"/>
      <c r="AUY12" s="80"/>
      <c r="AUZ12" s="80"/>
      <c r="AVA12" s="80"/>
      <c r="AVB12" s="80"/>
      <c r="AVC12" s="80"/>
      <c r="AVD12" s="80"/>
      <c r="AVE12" s="80"/>
      <c r="AVF12" s="80"/>
      <c r="AVG12" s="78"/>
      <c r="AVH12" s="47"/>
      <c r="AVI12" s="47"/>
      <c r="AVJ12" s="78"/>
      <c r="AVK12" s="78"/>
      <c r="AVL12" s="78"/>
      <c r="AVM12" s="79"/>
      <c r="AVN12" s="80"/>
      <c r="AVO12" s="80"/>
      <c r="AVP12" s="80"/>
      <c r="AVQ12" s="80"/>
      <c r="AVR12" s="80"/>
      <c r="AVS12" s="80"/>
      <c r="AVT12" s="80"/>
      <c r="AVU12" s="80"/>
      <c r="AVV12" s="80"/>
      <c r="AVW12" s="80"/>
      <c r="AVX12" s="80"/>
      <c r="AVY12" s="80"/>
      <c r="AVZ12" s="78"/>
      <c r="AWA12" s="47"/>
      <c r="AWB12" s="47"/>
      <c r="AWC12" s="78"/>
      <c r="AWD12" s="78"/>
      <c r="AWE12" s="78"/>
      <c r="AWF12" s="79"/>
      <c r="AWG12" s="80"/>
      <c r="AWH12" s="80"/>
      <c r="AWI12" s="80"/>
      <c r="AWJ12" s="80"/>
      <c r="AWK12" s="80"/>
      <c r="AWL12" s="80"/>
      <c r="AWM12" s="80"/>
      <c r="AWN12" s="80"/>
      <c r="AWO12" s="80"/>
      <c r="AWP12" s="80"/>
      <c r="AWQ12" s="80"/>
      <c r="AWR12" s="80"/>
      <c r="AWS12" s="78"/>
      <c r="AWT12" s="47"/>
      <c r="AWU12" s="47"/>
      <c r="AWV12" s="78"/>
      <c r="AWW12" s="78"/>
      <c r="AWX12" s="78"/>
      <c r="AWY12" s="79"/>
      <c r="AWZ12" s="80"/>
      <c r="AXA12" s="80"/>
      <c r="AXB12" s="80"/>
      <c r="AXC12" s="80"/>
      <c r="AXD12" s="80"/>
      <c r="AXE12" s="80"/>
      <c r="AXF12" s="80"/>
      <c r="AXG12" s="80"/>
      <c r="AXH12" s="80"/>
      <c r="AXI12" s="80"/>
      <c r="AXJ12" s="80"/>
      <c r="AXK12" s="80"/>
      <c r="AXL12" s="78"/>
      <c r="AXM12" s="47"/>
      <c r="AXN12" s="47"/>
      <c r="AXO12" s="78"/>
      <c r="AXP12" s="78"/>
      <c r="AXQ12" s="78"/>
      <c r="AXR12" s="79"/>
      <c r="AXS12" s="80"/>
      <c r="AXT12" s="80"/>
      <c r="AXU12" s="80"/>
      <c r="AXV12" s="80"/>
      <c r="AXW12" s="80"/>
      <c r="AXX12" s="80"/>
      <c r="AXY12" s="80"/>
      <c r="AXZ12" s="80"/>
      <c r="AYA12" s="80"/>
      <c r="AYB12" s="80"/>
      <c r="AYC12" s="80"/>
      <c r="AYD12" s="80"/>
      <c r="AYE12" s="78"/>
      <c r="AYF12" s="47"/>
      <c r="AYG12" s="47"/>
      <c r="AYH12" s="78"/>
      <c r="AYI12" s="78"/>
      <c r="AYJ12" s="78"/>
      <c r="AYK12" s="79"/>
      <c r="AYL12" s="80"/>
      <c r="AYM12" s="80"/>
      <c r="AYN12" s="80"/>
      <c r="AYO12" s="80"/>
      <c r="AYP12" s="80"/>
      <c r="AYQ12" s="80"/>
      <c r="AYR12" s="80"/>
      <c r="AYS12" s="80"/>
      <c r="AYT12" s="80"/>
      <c r="AYU12" s="80"/>
      <c r="AYV12" s="80"/>
      <c r="AYW12" s="80"/>
      <c r="AYX12" s="78"/>
      <c r="AYY12" s="47"/>
      <c r="AYZ12" s="47"/>
      <c r="AZA12" s="78"/>
      <c r="AZB12" s="78"/>
      <c r="AZC12" s="78"/>
      <c r="AZD12" s="79"/>
      <c r="AZE12" s="80"/>
      <c r="AZF12" s="80"/>
      <c r="AZG12" s="80"/>
      <c r="AZH12" s="80"/>
      <c r="AZI12" s="80"/>
      <c r="AZJ12" s="80"/>
      <c r="AZK12" s="80"/>
      <c r="AZL12" s="80"/>
      <c r="AZM12" s="80"/>
      <c r="AZN12" s="80"/>
      <c r="AZO12" s="80"/>
      <c r="AZP12" s="80"/>
      <c r="AZQ12" s="78"/>
      <c r="AZR12" s="47"/>
      <c r="AZS12" s="47"/>
      <c r="AZT12" s="78"/>
      <c r="AZU12" s="78"/>
      <c r="AZV12" s="78"/>
      <c r="AZW12" s="79"/>
      <c r="AZX12" s="80"/>
      <c r="AZY12" s="80"/>
      <c r="AZZ12" s="80"/>
      <c r="BAA12" s="80"/>
      <c r="BAB12" s="80"/>
      <c r="BAC12" s="80"/>
      <c r="BAD12" s="80"/>
      <c r="BAE12" s="80"/>
      <c r="BAF12" s="80"/>
      <c r="BAG12" s="80"/>
      <c r="BAH12" s="80"/>
      <c r="BAI12" s="80"/>
      <c r="BAJ12" s="78"/>
      <c r="BAK12" s="47"/>
      <c r="BAL12" s="47"/>
      <c r="BAM12" s="78"/>
      <c r="BAN12" s="78"/>
      <c r="BAO12" s="78"/>
      <c r="BAP12" s="79"/>
      <c r="BAQ12" s="80"/>
      <c r="BAR12" s="80"/>
      <c r="BAS12" s="80"/>
      <c r="BAT12" s="80"/>
      <c r="BAU12" s="80"/>
      <c r="BAV12" s="80"/>
      <c r="BAW12" s="80"/>
      <c r="BAX12" s="80"/>
      <c r="BAY12" s="80"/>
      <c r="BAZ12" s="80"/>
      <c r="BBA12" s="80"/>
      <c r="BBB12" s="80"/>
      <c r="BBC12" s="78"/>
      <c r="BBD12" s="47"/>
      <c r="BBE12" s="47"/>
      <c r="BBF12" s="78"/>
      <c r="BBG12" s="78"/>
      <c r="BBH12" s="78"/>
      <c r="BBI12" s="79"/>
      <c r="BBJ12" s="80"/>
      <c r="BBK12" s="80"/>
      <c r="BBL12" s="80"/>
      <c r="BBM12" s="80"/>
      <c r="BBN12" s="80"/>
      <c r="BBO12" s="80"/>
      <c r="BBP12" s="80"/>
      <c r="BBQ12" s="80"/>
      <c r="BBR12" s="80"/>
      <c r="BBS12" s="80"/>
      <c r="BBT12" s="80"/>
      <c r="BBU12" s="80"/>
      <c r="BBV12" s="78"/>
      <c r="BBW12" s="47"/>
      <c r="BBX12" s="47"/>
      <c r="BBY12" s="78"/>
      <c r="BBZ12" s="78"/>
      <c r="BCA12" s="78"/>
      <c r="BCB12" s="79"/>
      <c r="BCC12" s="80"/>
      <c r="BCD12" s="80"/>
      <c r="BCE12" s="80"/>
      <c r="BCF12" s="80"/>
      <c r="BCG12" s="80"/>
      <c r="BCH12" s="80"/>
      <c r="BCI12" s="80"/>
      <c r="BCJ12" s="80"/>
      <c r="BCK12" s="80"/>
      <c r="BCL12" s="80"/>
      <c r="BCM12" s="80"/>
      <c r="BCN12" s="80"/>
      <c r="BCO12" s="78"/>
      <c r="BCP12" s="47"/>
      <c r="BCQ12" s="47"/>
      <c r="BCR12" s="78"/>
      <c r="BCS12" s="78"/>
      <c r="BCT12" s="78"/>
      <c r="BCU12" s="79"/>
      <c r="BCV12" s="80"/>
      <c r="BCW12" s="80"/>
      <c r="BCX12" s="80"/>
      <c r="BCY12" s="80"/>
      <c r="BCZ12" s="80"/>
      <c r="BDA12" s="80"/>
      <c r="BDB12" s="80"/>
      <c r="BDC12" s="80"/>
      <c r="BDD12" s="80"/>
      <c r="BDE12" s="80"/>
      <c r="BDF12" s="80"/>
      <c r="BDG12" s="80"/>
      <c r="BDH12" s="78"/>
      <c r="BDI12" s="47"/>
      <c r="BDJ12" s="47"/>
      <c r="BDK12" s="78"/>
      <c r="BDL12" s="78"/>
      <c r="BDM12" s="78"/>
      <c r="BDN12" s="79"/>
      <c r="BDO12" s="80"/>
      <c r="BDP12" s="80"/>
      <c r="BDQ12" s="80"/>
      <c r="BDR12" s="80"/>
      <c r="BDS12" s="80"/>
      <c r="BDT12" s="80"/>
      <c r="BDU12" s="80"/>
      <c r="BDV12" s="80"/>
      <c r="BDW12" s="80"/>
      <c r="BDX12" s="80"/>
      <c r="BDY12" s="80"/>
      <c r="BDZ12" s="80"/>
      <c r="BEA12" s="78"/>
      <c r="BEB12" s="47"/>
      <c r="BEC12" s="47"/>
      <c r="BED12" s="78"/>
      <c r="BEE12" s="78"/>
      <c r="BEF12" s="78"/>
      <c r="BEG12" s="79"/>
      <c r="BEH12" s="80"/>
      <c r="BEI12" s="80"/>
      <c r="BEJ12" s="80"/>
      <c r="BEK12" s="80"/>
      <c r="BEL12" s="80"/>
      <c r="BEM12" s="80"/>
      <c r="BEN12" s="80"/>
      <c r="BEO12" s="80"/>
      <c r="BEP12" s="80"/>
      <c r="BEQ12" s="80"/>
      <c r="BER12" s="80"/>
      <c r="BES12" s="80"/>
      <c r="BET12" s="78"/>
      <c r="BEU12" s="47"/>
      <c r="BEV12" s="47"/>
      <c r="BEW12" s="78"/>
      <c r="BEX12" s="78"/>
      <c r="BEY12" s="78"/>
      <c r="BEZ12" s="79"/>
      <c r="BFA12" s="80"/>
      <c r="BFB12" s="80"/>
      <c r="BFC12" s="80"/>
      <c r="BFD12" s="80"/>
      <c r="BFE12" s="80"/>
      <c r="BFF12" s="80"/>
      <c r="BFG12" s="80"/>
      <c r="BFH12" s="80"/>
      <c r="BFI12" s="80"/>
      <c r="BFJ12" s="80"/>
      <c r="BFK12" s="80"/>
      <c r="BFL12" s="80"/>
      <c r="BFM12" s="78"/>
      <c r="BFN12" s="47"/>
      <c r="BFO12" s="47"/>
      <c r="BFP12" s="78"/>
      <c r="BFQ12" s="78"/>
      <c r="BFR12" s="78"/>
      <c r="BFS12" s="79"/>
      <c r="BFT12" s="80"/>
      <c r="BFU12" s="80"/>
      <c r="BFV12" s="80"/>
      <c r="BFW12" s="80"/>
      <c r="BFX12" s="80"/>
      <c r="BFY12" s="80"/>
      <c r="BFZ12" s="80"/>
      <c r="BGA12" s="80"/>
      <c r="BGB12" s="80"/>
      <c r="BGC12" s="80"/>
      <c r="BGD12" s="80"/>
      <c r="BGE12" s="80"/>
      <c r="BGF12" s="78"/>
      <c r="BGG12" s="47"/>
      <c r="BGH12" s="47"/>
      <c r="BGI12" s="78"/>
      <c r="BGJ12" s="78"/>
      <c r="BGK12" s="78"/>
      <c r="BGL12" s="79"/>
      <c r="BGM12" s="80"/>
      <c r="BGN12" s="80"/>
      <c r="BGO12" s="80"/>
      <c r="BGP12" s="80"/>
      <c r="BGQ12" s="80"/>
      <c r="BGR12" s="80"/>
      <c r="BGS12" s="80"/>
      <c r="BGT12" s="80"/>
      <c r="BGU12" s="80"/>
      <c r="BGV12" s="80"/>
      <c r="BGW12" s="80"/>
      <c r="BGX12" s="80"/>
      <c r="BGY12" s="78"/>
      <c r="BGZ12" s="47"/>
      <c r="BHA12" s="47"/>
      <c r="BHB12" s="78"/>
      <c r="BHC12" s="78"/>
      <c r="BHD12" s="78"/>
      <c r="BHE12" s="79"/>
      <c r="BHF12" s="80"/>
      <c r="BHG12" s="80"/>
      <c r="BHH12" s="80"/>
      <c r="BHI12" s="80"/>
      <c r="BHJ12" s="80"/>
      <c r="BHK12" s="80"/>
      <c r="BHL12" s="80"/>
      <c r="BHM12" s="80"/>
      <c r="BHN12" s="80"/>
      <c r="BHO12" s="80"/>
      <c r="BHP12" s="80"/>
      <c r="BHQ12" s="80"/>
      <c r="BHR12" s="78"/>
      <c r="BHS12" s="47"/>
      <c r="BHT12" s="47"/>
      <c r="BHU12" s="78"/>
      <c r="BHV12" s="78"/>
      <c r="BHW12" s="78"/>
      <c r="BHX12" s="79"/>
      <c r="BHY12" s="80"/>
      <c r="BHZ12" s="80"/>
      <c r="BIA12" s="80"/>
      <c r="BIB12" s="80"/>
      <c r="BIC12" s="80"/>
      <c r="BID12" s="80"/>
      <c r="BIE12" s="80"/>
      <c r="BIF12" s="80"/>
      <c r="BIG12" s="80"/>
      <c r="BIH12" s="80"/>
      <c r="BII12" s="80"/>
      <c r="BIJ12" s="80"/>
      <c r="BIK12" s="78"/>
      <c r="BIL12" s="47"/>
      <c r="BIM12" s="47"/>
      <c r="BIN12" s="78"/>
      <c r="BIO12" s="78"/>
      <c r="BIP12" s="78"/>
      <c r="BIQ12" s="79"/>
      <c r="BIR12" s="80"/>
      <c r="BIS12" s="80"/>
      <c r="BIT12" s="80"/>
      <c r="BIU12" s="80"/>
      <c r="BIV12" s="80"/>
      <c r="BIW12" s="80"/>
      <c r="BIX12" s="80"/>
      <c r="BIY12" s="80"/>
      <c r="BIZ12" s="80"/>
      <c r="BJA12" s="80"/>
      <c r="BJB12" s="80"/>
      <c r="BJC12" s="80"/>
      <c r="BJD12" s="78"/>
      <c r="BJE12" s="47"/>
      <c r="BJF12" s="47"/>
      <c r="BJG12" s="78"/>
      <c r="BJH12" s="78"/>
      <c r="BJI12" s="78"/>
      <c r="BJJ12" s="79"/>
      <c r="BJK12" s="80"/>
      <c r="BJL12" s="80"/>
      <c r="BJM12" s="80"/>
      <c r="BJN12" s="80"/>
      <c r="BJO12" s="80"/>
      <c r="BJP12" s="80"/>
      <c r="BJQ12" s="80"/>
      <c r="BJR12" s="80"/>
      <c r="BJS12" s="80"/>
      <c r="BJT12" s="80"/>
      <c r="BJU12" s="80"/>
      <c r="BJV12" s="80"/>
      <c r="BJW12" s="78"/>
      <c r="BJX12" s="47"/>
      <c r="BJY12" s="47"/>
      <c r="BJZ12" s="78"/>
      <c r="BKA12" s="78"/>
      <c r="BKB12" s="78"/>
      <c r="BKC12" s="79"/>
      <c r="BKD12" s="80"/>
      <c r="BKE12" s="80"/>
      <c r="BKF12" s="80"/>
      <c r="BKG12" s="80"/>
      <c r="BKH12" s="80"/>
      <c r="BKI12" s="80"/>
      <c r="BKJ12" s="80"/>
      <c r="BKK12" s="80"/>
      <c r="BKL12" s="80"/>
      <c r="BKM12" s="80"/>
      <c r="BKN12" s="80"/>
      <c r="BKO12" s="80"/>
      <c r="BKP12" s="78"/>
      <c r="BKQ12" s="47"/>
      <c r="BKR12" s="47"/>
      <c r="BKS12" s="78"/>
      <c r="BKT12" s="78"/>
      <c r="BKU12" s="78"/>
      <c r="BKV12" s="79"/>
      <c r="BKW12" s="80"/>
      <c r="BKX12" s="80"/>
      <c r="BKY12" s="80"/>
      <c r="BKZ12" s="80"/>
      <c r="BLA12" s="80"/>
      <c r="BLB12" s="80"/>
      <c r="BLC12" s="80"/>
      <c r="BLD12" s="80"/>
      <c r="BLE12" s="80"/>
      <c r="BLF12" s="80"/>
      <c r="BLG12" s="80"/>
      <c r="BLH12" s="80"/>
      <c r="BLI12" s="78"/>
      <c r="BLJ12" s="47"/>
      <c r="BLK12" s="47"/>
      <c r="BLL12" s="78"/>
      <c r="BLM12" s="78"/>
      <c r="BLN12" s="78"/>
      <c r="BLO12" s="79"/>
      <c r="BLP12" s="80"/>
      <c r="BLQ12" s="80"/>
      <c r="BLR12" s="80"/>
      <c r="BLS12" s="80"/>
      <c r="BLT12" s="80"/>
      <c r="BLU12" s="80"/>
      <c r="BLV12" s="80"/>
      <c r="BLW12" s="80"/>
      <c r="BLX12" s="80"/>
      <c r="BLY12" s="80"/>
      <c r="BLZ12" s="80"/>
      <c r="BMA12" s="80"/>
      <c r="BMB12" s="78"/>
      <c r="BMC12" s="47"/>
      <c r="BMD12" s="47"/>
      <c r="BME12" s="78"/>
      <c r="BMF12" s="78"/>
      <c r="BMG12" s="78"/>
      <c r="BMH12" s="79"/>
      <c r="BMI12" s="80"/>
      <c r="BMJ12" s="80"/>
      <c r="BMK12" s="80"/>
      <c r="BML12" s="80"/>
      <c r="BMM12" s="80"/>
      <c r="BMN12" s="80"/>
      <c r="BMO12" s="80"/>
      <c r="BMP12" s="80"/>
      <c r="BMQ12" s="80"/>
      <c r="BMR12" s="80"/>
      <c r="BMS12" s="80"/>
      <c r="BMT12" s="80"/>
      <c r="BMU12" s="78"/>
      <c r="BMV12" s="47"/>
      <c r="BMW12" s="47"/>
      <c r="BMX12" s="78"/>
      <c r="BMY12" s="78"/>
      <c r="BMZ12" s="78"/>
      <c r="BNA12" s="79"/>
      <c r="BNB12" s="80"/>
      <c r="BNC12" s="80"/>
      <c r="BND12" s="80"/>
      <c r="BNE12" s="80"/>
      <c r="BNF12" s="80"/>
      <c r="BNG12" s="80"/>
      <c r="BNH12" s="80"/>
      <c r="BNI12" s="80"/>
      <c r="BNJ12" s="80"/>
      <c r="BNK12" s="80"/>
      <c r="BNL12" s="80"/>
      <c r="BNM12" s="80"/>
      <c r="BNN12" s="78"/>
      <c r="BNO12" s="47"/>
      <c r="BNP12" s="47"/>
      <c r="BNQ12" s="78"/>
      <c r="BNR12" s="78"/>
      <c r="BNS12" s="78"/>
      <c r="BNT12" s="79"/>
      <c r="BNU12" s="80"/>
      <c r="BNV12" s="80"/>
      <c r="BNW12" s="80"/>
      <c r="BNX12" s="80"/>
      <c r="BNY12" s="80"/>
      <c r="BNZ12" s="80"/>
      <c r="BOA12" s="80"/>
      <c r="BOB12" s="80"/>
      <c r="BOC12" s="80"/>
      <c r="BOD12" s="80"/>
      <c r="BOE12" s="80"/>
      <c r="BOF12" s="80"/>
      <c r="BOG12" s="78"/>
      <c r="BOH12" s="47"/>
      <c r="BOI12" s="47"/>
      <c r="BOJ12" s="78"/>
      <c r="BOK12" s="78"/>
      <c r="BOL12" s="78"/>
      <c r="BOM12" s="79"/>
      <c r="BON12" s="80"/>
      <c r="BOO12" s="80"/>
      <c r="BOP12" s="80"/>
      <c r="BOQ12" s="80"/>
      <c r="BOR12" s="80"/>
      <c r="BOS12" s="80"/>
      <c r="BOT12" s="80"/>
      <c r="BOU12" s="80"/>
      <c r="BOV12" s="80"/>
      <c r="BOW12" s="80"/>
      <c r="BOX12" s="80"/>
      <c r="BOY12" s="80"/>
      <c r="BOZ12" s="78"/>
      <c r="BPA12" s="47"/>
      <c r="BPB12" s="47"/>
      <c r="BPC12" s="78"/>
      <c r="BPD12" s="78"/>
      <c r="BPE12" s="78"/>
      <c r="BPF12" s="79"/>
      <c r="BPG12" s="80"/>
      <c r="BPH12" s="80"/>
      <c r="BPI12" s="80"/>
      <c r="BPJ12" s="80"/>
      <c r="BPK12" s="80"/>
      <c r="BPL12" s="80"/>
      <c r="BPM12" s="80"/>
      <c r="BPN12" s="80"/>
      <c r="BPO12" s="80"/>
      <c r="BPP12" s="80"/>
      <c r="BPQ12" s="80"/>
      <c r="BPR12" s="80"/>
      <c r="BPS12" s="78"/>
      <c r="BPT12" s="47"/>
      <c r="BPU12" s="47"/>
      <c r="BPV12" s="78"/>
      <c r="BPW12" s="78"/>
      <c r="BPX12" s="78"/>
      <c r="BPY12" s="79"/>
      <c r="BPZ12" s="80"/>
      <c r="BQA12" s="80"/>
      <c r="BQB12" s="80"/>
      <c r="BQC12" s="80"/>
      <c r="BQD12" s="80"/>
      <c r="BQE12" s="80"/>
      <c r="BQF12" s="80"/>
      <c r="BQG12" s="80"/>
      <c r="BQH12" s="80"/>
      <c r="BQI12" s="80"/>
      <c r="BQJ12" s="80"/>
      <c r="BQK12" s="80"/>
      <c r="BQL12" s="78"/>
      <c r="BQM12" s="47"/>
      <c r="BQN12" s="47"/>
      <c r="BQO12" s="78"/>
      <c r="BQP12" s="78"/>
      <c r="BQQ12" s="78"/>
      <c r="BQR12" s="79"/>
      <c r="BQS12" s="80"/>
      <c r="BQT12" s="80"/>
      <c r="BQU12" s="80"/>
      <c r="BQV12" s="80"/>
      <c r="BQW12" s="80"/>
      <c r="BQX12" s="80"/>
      <c r="BQY12" s="80"/>
      <c r="BQZ12" s="80"/>
      <c r="BRA12" s="80"/>
      <c r="BRB12" s="80"/>
      <c r="BRC12" s="80"/>
      <c r="BRD12" s="80"/>
      <c r="BRE12" s="78"/>
      <c r="BRF12" s="47"/>
      <c r="BRG12" s="47"/>
      <c r="BRH12" s="78"/>
      <c r="BRI12" s="78"/>
      <c r="BRJ12" s="78"/>
      <c r="BRK12" s="79"/>
      <c r="BRL12" s="80"/>
      <c r="BRM12" s="80"/>
      <c r="BRN12" s="80"/>
      <c r="BRO12" s="80"/>
      <c r="BRP12" s="80"/>
      <c r="BRQ12" s="80"/>
      <c r="BRR12" s="80"/>
      <c r="BRS12" s="80"/>
      <c r="BRT12" s="80"/>
      <c r="BRU12" s="80"/>
      <c r="BRV12" s="80"/>
      <c r="BRW12" s="80"/>
      <c r="BRX12" s="78"/>
      <c r="BRY12" s="47"/>
      <c r="BRZ12" s="47"/>
      <c r="BSA12" s="78"/>
      <c r="BSB12" s="78"/>
      <c r="BSC12" s="78"/>
      <c r="BSD12" s="79"/>
      <c r="BSE12" s="80"/>
      <c r="BSF12" s="80"/>
      <c r="BSG12" s="80"/>
      <c r="BSH12" s="80"/>
      <c r="BSI12" s="80"/>
      <c r="BSJ12" s="80"/>
      <c r="BSK12" s="80"/>
      <c r="BSL12" s="80"/>
      <c r="BSM12" s="80"/>
      <c r="BSN12" s="80"/>
      <c r="BSO12" s="80"/>
      <c r="BSP12" s="80"/>
      <c r="BSQ12" s="78"/>
      <c r="BSR12" s="47"/>
      <c r="BSS12" s="47"/>
      <c r="BST12" s="78"/>
      <c r="BSU12" s="78"/>
      <c r="BSV12" s="78"/>
      <c r="BSW12" s="79"/>
      <c r="BSX12" s="80"/>
      <c r="BSY12" s="80"/>
      <c r="BSZ12" s="80"/>
      <c r="BTA12" s="80"/>
      <c r="BTB12" s="80"/>
      <c r="BTC12" s="80"/>
      <c r="BTD12" s="80"/>
      <c r="BTE12" s="80"/>
      <c r="BTF12" s="80"/>
      <c r="BTG12" s="80"/>
      <c r="BTH12" s="80"/>
      <c r="BTI12" s="80"/>
      <c r="BTJ12" s="78"/>
      <c r="BTK12" s="47"/>
      <c r="BTL12" s="47"/>
      <c r="BTM12" s="78"/>
      <c r="BTN12" s="78"/>
      <c r="BTO12" s="78"/>
      <c r="BTP12" s="79"/>
      <c r="BTQ12" s="80"/>
      <c r="BTR12" s="80"/>
      <c r="BTS12" s="80"/>
      <c r="BTT12" s="80"/>
      <c r="BTU12" s="80"/>
      <c r="BTV12" s="80"/>
      <c r="BTW12" s="80"/>
      <c r="BTX12" s="80"/>
      <c r="BTY12" s="80"/>
      <c r="BTZ12" s="80"/>
      <c r="BUA12" s="80"/>
      <c r="BUB12" s="80"/>
      <c r="BUC12" s="78"/>
      <c r="BUD12" s="47"/>
      <c r="BUE12" s="47"/>
      <c r="BUF12" s="78"/>
      <c r="BUG12" s="78"/>
      <c r="BUH12" s="78"/>
      <c r="BUI12" s="79"/>
      <c r="BUJ12" s="80"/>
      <c r="BUK12" s="80"/>
      <c r="BUL12" s="80"/>
      <c r="BUM12" s="80"/>
      <c r="BUN12" s="80"/>
      <c r="BUO12" s="80"/>
      <c r="BUP12" s="80"/>
      <c r="BUQ12" s="80"/>
      <c r="BUR12" s="80"/>
      <c r="BUS12" s="80"/>
      <c r="BUT12" s="80"/>
      <c r="BUU12" s="80"/>
      <c r="BUV12" s="78"/>
      <c r="BUW12" s="47"/>
      <c r="BUX12" s="47"/>
      <c r="BUY12" s="78"/>
      <c r="BUZ12" s="78"/>
      <c r="BVA12" s="78"/>
      <c r="BVB12" s="79"/>
      <c r="BVC12" s="80"/>
      <c r="BVD12" s="80"/>
      <c r="BVE12" s="80"/>
      <c r="BVF12" s="80"/>
      <c r="BVG12" s="80"/>
      <c r="BVH12" s="80"/>
      <c r="BVI12" s="80"/>
      <c r="BVJ12" s="80"/>
      <c r="BVK12" s="80"/>
      <c r="BVL12" s="80"/>
      <c r="BVM12" s="80"/>
      <c r="BVN12" s="80"/>
      <c r="BVO12" s="78"/>
      <c r="BVP12" s="47"/>
      <c r="BVQ12" s="47"/>
      <c r="BVR12" s="78"/>
      <c r="BVS12" s="78"/>
      <c r="BVT12" s="78"/>
      <c r="BVU12" s="79"/>
      <c r="BVV12" s="80"/>
      <c r="BVW12" s="80"/>
      <c r="BVX12" s="80"/>
      <c r="BVY12" s="80"/>
      <c r="BVZ12" s="80"/>
      <c r="BWA12" s="80"/>
      <c r="BWB12" s="80"/>
      <c r="BWC12" s="80"/>
      <c r="BWD12" s="80"/>
      <c r="BWE12" s="80"/>
      <c r="BWF12" s="80"/>
      <c r="BWG12" s="80"/>
      <c r="BWH12" s="78"/>
      <c r="BWI12" s="47"/>
      <c r="BWJ12" s="47"/>
      <c r="BWK12" s="78"/>
      <c r="BWL12" s="78"/>
      <c r="BWM12" s="78"/>
      <c r="BWN12" s="79"/>
      <c r="BWO12" s="80"/>
      <c r="BWP12" s="80"/>
      <c r="BWQ12" s="80"/>
      <c r="BWR12" s="80"/>
      <c r="BWS12" s="80"/>
      <c r="BWT12" s="80"/>
      <c r="BWU12" s="80"/>
      <c r="BWV12" s="80"/>
      <c r="BWW12" s="80"/>
      <c r="BWX12" s="80"/>
      <c r="BWY12" s="80"/>
      <c r="BWZ12" s="80"/>
      <c r="BXA12" s="78"/>
      <c r="BXB12" s="47"/>
      <c r="BXC12" s="47"/>
      <c r="BXD12" s="78"/>
      <c r="BXE12" s="78"/>
      <c r="BXF12" s="78"/>
      <c r="BXG12" s="79"/>
      <c r="BXH12" s="80"/>
      <c r="BXI12" s="80"/>
      <c r="BXJ12" s="80"/>
      <c r="BXK12" s="80"/>
      <c r="BXL12" s="80"/>
      <c r="BXM12" s="80"/>
      <c r="BXN12" s="80"/>
      <c r="BXO12" s="80"/>
      <c r="BXP12" s="80"/>
      <c r="BXQ12" s="80"/>
      <c r="BXR12" s="80"/>
      <c r="BXS12" s="80"/>
      <c r="BXT12" s="78"/>
      <c r="BXU12" s="47"/>
      <c r="BXV12" s="47"/>
      <c r="BXW12" s="78"/>
      <c r="BXX12" s="78"/>
      <c r="BXY12" s="78"/>
      <c r="BXZ12" s="79"/>
      <c r="BYA12" s="80"/>
      <c r="BYB12" s="80"/>
      <c r="BYC12" s="80"/>
      <c r="BYD12" s="80"/>
      <c r="BYE12" s="80"/>
      <c r="BYF12" s="80"/>
      <c r="BYG12" s="80"/>
      <c r="BYH12" s="80"/>
      <c r="BYI12" s="80"/>
      <c r="BYJ12" s="80"/>
      <c r="BYK12" s="80"/>
      <c r="BYL12" s="80"/>
      <c r="BYM12" s="78"/>
      <c r="BYN12" s="47"/>
      <c r="BYO12" s="47"/>
      <c r="BYP12" s="78"/>
      <c r="BYQ12" s="78"/>
      <c r="BYR12" s="78"/>
      <c r="BYS12" s="79"/>
      <c r="BYT12" s="80"/>
      <c r="BYU12" s="80"/>
      <c r="BYV12" s="80"/>
      <c r="BYW12" s="80"/>
      <c r="BYX12" s="80"/>
      <c r="BYY12" s="80"/>
      <c r="BYZ12" s="80"/>
      <c r="BZA12" s="80"/>
      <c r="BZB12" s="80"/>
      <c r="BZC12" s="80"/>
      <c r="BZD12" s="80"/>
      <c r="BZE12" s="80"/>
      <c r="BZF12" s="78"/>
      <c r="BZG12" s="47"/>
      <c r="BZH12" s="47"/>
      <c r="BZI12" s="78"/>
      <c r="BZJ12" s="78"/>
      <c r="BZK12" s="78"/>
      <c r="BZL12" s="79"/>
      <c r="BZM12" s="80"/>
      <c r="BZN12" s="80"/>
      <c r="BZO12" s="80"/>
      <c r="BZP12" s="80"/>
      <c r="BZQ12" s="80"/>
      <c r="BZR12" s="80"/>
      <c r="BZS12" s="80"/>
      <c r="BZT12" s="80"/>
      <c r="BZU12" s="80"/>
      <c r="BZV12" s="80"/>
      <c r="BZW12" s="80"/>
      <c r="BZX12" s="80"/>
      <c r="BZY12" s="78"/>
      <c r="BZZ12" s="47"/>
      <c r="CAA12" s="47"/>
      <c r="CAB12" s="78"/>
      <c r="CAC12" s="78"/>
      <c r="CAD12" s="78"/>
      <c r="CAE12" s="79"/>
      <c r="CAF12" s="80"/>
      <c r="CAG12" s="80"/>
      <c r="CAH12" s="80"/>
      <c r="CAI12" s="80"/>
      <c r="CAJ12" s="80"/>
      <c r="CAK12" s="80"/>
      <c r="CAL12" s="80"/>
      <c r="CAM12" s="80"/>
      <c r="CAN12" s="80"/>
      <c r="CAO12" s="80"/>
      <c r="CAP12" s="80"/>
      <c r="CAQ12" s="80"/>
      <c r="CAR12" s="78"/>
      <c r="CAS12" s="47"/>
      <c r="CAT12" s="47"/>
      <c r="CAU12" s="78"/>
      <c r="CAV12" s="78"/>
      <c r="CAW12" s="78"/>
      <c r="CAX12" s="79"/>
      <c r="CAY12" s="80"/>
      <c r="CAZ12" s="80"/>
      <c r="CBA12" s="80"/>
      <c r="CBB12" s="80"/>
      <c r="CBC12" s="80"/>
      <c r="CBD12" s="80"/>
      <c r="CBE12" s="80"/>
      <c r="CBF12" s="80"/>
      <c r="CBG12" s="80"/>
      <c r="CBH12" s="80"/>
      <c r="CBI12" s="80"/>
      <c r="CBJ12" s="80"/>
      <c r="CBK12" s="78"/>
      <c r="CBL12" s="47"/>
      <c r="CBM12" s="47"/>
      <c r="CBN12" s="78"/>
      <c r="CBO12" s="78"/>
      <c r="CBP12" s="78"/>
      <c r="CBQ12" s="79"/>
      <c r="CBR12" s="80"/>
      <c r="CBS12" s="80"/>
      <c r="CBT12" s="80"/>
      <c r="CBU12" s="80"/>
      <c r="CBV12" s="80"/>
      <c r="CBW12" s="80"/>
      <c r="CBX12" s="80"/>
      <c r="CBY12" s="80"/>
      <c r="CBZ12" s="80"/>
      <c r="CCA12" s="80"/>
      <c r="CCB12" s="80"/>
      <c r="CCC12" s="80"/>
      <c r="CCD12" s="78"/>
      <c r="CCE12" s="47"/>
      <c r="CCF12" s="47"/>
      <c r="CCG12" s="78"/>
      <c r="CCH12" s="78"/>
      <c r="CCI12" s="78"/>
      <c r="CCJ12" s="79"/>
      <c r="CCK12" s="80"/>
      <c r="CCL12" s="80"/>
      <c r="CCM12" s="80"/>
      <c r="CCN12" s="80"/>
      <c r="CCO12" s="80"/>
      <c r="CCP12" s="80"/>
      <c r="CCQ12" s="80"/>
      <c r="CCR12" s="80"/>
      <c r="CCS12" s="80"/>
      <c r="CCT12" s="80"/>
      <c r="CCU12" s="80"/>
      <c r="CCV12" s="80"/>
      <c r="CCW12" s="78"/>
      <c r="CCX12" s="47"/>
      <c r="CCY12" s="47"/>
      <c r="CCZ12" s="78"/>
      <c r="CDA12" s="78"/>
      <c r="CDB12" s="78"/>
      <c r="CDC12" s="79"/>
      <c r="CDD12" s="80"/>
      <c r="CDE12" s="80"/>
      <c r="CDF12" s="80"/>
      <c r="CDG12" s="80"/>
      <c r="CDH12" s="80"/>
      <c r="CDI12" s="80"/>
      <c r="CDJ12" s="80"/>
      <c r="CDK12" s="80"/>
      <c r="CDL12" s="80"/>
      <c r="CDM12" s="80"/>
      <c r="CDN12" s="80"/>
      <c r="CDO12" s="80"/>
      <c r="CDP12" s="78"/>
      <c r="CDQ12" s="47"/>
      <c r="CDR12" s="47"/>
      <c r="CDS12" s="78"/>
      <c r="CDT12" s="78"/>
      <c r="CDU12" s="78"/>
      <c r="CDV12" s="79"/>
      <c r="CDW12" s="80"/>
      <c r="CDX12" s="80"/>
      <c r="CDY12" s="80"/>
      <c r="CDZ12" s="80"/>
      <c r="CEA12" s="80"/>
      <c r="CEB12" s="80"/>
      <c r="CEC12" s="80"/>
      <c r="CED12" s="80"/>
      <c r="CEE12" s="80"/>
      <c r="CEF12" s="80"/>
      <c r="CEG12" s="80"/>
      <c r="CEH12" s="80"/>
      <c r="CEI12" s="78"/>
      <c r="CEJ12" s="47"/>
      <c r="CEK12" s="47"/>
      <c r="CEL12" s="78"/>
      <c r="CEM12" s="78"/>
      <c r="CEN12" s="78"/>
      <c r="CEO12" s="79"/>
      <c r="CEP12" s="80"/>
      <c r="CEQ12" s="80"/>
      <c r="CER12" s="80"/>
      <c r="CES12" s="80"/>
      <c r="CET12" s="80"/>
      <c r="CEU12" s="80"/>
      <c r="CEV12" s="80"/>
      <c r="CEW12" s="80"/>
      <c r="CEX12" s="80"/>
      <c r="CEY12" s="80"/>
      <c r="CEZ12" s="80"/>
      <c r="CFA12" s="80"/>
      <c r="CFB12" s="78"/>
      <c r="CFC12" s="47"/>
      <c r="CFD12" s="47"/>
      <c r="CFE12" s="78"/>
      <c r="CFF12" s="78"/>
      <c r="CFG12" s="78"/>
      <c r="CFH12" s="79"/>
      <c r="CFI12" s="80"/>
      <c r="CFJ12" s="80"/>
      <c r="CFK12" s="80"/>
      <c r="CFL12" s="80"/>
      <c r="CFM12" s="80"/>
      <c r="CFN12" s="80"/>
      <c r="CFO12" s="80"/>
      <c r="CFP12" s="80"/>
      <c r="CFQ12" s="80"/>
      <c r="CFR12" s="80"/>
      <c r="CFS12" s="80"/>
      <c r="CFT12" s="80"/>
      <c r="CFU12" s="78"/>
      <c r="CFV12" s="47"/>
      <c r="CFW12" s="47"/>
      <c r="CFX12" s="78"/>
      <c r="CFY12" s="78"/>
      <c r="CFZ12" s="78"/>
      <c r="CGA12" s="79"/>
      <c r="CGB12" s="80"/>
      <c r="CGC12" s="80"/>
      <c r="CGD12" s="80"/>
      <c r="CGE12" s="80"/>
      <c r="CGF12" s="80"/>
      <c r="CGG12" s="80"/>
      <c r="CGH12" s="80"/>
      <c r="CGI12" s="80"/>
      <c r="CGJ12" s="80"/>
      <c r="CGK12" s="80"/>
      <c r="CGL12" s="80"/>
      <c r="CGM12" s="80"/>
      <c r="CGN12" s="78"/>
      <c r="CGO12" s="47"/>
      <c r="CGP12" s="47"/>
      <c r="CGQ12" s="78"/>
      <c r="CGR12" s="78"/>
      <c r="CGS12" s="78"/>
      <c r="CGT12" s="79"/>
      <c r="CGU12" s="80"/>
      <c r="CGV12" s="80"/>
      <c r="CGW12" s="80"/>
      <c r="CGX12" s="80"/>
      <c r="CGY12" s="80"/>
      <c r="CGZ12" s="80"/>
      <c r="CHA12" s="80"/>
      <c r="CHB12" s="80"/>
      <c r="CHC12" s="80"/>
      <c r="CHD12" s="80"/>
      <c r="CHE12" s="80"/>
      <c r="CHF12" s="80"/>
      <c r="CHG12" s="78"/>
      <c r="CHH12" s="47"/>
      <c r="CHI12" s="47"/>
      <c r="CHJ12" s="78"/>
      <c r="CHK12" s="78"/>
      <c r="CHL12" s="78"/>
      <c r="CHM12" s="79"/>
      <c r="CHN12" s="80"/>
      <c r="CHO12" s="80"/>
      <c r="CHP12" s="80"/>
      <c r="CHQ12" s="80"/>
      <c r="CHR12" s="80"/>
      <c r="CHS12" s="80"/>
      <c r="CHT12" s="80"/>
      <c r="CHU12" s="80"/>
      <c r="CHV12" s="80"/>
      <c r="CHW12" s="80"/>
      <c r="CHX12" s="80"/>
      <c r="CHY12" s="80"/>
      <c r="CHZ12" s="78"/>
      <c r="CIA12" s="47"/>
      <c r="CIB12" s="47"/>
      <c r="CIC12" s="78"/>
      <c r="CID12" s="78"/>
      <c r="CIE12" s="78"/>
      <c r="CIF12" s="79"/>
      <c r="CIG12" s="80"/>
      <c r="CIH12" s="80"/>
      <c r="CII12" s="80"/>
      <c r="CIJ12" s="80"/>
      <c r="CIK12" s="80"/>
      <c r="CIL12" s="80"/>
      <c r="CIM12" s="80"/>
      <c r="CIN12" s="80"/>
      <c r="CIO12" s="80"/>
      <c r="CIP12" s="80"/>
      <c r="CIQ12" s="80"/>
      <c r="CIR12" s="80"/>
      <c r="CIS12" s="78"/>
      <c r="CIT12" s="47"/>
      <c r="CIU12" s="47"/>
      <c r="CIV12" s="78"/>
      <c r="CIW12" s="78"/>
      <c r="CIX12" s="78"/>
      <c r="CIY12" s="79"/>
      <c r="CIZ12" s="80"/>
      <c r="CJA12" s="80"/>
      <c r="CJB12" s="80"/>
      <c r="CJC12" s="80"/>
      <c r="CJD12" s="80"/>
      <c r="CJE12" s="80"/>
      <c r="CJF12" s="80"/>
      <c r="CJG12" s="80"/>
      <c r="CJH12" s="80"/>
      <c r="CJI12" s="80"/>
      <c r="CJJ12" s="80"/>
      <c r="CJK12" s="80"/>
      <c r="CJL12" s="78"/>
      <c r="CJM12" s="47"/>
      <c r="CJN12" s="47"/>
      <c r="CJO12" s="78"/>
      <c r="CJP12" s="78"/>
      <c r="CJQ12" s="78"/>
      <c r="CJR12" s="79"/>
      <c r="CJS12" s="80"/>
      <c r="CJT12" s="80"/>
      <c r="CJU12" s="80"/>
      <c r="CJV12" s="80"/>
      <c r="CJW12" s="80"/>
      <c r="CJX12" s="80"/>
      <c r="CJY12" s="80"/>
      <c r="CJZ12" s="80"/>
      <c r="CKA12" s="80"/>
      <c r="CKB12" s="80"/>
      <c r="CKC12" s="80"/>
      <c r="CKD12" s="80"/>
      <c r="CKE12" s="78"/>
      <c r="CKF12" s="47"/>
      <c r="CKG12" s="47"/>
      <c r="CKH12" s="78"/>
      <c r="CKI12" s="78"/>
      <c r="CKJ12" s="78"/>
      <c r="CKK12" s="79"/>
      <c r="CKL12" s="80"/>
      <c r="CKM12" s="80"/>
      <c r="CKN12" s="80"/>
      <c r="CKO12" s="80"/>
      <c r="CKP12" s="80"/>
      <c r="CKQ12" s="80"/>
      <c r="CKR12" s="80"/>
      <c r="CKS12" s="80"/>
      <c r="CKT12" s="80"/>
      <c r="CKU12" s="80"/>
      <c r="CKV12" s="80"/>
      <c r="CKW12" s="80"/>
      <c r="CKX12" s="78"/>
      <c r="CKY12" s="47"/>
      <c r="CKZ12" s="47"/>
      <c r="CLA12" s="78"/>
      <c r="CLB12" s="78"/>
      <c r="CLC12" s="78"/>
      <c r="CLD12" s="79"/>
      <c r="CLE12" s="80"/>
      <c r="CLF12" s="80"/>
      <c r="CLG12" s="80"/>
      <c r="CLH12" s="80"/>
      <c r="CLI12" s="80"/>
      <c r="CLJ12" s="80"/>
      <c r="CLK12" s="80"/>
      <c r="CLL12" s="80"/>
      <c r="CLM12" s="80"/>
      <c r="CLN12" s="80"/>
      <c r="CLO12" s="80"/>
      <c r="CLP12" s="80"/>
      <c r="CLQ12" s="78"/>
      <c r="CLR12" s="47"/>
      <c r="CLS12" s="47"/>
      <c r="CLT12" s="78"/>
      <c r="CLU12" s="78"/>
      <c r="CLV12" s="78"/>
      <c r="CLW12" s="79"/>
      <c r="CLX12" s="80"/>
      <c r="CLY12" s="80"/>
      <c r="CLZ12" s="80"/>
      <c r="CMA12" s="80"/>
      <c r="CMB12" s="80"/>
      <c r="CMC12" s="80"/>
      <c r="CMD12" s="80"/>
      <c r="CME12" s="80"/>
      <c r="CMF12" s="80"/>
      <c r="CMG12" s="80"/>
      <c r="CMH12" s="80"/>
      <c r="CMI12" s="80"/>
      <c r="CMJ12" s="78"/>
      <c r="CMK12" s="47"/>
      <c r="CML12" s="47"/>
      <c r="CMM12" s="78"/>
      <c r="CMN12" s="78"/>
      <c r="CMO12" s="78"/>
      <c r="CMP12" s="79"/>
      <c r="CMQ12" s="80"/>
      <c r="CMR12" s="80"/>
      <c r="CMS12" s="80"/>
      <c r="CMT12" s="80"/>
      <c r="CMU12" s="80"/>
      <c r="CMV12" s="80"/>
      <c r="CMW12" s="80"/>
      <c r="CMX12" s="80"/>
      <c r="CMY12" s="80"/>
      <c r="CMZ12" s="80"/>
      <c r="CNA12" s="80"/>
      <c r="CNB12" s="80"/>
      <c r="CNC12" s="78"/>
      <c r="CND12" s="47"/>
      <c r="CNE12" s="47"/>
      <c r="CNF12" s="78"/>
      <c r="CNG12" s="78"/>
      <c r="CNH12" s="78"/>
      <c r="CNI12" s="79"/>
      <c r="CNJ12" s="80"/>
      <c r="CNK12" s="80"/>
      <c r="CNL12" s="80"/>
      <c r="CNM12" s="80"/>
      <c r="CNN12" s="80"/>
      <c r="CNO12" s="80"/>
      <c r="CNP12" s="80"/>
      <c r="CNQ12" s="80"/>
      <c r="CNR12" s="80"/>
      <c r="CNS12" s="80"/>
      <c r="CNT12" s="80"/>
      <c r="CNU12" s="80"/>
      <c r="CNV12" s="78"/>
      <c r="CNW12" s="47"/>
      <c r="CNX12" s="47"/>
      <c r="CNY12" s="78"/>
      <c r="CNZ12" s="78"/>
      <c r="COA12" s="78"/>
      <c r="COB12" s="79"/>
      <c r="COC12" s="80"/>
      <c r="COD12" s="80"/>
      <c r="COE12" s="80"/>
      <c r="COF12" s="80"/>
      <c r="COG12" s="80"/>
      <c r="COH12" s="80"/>
      <c r="COI12" s="80"/>
      <c r="COJ12" s="80"/>
      <c r="COK12" s="80"/>
      <c r="COL12" s="80"/>
      <c r="COM12" s="80"/>
      <c r="CON12" s="80"/>
      <c r="COO12" s="78"/>
      <c r="COP12" s="47"/>
      <c r="COQ12" s="47"/>
      <c r="COR12" s="78"/>
      <c r="COS12" s="78"/>
      <c r="COT12" s="78"/>
      <c r="COU12" s="79"/>
      <c r="COV12" s="80"/>
      <c r="COW12" s="80"/>
      <c r="COX12" s="80"/>
      <c r="COY12" s="80"/>
      <c r="COZ12" s="80"/>
      <c r="CPA12" s="80"/>
      <c r="CPB12" s="80"/>
      <c r="CPC12" s="80"/>
      <c r="CPD12" s="80"/>
      <c r="CPE12" s="80"/>
      <c r="CPF12" s="80"/>
      <c r="CPG12" s="80"/>
      <c r="CPH12" s="78"/>
      <c r="CPI12" s="47"/>
      <c r="CPJ12" s="47"/>
      <c r="CPK12" s="78"/>
      <c r="CPL12" s="78"/>
      <c r="CPM12" s="78"/>
      <c r="CPN12" s="79"/>
      <c r="CPO12" s="80"/>
      <c r="CPP12" s="80"/>
      <c r="CPQ12" s="80"/>
      <c r="CPR12" s="80"/>
      <c r="CPS12" s="80"/>
      <c r="CPT12" s="80"/>
      <c r="CPU12" s="80"/>
      <c r="CPV12" s="80"/>
      <c r="CPW12" s="80"/>
      <c r="CPX12" s="80"/>
      <c r="CPY12" s="80"/>
      <c r="CPZ12" s="80"/>
      <c r="CQA12" s="78"/>
      <c r="CQB12" s="47"/>
      <c r="CQC12" s="47"/>
      <c r="CQD12" s="78"/>
      <c r="CQE12" s="78"/>
      <c r="CQF12" s="78"/>
      <c r="CQG12" s="79"/>
      <c r="CQH12" s="80"/>
      <c r="CQI12" s="80"/>
      <c r="CQJ12" s="80"/>
      <c r="CQK12" s="80"/>
      <c r="CQL12" s="80"/>
      <c r="CQM12" s="80"/>
      <c r="CQN12" s="80"/>
      <c r="CQO12" s="80"/>
      <c r="CQP12" s="80"/>
      <c r="CQQ12" s="80"/>
      <c r="CQR12" s="80"/>
      <c r="CQS12" s="80"/>
      <c r="CQT12" s="78"/>
      <c r="CQU12" s="47"/>
      <c r="CQV12" s="47"/>
      <c r="CQW12" s="78"/>
      <c r="CQX12" s="78"/>
      <c r="CQY12" s="78"/>
      <c r="CQZ12" s="79"/>
      <c r="CRA12" s="80"/>
      <c r="CRB12" s="80"/>
      <c r="CRC12" s="80"/>
      <c r="CRD12" s="80"/>
      <c r="CRE12" s="80"/>
      <c r="CRF12" s="80"/>
      <c r="CRG12" s="80"/>
      <c r="CRH12" s="80"/>
      <c r="CRI12" s="80"/>
      <c r="CRJ12" s="80"/>
      <c r="CRK12" s="80"/>
      <c r="CRL12" s="80"/>
      <c r="CRM12" s="78"/>
      <c r="CRN12" s="47"/>
      <c r="CRO12" s="47"/>
      <c r="CRP12" s="78"/>
      <c r="CRQ12" s="78"/>
      <c r="CRR12" s="78"/>
      <c r="CRS12" s="79"/>
      <c r="CRT12" s="80"/>
      <c r="CRU12" s="80"/>
      <c r="CRV12" s="80"/>
      <c r="CRW12" s="80"/>
      <c r="CRX12" s="80"/>
      <c r="CRY12" s="80"/>
      <c r="CRZ12" s="80"/>
      <c r="CSA12" s="80"/>
      <c r="CSB12" s="80"/>
      <c r="CSC12" s="80"/>
      <c r="CSD12" s="80"/>
      <c r="CSE12" s="80"/>
      <c r="CSF12" s="78"/>
      <c r="CSG12" s="47"/>
      <c r="CSH12" s="47"/>
      <c r="CSI12" s="78"/>
      <c r="CSJ12" s="78"/>
      <c r="CSK12" s="78"/>
      <c r="CSL12" s="79"/>
      <c r="CSM12" s="80"/>
      <c r="CSN12" s="80"/>
      <c r="CSO12" s="80"/>
      <c r="CSP12" s="80"/>
      <c r="CSQ12" s="80"/>
      <c r="CSR12" s="80"/>
      <c r="CSS12" s="80"/>
      <c r="CST12" s="80"/>
      <c r="CSU12" s="80"/>
      <c r="CSV12" s="80"/>
      <c r="CSW12" s="80"/>
      <c r="CSX12" s="80"/>
      <c r="CSY12" s="78"/>
      <c r="CSZ12" s="47"/>
      <c r="CTA12" s="47"/>
      <c r="CTB12" s="78"/>
      <c r="CTC12" s="78"/>
      <c r="CTD12" s="78"/>
      <c r="CTE12" s="79"/>
      <c r="CTF12" s="80"/>
      <c r="CTG12" s="80"/>
      <c r="CTH12" s="80"/>
      <c r="CTI12" s="80"/>
      <c r="CTJ12" s="80"/>
      <c r="CTK12" s="80"/>
      <c r="CTL12" s="80"/>
      <c r="CTM12" s="80"/>
      <c r="CTN12" s="80"/>
      <c r="CTO12" s="80"/>
      <c r="CTP12" s="80"/>
      <c r="CTQ12" s="80"/>
      <c r="CTR12" s="78"/>
      <c r="CTS12" s="47"/>
      <c r="CTT12" s="47"/>
      <c r="CTU12" s="78"/>
      <c r="CTV12" s="78"/>
      <c r="CTW12" s="78"/>
      <c r="CTX12" s="79"/>
      <c r="CTY12" s="80"/>
      <c r="CTZ12" s="80"/>
      <c r="CUA12" s="80"/>
      <c r="CUB12" s="80"/>
      <c r="CUC12" s="80"/>
      <c r="CUD12" s="80"/>
      <c r="CUE12" s="80"/>
      <c r="CUF12" s="80"/>
      <c r="CUG12" s="80"/>
      <c r="CUH12" s="80"/>
      <c r="CUI12" s="80"/>
      <c r="CUJ12" s="80"/>
      <c r="CUK12" s="78"/>
      <c r="CUL12" s="47"/>
      <c r="CUM12" s="47"/>
      <c r="CUN12" s="78"/>
      <c r="CUO12" s="78"/>
      <c r="CUP12" s="78"/>
      <c r="CUQ12" s="79"/>
      <c r="CUR12" s="80"/>
      <c r="CUS12" s="80"/>
      <c r="CUT12" s="80"/>
      <c r="CUU12" s="80"/>
      <c r="CUV12" s="80"/>
      <c r="CUW12" s="80"/>
      <c r="CUX12" s="80"/>
      <c r="CUY12" s="80"/>
      <c r="CUZ12" s="80"/>
      <c r="CVA12" s="80"/>
      <c r="CVB12" s="80"/>
      <c r="CVC12" s="80"/>
      <c r="CVD12" s="78"/>
      <c r="CVE12" s="47"/>
      <c r="CVF12" s="47"/>
      <c r="CVG12" s="78"/>
      <c r="CVH12" s="78"/>
      <c r="CVI12" s="78"/>
      <c r="CVJ12" s="79"/>
      <c r="CVK12" s="80"/>
      <c r="CVL12" s="80"/>
      <c r="CVM12" s="80"/>
      <c r="CVN12" s="80"/>
      <c r="CVO12" s="80"/>
      <c r="CVP12" s="80"/>
      <c r="CVQ12" s="80"/>
      <c r="CVR12" s="80"/>
      <c r="CVS12" s="80"/>
      <c r="CVT12" s="80"/>
      <c r="CVU12" s="80"/>
      <c r="CVV12" s="80"/>
      <c r="CVW12" s="78"/>
      <c r="CVX12" s="47"/>
      <c r="CVY12" s="47"/>
      <c r="CVZ12" s="78"/>
      <c r="CWA12" s="78"/>
      <c r="CWB12" s="78"/>
      <c r="CWC12" s="79"/>
      <c r="CWD12" s="80"/>
      <c r="CWE12" s="80"/>
      <c r="CWF12" s="80"/>
      <c r="CWG12" s="80"/>
      <c r="CWH12" s="80"/>
      <c r="CWI12" s="80"/>
      <c r="CWJ12" s="80"/>
      <c r="CWK12" s="80"/>
      <c r="CWL12" s="80"/>
      <c r="CWM12" s="80"/>
      <c r="CWN12" s="80"/>
      <c r="CWO12" s="80"/>
      <c r="CWP12" s="78"/>
      <c r="CWQ12" s="47"/>
      <c r="CWR12" s="47"/>
      <c r="CWS12" s="78"/>
      <c r="CWT12" s="78"/>
      <c r="CWU12" s="78"/>
      <c r="CWV12" s="79"/>
      <c r="CWW12" s="80"/>
      <c r="CWX12" s="80"/>
      <c r="CWY12" s="80"/>
      <c r="CWZ12" s="80"/>
      <c r="CXA12" s="80"/>
      <c r="CXB12" s="80"/>
      <c r="CXC12" s="80"/>
      <c r="CXD12" s="80"/>
      <c r="CXE12" s="80"/>
      <c r="CXF12" s="80"/>
      <c r="CXG12" s="80"/>
      <c r="CXH12" s="80"/>
      <c r="CXI12" s="78"/>
      <c r="CXJ12" s="47"/>
      <c r="CXK12" s="47"/>
      <c r="CXL12" s="78"/>
      <c r="CXM12" s="78"/>
      <c r="CXN12" s="78"/>
      <c r="CXO12" s="79"/>
      <c r="CXP12" s="80"/>
      <c r="CXQ12" s="80"/>
      <c r="CXR12" s="80"/>
      <c r="CXS12" s="80"/>
      <c r="CXT12" s="80"/>
      <c r="CXU12" s="80"/>
      <c r="CXV12" s="80"/>
      <c r="CXW12" s="80"/>
      <c r="CXX12" s="80"/>
      <c r="CXY12" s="80"/>
      <c r="CXZ12" s="80"/>
      <c r="CYA12" s="80"/>
      <c r="CYB12" s="78"/>
      <c r="CYC12" s="47"/>
      <c r="CYD12" s="47"/>
      <c r="CYE12" s="78"/>
      <c r="CYF12" s="78"/>
      <c r="CYG12" s="78"/>
      <c r="CYH12" s="79"/>
      <c r="CYI12" s="80"/>
      <c r="CYJ12" s="80"/>
      <c r="CYK12" s="80"/>
      <c r="CYL12" s="80"/>
      <c r="CYM12" s="80"/>
      <c r="CYN12" s="80"/>
      <c r="CYO12" s="80"/>
      <c r="CYP12" s="80"/>
      <c r="CYQ12" s="80"/>
      <c r="CYR12" s="80"/>
      <c r="CYS12" s="80"/>
      <c r="CYT12" s="80"/>
      <c r="CYU12" s="78"/>
      <c r="CYV12" s="47"/>
      <c r="CYW12" s="47"/>
      <c r="CYX12" s="78"/>
      <c r="CYY12" s="78"/>
      <c r="CYZ12" s="78"/>
      <c r="CZA12" s="79"/>
      <c r="CZB12" s="80"/>
      <c r="CZC12" s="80"/>
      <c r="CZD12" s="80"/>
      <c r="CZE12" s="80"/>
      <c r="CZF12" s="80"/>
      <c r="CZG12" s="80"/>
      <c r="CZH12" s="80"/>
      <c r="CZI12" s="80"/>
      <c r="CZJ12" s="80"/>
      <c r="CZK12" s="80"/>
      <c r="CZL12" s="80"/>
      <c r="CZM12" s="80"/>
      <c r="CZN12" s="78"/>
      <c r="CZO12" s="47"/>
      <c r="CZP12" s="47"/>
      <c r="CZQ12" s="78"/>
      <c r="CZR12" s="78"/>
      <c r="CZS12" s="78"/>
      <c r="CZT12" s="79"/>
      <c r="CZU12" s="80"/>
      <c r="CZV12" s="80"/>
      <c r="CZW12" s="80"/>
      <c r="CZX12" s="80"/>
      <c r="CZY12" s="80"/>
      <c r="CZZ12" s="80"/>
      <c r="DAA12" s="80"/>
      <c r="DAB12" s="80"/>
      <c r="DAC12" s="80"/>
      <c r="DAD12" s="80"/>
      <c r="DAE12" s="80"/>
      <c r="DAF12" s="80"/>
      <c r="DAG12" s="78"/>
      <c r="DAH12" s="47"/>
      <c r="DAI12" s="47"/>
      <c r="DAJ12" s="78"/>
      <c r="DAK12" s="78"/>
      <c r="DAL12" s="78"/>
      <c r="DAM12" s="79"/>
      <c r="DAN12" s="80"/>
      <c r="DAO12" s="80"/>
      <c r="DAP12" s="80"/>
      <c r="DAQ12" s="80"/>
      <c r="DAR12" s="80"/>
      <c r="DAS12" s="80"/>
      <c r="DAT12" s="80"/>
      <c r="DAU12" s="80"/>
      <c r="DAV12" s="80"/>
      <c r="DAW12" s="80"/>
      <c r="DAX12" s="80"/>
      <c r="DAY12" s="80"/>
      <c r="DAZ12" s="78"/>
      <c r="DBA12" s="47"/>
      <c r="DBB12" s="47"/>
      <c r="DBC12" s="78"/>
      <c r="DBD12" s="78"/>
      <c r="DBE12" s="78"/>
      <c r="DBF12" s="79"/>
      <c r="DBG12" s="80"/>
      <c r="DBH12" s="80"/>
      <c r="DBI12" s="80"/>
      <c r="DBJ12" s="80"/>
      <c r="DBK12" s="80"/>
      <c r="DBL12" s="80"/>
      <c r="DBM12" s="80"/>
      <c r="DBN12" s="80"/>
      <c r="DBO12" s="80"/>
      <c r="DBP12" s="80"/>
      <c r="DBQ12" s="80"/>
      <c r="DBR12" s="80"/>
      <c r="DBS12" s="78"/>
      <c r="DBT12" s="47"/>
      <c r="DBU12" s="47"/>
      <c r="DBV12" s="78"/>
      <c r="DBW12" s="78"/>
      <c r="DBX12" s="78"/>
      <c r="DBY12" s="79"/>
      <c r="DBZ12" s="80"/>
      <c r="DCA12" s="80"/>
      <c r="DCB12" s="80"/>
      <c r="DCC12" s="80"/>
      <c r="DCD12" s="80"/>
      <c r="DCE12" s="80"/>
      <c r="DCF12" s="80"/>
      <c r="DCG12" s="80"/>
      <c r="DCH12" s="80"/>
      <c r="DCI12" s="80"/>
      <c r="DCJ12" s="80"/>
      <c r="DCK12" s="80"/>
      <c r="DCL12" s="78"/>
      <c r="DCM12" s="47"/>
      <c r="DCN12" s="47"/>
      <c r="DCO12" s="78"/>
      <c r="DCP12" s="78"/>
      <c r="DCQ12" s="78"/>
      <c r="DCR12" s="79"/>
      <c r="DCS12" s="80"/>
      <c r="DCT12" s="80"/>
      <c r="DCU12" s="80"/>
      <c r="DCV12" s="80"/>
      <c r="DCW12" s="80"/>
      <c r="DCX12" s="80"/>
      <c r="DCY12" s="80"/>
      <c r="DCZ12" s="80"/>
      <c r="DDA12" s="80"/>
      <c r="DDB12" s="80"/>
      <c r="DDC12" s="80"/>
      <c r="DDD12" s="80"/>
      <c r="DDE12" s="78"/>
      <c r="DDF12" s="47"/>
      <c r="DDG12" s="47"/>
      <c r="DDH12" s="78"/>
      <c r="DDI12" s="78"/>
      <c r="DDJ12" s="78"/>
      <c r="DDK12" s="79"/>
      <c r="DDL12" s="80"/>
      <c r="DDM12" s="80"/>
      <c r="DDN12" s="80"/>
      <c r="DDO12" s="80"/>
      <c r="DDP12" s="80"/>
      <c r="DDQ12" s="80"/>
      <c r="DDR12" s="80"/>
      <c r="DDS12" s="80"/>
      <c r="DDT12" s="80"/>
      <c r="DDU12" s="80"/>
      <c r="DDV12" s="80"/>
      <c r="DDW12" s="80"/>
      <c r="DDX12" s="78"/>
      <c r="DDY12" s="47"/>
      <c r="DDZ12" s="47"/>
      <c r="DEA12" s="78"/>
      <c r="DEB12" s="78"/>
      <c r="DEC12" s="78"/>
      <c r="DED12" s="79"/>
      <c r="DEE12" s="80"/>
      <c r="DEF12" s="80"/>
      <c r="DEG12" s="80"/>
      <c r="DEH12" s="80"/>
      <c r="DEI12" s="80"/>
      <c r="DEJ12" s="80"/>
      <c r="DEK12" s="80"/>
      <c r="DEL12" s="80"/>
      <c r="DEM12" s="80"/>
      <c r="DEN12" s="80"/>
      <c r="DEO12" s="80"/>
      <c r="DEP12" s="80"/>
      <c r="DEQ12" s="78"/>
      <c r="DER12" s="47"/>
      <c r="DES12" s="47"/>
      <c r="DET12" s="78"/>
      <c r="DEU12" s="78"/>
      <c r="DEV12" s="78"/>
      <c r="DEW12" s="79"/>
      <c r="DEX12" s="80"/>
      <c r="DEY12" s="80"/>
      <c r="DEZ12" s="80"/>
      <c r="DFA12" s="80"/>
      <c r="DFB12" s="80"/>
      <c r="DFC12" s="80"/>
      <c r="DFD12" s="80"/>
      <c r="DFE12" s="80"/>
      <c r="DFF12" s="80"/>
      <c r="DFG12" s="80"/>
      <c r="DFH12" s="80"/>
      <c r="DFI12" s="80"/>
      <c r="DFJ12" s="78"/>
      <c r="DFK12" s="47"/>
      <c r="DFL12" s="47"/>
      <c r="DFM12" s="78"/>
      <c r="DFN12" s="78"/>
      <c r="DFO12" s="78"/>
      <c r="DFP12" s="79"/>
      <c r="DFQ12" s="80"/>
      <c r="DFR12" s="80"/>
      <c r="DFS12" s="80"/>
      <c r="DFT12" s="80"/>
      <c r="DFU12" s="80"/>
      <c r="DFV12" s="80"/>
      <c r="DFW12" s="80"/>
      <c r="DFX12" s="80"/>
      <c r="DFY12" s="80"/>
      <c r="DFZ12" s="80"/>
      <c r="DGA12" s="80"/>
      <c r="DGB12" s="80"/>
      <c r="DGC12" s="78"/>
      <c r="DGD12" s="47"/>
      <c r="DGE12" s="47"/>
      <c r="DGF12" s="78"/>
      <c r="DGG12" s="78"/>
      <c r="DGH12" s="78"/>
      <c r="DGI12" s="79"/>
      <c r="DGJ12" s="80"/>
      <c r="DGK12" s="80"/>
      <c r="DGL12" s="80"/>
      <c r="DGM12" s="80"/>
      <c r="DGN12" s="80"/>
      <c r="DGO12" s="80"/>
      <c r="DGP12" s="80"/>
      <c r="DGQ12" s="80"/>
      <c r="DGR12" s="80"/>
      <c r="DGS12" s="80"/>
      <c r="DGT12" s="80"/>
      <c r="DGU12" s="80"/>
      <c r="DGV12" s="78"/>
      <c r="DGW12" s="47"/>
      <c r="DGX12" s="47"/>
      <c r="DGY12" s="78"/>
      <c r="DGZ12" s="78"/>
      <c r="DHA12" s="78"/>
      <c r="DHB12" s="79"/>
      <c r="DHC12" s="80"/>
      <c r="DHD12" s="80"/>
      <c r="DHE12" s="80"/>
      <c r="DHF12" s="80"/>
      <c r="DHG12" s="80"/>
      <c r="DHH12" s="80"/>
      <c r="DHI12" s="80"/>
      <c r="DHJ12" s="80"/>
      <c r="DHK12" s="80"/>
      <c r="DHL12" s="80"/>
      <c r="DHM12" s="80"/>
      <c r="DHN12" s="80"/>
      <c r="DHO12" s="78"/>
      <c r="DHP12" s="47"/>
      <c r="DHQ12" s="47"/>
      <c r="DHR12" s="78"/>
      <c r="DHS12" s="78"/>
      <c r="DHT12" s="78"/>
      <c r="DHU12" s="79"/>
      <c r="DHV12" s="80"/>
      <c r="DHW12" s="80"/>
      <c r="DHX12" s="80"/>
      <c r="DHY12" s="80"/>
      <c r="DHZ12" s="80"/>
      <c r="DIA12" s="80"/>
      <c r="DIB12" s="80"/>
      <c r="DIC12" s="80"/>
      <c r="DID12" s="80"/>
      <c r="DIE12" s="80"/>
      <c r="DIF12" s="80"/>
      <c r="DIG12" s="80"/>
      <c r="DIH12" s="78"/>
      <c r="DII12" s="47"/>
      <c r="DIJ12" s="47"/>
      <c r="DIK12" s="78"/>
      <c r="DIL12" s="78"/>
      <c r="DIM12" s="78"/>
      <c r="DIN12" s="79"/>
      <c r="DIO12" s="80"/>
      <c r="DIP12" s="80"/>
      <c r="DIQ12" s="80"/>
      <c r="DIR12" s="80"/>
      <c r="DIS12" s="80"/>
      <c r="DIT12" s="80"/>
      <c r="DIU12" s="80"/>
      <c r="DIV12" s="80"/>
      <c r="DIW12" s="80"/>
      <c r="DIX12" s="80"/>
      <c r="DIY12" s="80"/>
      <c r="DIZ12" s="80"/>
      <c r="DJA12" s="78"/>
      <c r="DJB12" s="47"/>
      <c r="DJC12" s="47"/>
      <c r="DJD12" s="78"/>
      <c r="DJE12" s="78"/>
      <c r="DJF12" s="78"/>
      <c r="DJG12" s="79"/>
      <c r="DJH12" s="80"/>
      <c r="DJI12" s="80"/>
      <c r="DJJ12" s="80"/>
      <c r="DJK12" s="80"/>
      <c r="DJL12" s="80"/>
      <c r="DJM12" s="80"/>
      <c r="DJN12" s="80"/>
      <c r="DJO12" s="80"/>
      <c r="DJP12" s="80"/>
      <c r="DJQ12" s="80"/>
      <c r="DJR12" s="80"/>
      <c r="DJS12" s="80"/>
      <c r="DJT12" s="78"/>
      <c r="DJU12" s="47"/>
      <c r="DJV12" s="47"/>
      <c r="DJW12" s="78"/>
      <c r="DJX12" s="78"/>
      <c r="DJY12" s="78"/>
      <c r="DJZ12" s="79"/>
      <c r="DKA12" s="80"/>
      <c r="DKB12" s="80"/>
      <c r="DKC12" s="80"/>
      <c r="DKD12" s="80"/>
      <c r="DKE12" s="80"/>
      <c r="DKF12" s="80"/>
      <c r="DKG12" s="80"/>
      <c r="DKH12" s="80"/>
      <c r="DKI12" s="80"/>
      <c r="DKJ12" s="80"/>
      <c r="DKK12" s="80"/>
      <c r="DKL12" s="80"/>
      <c r="DKM12" s="78"/>
      <c r="DKN12" s="47"/>
      <c r="DKO12" s="47"/>
      <c r="DKP12" s="78"/>
      <c r="DKQ12" s="78"/>
      <c r="DKR12" s="78"/>
      <c r="DKS12" s="79"/>
      <c r="DKT12" s="80"/>
      <c r="DKU12" s="80"/>
      <c r="DKV12" s="80"/>
      <c r="DKW12" s="80"/>
      <c r="DKX12" s="80"/>
      <c r="DKY12" s="80"/>
      <c r="DKZ12" s="80"/>
      <c r="DLA12" s="80"/>
      <c r="DLB12" s="80"/>
      <c r="DLC12" s="80"/>
      <c r="DLD12" s="80"/>
      <c r="DLE12" s="80"/>
      <c r="DLF12" s="78"/>
      <c r="DLG12" s="47"/>
      <c r="DLH12" s="47"/>
      <c r="DLI12" s="78"/>
      <c r="DLJ12" s="78"/>
      <c r="DLK12" s="78"/>
      <c r="DLL12" s="79"/>
      <c r="DLM12" s="80"/>
      <c r="DLN12" s="80"/>
      <c r="DLO12" s="80"/>
      <c r="DLP12" s="80"/>
      <c r="DLQ12" s="80"/>
      <c r="DLR12" s="80"/>
      <c r="DLS12" s="80"/>
      <c r="DLT12" s="80"/>
      <c r="DLU12" s="80"/>
      <c r="DLV12" s="80"/>
      <c r="DLW12" s="80"/>
      <c r="DLX12" s="80"/>
      <c r="DLY12" s="78"/>
      <c r="DLZ12" s="47"/>
      <c r="DMA12" s="47"/>
      <c r="DMB12" s="78"/>
      <c r="DMC12" s="78"/>
      <c r="DMD12" s="78"/>
      <c r="DME12" s="79"/>
      <c r="DMF12" s="80"/>
      <c r="DMG12" s="80"/>
      <c r="DMH12" s="80"/>
      <c r="DMI12" s="80"/>
      <c r="DMJ12" s="80"/>
      <c r="DMK12" s="80"/>
      <c r="DML12" s="80"/>
      <c r="DMM12" s="80"/>
      <c r="DMN12" s="80"/>
      <c r="DMO12" s="80"/>
      <c r="DMP12" s="80"/>
      <c r="DMQ12" s="80"/>
      <c r="DMR12" s="78"/>
      <c r="DMS12" s="47"/>
      <c r="DMT12" s="47"/>
      <c r="DMU12" s="78"/>
      <c r="DMV12" s="78"/>
      <c r="DMW12" s="78"/>
      <c r="DMX12" s="79"/>
      <c r="DMY12" s="80"/>
      <c r="DMZ12" s="80"/>
      <c r="DNA12" s="80"/>
      <c r="DNB12" s="80"/>
      <c r="DNC12" s="80"/>
      <c r="DND12" s="80"/>
      <c r="DNE12" s="80"/>
      <c r="DNF12" s="80"/>
      <c r="DNG12" s="80"/>
      <c r="DNH12" s="80"/>
      <c r="DNI12" s="80"/>
      <c r="DNJ12" s="80"/>
      <c r="DNK12" s="78"/>
      <c r="DNL12" s="47"/>
      <c r="DNM12" s="47"/>
      <c r="DNN12" s="78"/>
      <c r="DNO12" s="78"/>
      <c r="DNP12" s="78"/>
      <c r="DNQ12" s="79"/>
      <c r="DNR12" s="80"/>
      <c r="DNS12" s="80"/>
      <c r="DNT12" s="80"/>
      <c r="DNU12" s="80"/>
      <c r="DNV12" s="80"/>
      <c r="DNW12" s="80"/>
      <c r="DNX12" s="80"/>
      <c r="DNY12" s="80"/>
      <c r="DNZ12" s="80"/>
      <c r="DOA12" s="80"/>
      <c r="DOB12" s="80"/>
      <c r="DOC12" s="80"/>
      <c r="DOD12" s="78"/>
      <c r="DOE12" s="47"/>
      <c r="DOF12" s="47"/>
      <c r="DOG12" s="78"/>
      <c r="DOH12" s="78"/>
      <c r="DOI12" s="78"/>
      <c r="DOJ12" s="79"/>
      <c r="DOK12" s="80"/>
      <c r="DOL12" s="80"/>
      <c r="DOM12" s="80"/>
      <c r="DON12" s="80"/>
      <c r="DOO12" s="80"/>
      <c r="DOP12" s="80"/>
      <c r="DOQ12" s="80"/>
      <c r="DOR12" s="80"/>
      <c r="DOS12" s="80"/>
      <c r="DOT12" s="80"/>
      <c r="DOU12" s="80"/>
      <c r="DOV12" s="80"/>
      <c r="DOW12" s="78"/>
      <c r="DOX12" s="47"/>
      <c r="DOY12" s="47"/>
      <c r="DOZ12" s="78"/>
      <c r="DPA12" s="78"/>
      <c r="DPB12" s="78"/>
      <c r="DPC12" s="79"/>
      <c r="DPD12" s="80"/>
      <c r="DPE12" s="80"/>
      <c r="DPF12" s="80"/>
      <c r="DPG12" s="80"/>
      <c r="DPH12" s="80"/>
      <c r="DPI12" s="80"/>
      <c r="DPJ12" s="80"/>
      <c r="DPK12" s="80"/>
      <c r="DPL12" s="80"/>
      <c r="DPM12" s="80"/>
      <c r="DPN12" s="80"/>
      <c r="DPO12" s="80"/>
      <c r="DPP12" s="78"/>
      <c r="DPQ12" s="47"/>
      <c r="DPR12" s="47"/>
      <c r="DPS12" s="78"/>
      <c r="DPT12" s="78"/>
      <c r="DPU12" s="78"/>
      <c r="DPV12" s="79"/>
      <c r="DPW12" s="80"/>
      <c r="DPX12" s="80"/>
      <c r="DPY12" s="80"/>
      <c r="DPZ12" s="80"/>
      <c r="DQA12" s="80"/>
      <c r="DQB12" s="80"/>
      <c r="DQC12" s="80"/>
      <c r="DQD12" s="80"/>
      <c r="DQE12" s="80"/>
      <c r="DQF12" s="80"/>
      <c r="DQG12" s="80"/>
      <c r="DQH12" s="80"/>
      <c r="DQI12" s="78"/>
      <c r="DQJ12" s="47"/>
      <c r="DQK12" s="47"/>
      <c r="DQL12" s="78"/>
      <c r="DQM12" s="78"/>
      <c r="DQN12" s="78"/>
      <c r="DQO12" s="79"/>
      <c r="DQP12" s="80"/>
      <c r="DQQ12" s="80"/>
      <c r="DQR12" s="80"/>
      <c r="DQS12" s="80"/>
      <c r="DQT12" s="80"/>
      <c r="DQU12" s="80"/>
      <c r="DQV12" s="80"/>
      <c r="DQW12" s="80"/>
      <c r="DQX12" s="80"/>
      <c r="DQY12" s="80"/>
      <c r="DQZ12" s="80"/>
      <c r="DRA12" s="80"/>
      <c r="DRB12" s="78"/>
      <c r="DRC12" s="47"/>
      <c r="DRD12" s="47"/>
      <c r="DRE12" s="78"/>
      <c r="DRF12" s="78"/>
      <c r="DRG12" s="78"/>
      <c r="DRH12" s="79"/>
      <c r="DRI12" s="80"/>
      <c r="DRJ12" s="80"/>
      <c r="DRK12" s="80"/>
      <c r="DRL12" s="80"/>
      <c r="DRM12" s="80"/>
      <c r="DRN12" s="80"/>
      <c r="DRO12" s="80"/>
      <c r="DRP12" s="80"/>
      <c r="DRQ12" s="80"/>
      <c r="DRR12" s="80"/>
      <c r="DRS12" s="80"/>
      <c r="DRT12" s="80"/>
      <c r="DRU12" s="78"/>
      <c r="DRV12" s="47"/>
      <c r="DRW12" s="47"/>
      <c r="DRX12" s="78"/>
      <c r="DRY12" s="78"/>
      <c r="DRZ12" s="78"/>
      <c r="DSA12" s="79"/>
      <c r="DSB12" s="80"/>
      <c r="DSC12" s="80"/>
      <c r="DSD12" s="80"/>
      <c r="DSE12" s="80"/>
      <c r="DSF12" s="80"/>
      <c r="DSG12" s="80"/>
      <c r="DSH12" s="80"/>
      <c r="DSI12" s="80"/>
      <c r="DSJ12" s="80"/>
      <c r="DSK12" s="80"/>
      <c r="DSL12" s="80"/>
      <c r="DSM12" s="80"/>
      <c r="DSN12" s="78"/>
      <c r="DSO12" s="47"/>
      <c r="DSP12" s="47"/>
      <c r="DSQ12" s="78"/>
      <c r="DSR12" s="78"/>
      <c r="DSS12" s="78"/>
      <c r="DST12" s="79"/>
      <c r="DSU12" s="80"/>
      <c r="DSV12" s="80"/>
      <c r="DSW12" s="80"/>
      <c r="DSX12" s="80"/>
      <c r="DSY12" s="80"/>
      <c r="DSZ12" s="80"/>
      <c r="DTA12" s="80"/>
      <c r="DTB12" s="80"/>
      <c r="DTC12" s="80"/>
      <c r="DTD12" s="80"/>
      <c r="DTE12" s="80"/>
      <c r="DTF12" s="80"/>
      <c r="DTG12" s="78"/>
      <c r="DTH12" s="47"/>
      <c r="DTI12" s="47"/>
      <c r="DTJ12" s="78"/>
      <c r="DTK12" s="78"/>
      <c r="DTL12" s="78"/>
      <c r="DTM12" s="79"/>
      <c r="DTN12" s="80"/>
      <c r="DTO12" s="80"/>
      <c r="DTP12" s="80"/>
      <c r="DTQ12" s="80"/>
      <c r="DTR12" s="80"/>
      <c r="DTS12" s="80"/>
      <c r="DTT12" s="80"/>
      <c r="DTU12" s="80"/>
      <c r="DTV12" s="80"/>
      <c r="DTW12" s="80"/>
      <c r="DTX12" s="80"/>
      <c r="DTY12" s="80"/>
      <c r="DTZ12" s="78"/>
      <c r="DUA12" s="47"/>
      <c r="DUB12" s="47"/>
      <c r="DUC12" s="78"/>
      <c r="DUD12" s="78"/>
      <c r="DUE12" s="78"/>
      <c r="DUF12" s="79"/>
      <c r="DUG12" s="80"/>
      <c r="DUH12" s="80"/>
      <c r="DUI12" s="80"/>
      <c r="DUJ12" s="80"/>
      <c r="DUK12" s="80"/>
      <c r="DUL12" s="80"/>
      <c r="DUM12" s="80"/>
      <c r="DUN12" s="80"/>
      <c r="DUO12" s="80"/>
      <c r="DUP12" s="80"/>
      <c r="DUQ12" s="80"/>
      <c r="DUR12" s="80"/>
      <c r="DUS12" s="78"/>
      <c r="DUT12" s="47"/>
      <c r="DUU12" s="47"/>
      <c r="DUV12" s="78"/>
      <c r="DUW12" s="78"/>
      <c r="DUX12" s="78"/>
      <c r="DUY12" s="79"/>
      <c r="DUZ12" s="80"/>
      <c r="DVA12" s="80"/>
      <c r="DVB12" s="80"/>
      <c r="DVC12" s="80"/>
      <c r="DVD12" s="80"/>
      <c r="DVE12" s="80"/>
      <c r="DVF12" s="80"/>
      <c r="DVG12" s="80"/>
      <c r="DVH12" s="80"/>
      <c r="DVI12" s="80"/>
      <c r="DVJ12" s="80"/>
      <c r="DVK12" s="80"/>
      <c r="DVL12" s="78"/>
      <c r="DVM12" s="47"/>
      <c r="DVN12" s="47"/>
      <c r="DVO12" s="78"/>
      <c r="DVP12" s="78"/>
      <c r="DVQ12" s="78"/>
      <c r="DVR12" s="79"/>
      <c r="DVS12" s="80"/>
      <c r="DVT12" s="80"/>
      <c r="DVU12" s="80"/>
      <c r="DVV12" s="80"/>
      <c r="DVW12" s="80"/>
      <c r="DVX12" s="80"/>
      <c r="DVY12" s="80"/>
      <c r="DVZ12" s="80"/>
      <c r="DWA12" s="80"/>
      <c r="DWB12" s="80"/>
      <c r="DWC12" s="80"/>
      <c r="DWD12" s="80"/>
      <c r="DWE12" s="78"/>
      <c r="DWF12" s="47"/>
      <c r="DWG12" s="47"/>
      <c r="DWH12" s="78"/>
      <c r="DWI12" s="78"/>
      <c r="DWJ12" s="78"/>
      <c r="DWK12" s="79"/>
      <c r="DWL12" s="80"/>
      <c r="DWM12" s="80"/>
      <c r="DWN12" s="80"/>
      <c r="DWO12" s="80"/>
      <c r="DWP12" s="80"/>
      <c r="DWQ12" s="80"/>
      <c r="DWR12" s="80"/>
      <c r="DWS12" s="80"/>
      <c r="DWT12" s="80"/>
      <c r="DWU12" s="80"/>
      <c r="DWV12" s="80"/>
      <c r="DWW12" s="80"/>
      <c r="DWX12" s="78"/>
      <c r="DWY12" s="47"/>
      <c r="DWZ12" s="47"/>
      <c r="DXA12" s="78"/>
      <c r="DXB12" s="78"/>
      <c r="DXC12" s="78"/>
      <c r="DXD12" s="79"/>
      <c r="DXE12" s="80"/>
      <c r="DXF12" s="80"/>
      <c r="DXG12" s="80"/>
      <c r="DXH12" s="80"/>
      <c r="DXI12" s="80"/>
      <c r="DXJ12" s="80"/>
      <c r="DXK12" s="80"/>
      <c r="DXL12" s="80"/>
      <c r="DXM12" s="80"/>
      <c r="DXN12" s="80"/>
      <c r="DXO12" s="80"/>
      <c r="DXP12" s="80"/>
      <c r="DXQ12" s="78"/>
      <c r="DXR12" s="47"/>
      <c r="DXS12" s="47"/>
      <c r="DXT12" s="78"/>
      <c r="DXU12" s="78"/>
      <c r="DXV12" s="78"/>
      <c r="DXW12" s="79"/>
      <c r="DXX12" s="80"/>
      <c r="DXY12" s="80"/>
      <c r="DXZ12" s="80"/>
      <c r="DYA12" s="80"/>
      <c r="DYB12" s="80"/>
      <c r="DYC12" s="80"/>
      <c r="DYD12" s="80"/>
      <c r="DYE12" s="80"/>
      <c r="DYF12" s="80"/>
      <c r="DYG12" s="80"/>
      <c r="DYH12" s="80"/>
      <c r="DYI12" s="80"/>
      <c r="DYJ12" s="78"/>
      <c r="DYK12" s="47"/>
      <c r="DYL12" s="47"/>
      <c r="DYM12" s="78"/>
      <c r="DYN12" s="78"/>
      <c r="DYO12" s="78"/>
      <c r="DYP12" s="79"/>
      <c r="DYQ12" s="80"/>
      <c r="DYR12" s="80"/>
      <c r="DYS12" s="80"/>
      <c r="DYT12" s="80"/>
      <c r="DYU12" s="80"/>
      <c r="DYV12" s="80"/>
      <c r="DYW12" s="80"/>
      <c r="DYX12" s="80"/>
      <c r="DYY12" s="80"/>
      <c r="DYZ12" s="80"/>
      <c r="DZA12" s="80"/>
      <c r="DZB12" s="80"/>
      <c r="DZC12" s="78"/>
      <c r="DZD12" s="47"/>
      <c r="DZE12" s="47"/>
      <c r="DZF12" s="78"/>
      <c r="DZG12" s="78"/>
      <c r="DZH12" s="78"/>
      <c r="DZI12" s="79"/>
      <c r="DZJ12" s="80"/>
      <c r="DZK12" s="80"/>
      <c r="DZL12" s="80"/>
      <c r="DZM12" s="80"/>
      <c r="DZN12" s="80"/>
      <c r="DZO12" s="80"/>
      <c r="DZP12" s="80"/>
      <c r="DZQ12" s="80"/>
      <c r="DZR12" s="80"/>
      <c r="DZS12" s="80"/>
      <c r="DZT12" s="80"/>
      <c r="DZU12" s="80"/>
      <c r="DZV12" s="78"/>
      <c r="DZW12" s="47"/>
      <c r="DZX12" s="47"/>
      <c r="DZY12" s="78"/>
      <c r="DZZ12" s="78"/>
      <c r="EAA12" s="78"/>
      <c r="EAB12" s="79"/>
      <c r="EAC12" s="80"/>
      <c r="EAD12" s="80"/>
      <c r="EAE12" s="80"/>
      <c r="EAF12" s="80"/>
      <c r="EAG12" s="80"/>
      <c r="EAH12" s="80"/>
      <c r="EAI12" s="80"/>
      <c r="EAJ12" s="80"/>
      <c r="EAK12" s="80"/>
      <c r="EAL12" s="80"/>
      <c r="EAM12" s="80"/>
      <c r="EAN12" s="80"/>
      <c r="EAO12" s="78"/>
      <c r="EAP12" s="47"/>
      <c r="EAQ12" s="47"/>
      <c r="EAR12" s="78"/>
      <c r="EAS12" s="78"/>
      <c r="EAT12" s="78"/>
      <c r="EAU12" s="79"/>
      <c r="EAV12" s="80"/>
      <c r="EAW12" s="80"/>
      <c r="EAX12" s="80"/>
      <c r="EAY12" s="80"/>
      <c r="EAZ12" s="80"/>
      <c r="EBA12" s="80"/>
      <c r="EBB12" s="80"/>
      <c r="EBC12" s="80"/>
      <c r="EBD12" s="80"/>
      <c r="EBE12" s="80"/>
      <c r="EBF12" s="80"/>
      <c r="EBG12" s="80"/>
      <c r="EBH12" s="78"/>
      <c r="EBI12" s="47"/>
      <c r="EBJ12" s="47"/>
      <c r="EBK12" s="78"/>
      <c r="EBL12" s="78"/>
      <c r="EBM12" s="78"/>
      <c r="EBN12" s="79"/>
      <c r="EBO12" s="80"/>
      <c r="EBP12" s="80"/>
      <c r="EBQ12" s="80"/>
      <c r="EBR12" s="80"/>
      <c r="EBS12" s="80"/>
      <c r="EBT12" s="80"/>
      <c r="EBU12" s="80"/>
      <c r="EBV12" s="80"/>
      <c r="EBW12" s="80"/>
      <c r="EBX12" s="80"/>
      <c r="EBY12" s="80"/>
      <c r="EBZ12" s="80"/>
      <c r="ECA12" s="78"/>
      <c r="ECB12" s="47"/>
      <c r="ECC12" s="47"/>
      <c r="ECD12" s="78"/>
      <c r="ECE12" s="78"/>
      <c r="ECF12" s="78"/>
      <c r="ECG12" s="79"/>
      <c r="ECH12" s="80"/>
      <c r="ECI12" s="80"/>
      <c r="ECJ12" s="80"/>
      <c r="ECK12" s="80"/>
      <c r="ECL12" s="80"/>
      <c r="ECM12" s="80"/>
      <c r="ECN12" s="80"/>
      <c r="ECO12" s="80"/>
      <c r="ECP12" s="80"/>
      <c r="ECQ12" s="80"/>
      <c r="ECR12" s="80"/>
      <c r="ECS12" s="80"/>
      <c r="ECT12" s="78"/>
      <c r="ECU12" s="47"/>
      <c r="ECV12" s="47"/>
      <c r="ECW12" s="78"/>
      <c r="ECX12" s="78"/>
      <c r="ECY12" s="78"/>
      <c r="ECZ12" s="79"/>
      <c r="EDA12" s="80"/>
      <c r="EDB12" s="80"/>
      <c r="EDC12" s="80"/>
      <c r="EDD12" s="80"/>
      <c r="EDE12" s="80"/>
      <c r="EDF12" s="80"/>
      <c r="EDG12" s="80"/>
      <c r="EDH12" s="80"/>
      <c r="EDI12" s="80"/>
      <c r="EDJ12" s="80"/>
      <c r="EDK12" s="80"/>
      <c r="EDL12" s="80"/>
      <c r="EDM12" s="78"/>
      <c r="EDN12" s="47"/>
      <c r="EDO12" s="47"/>
      <c r="EDP12" s="78"/>
      <c r="EDQ12" s="78"/>
      <c r="EDR12" s="78"/>
      <c r="EDS12" s="79"/>
      <c r="EDT12" s="80"/>
      <c r="EDU12" s="80"/>
      <c r="EDV12" s="80"/>
      <c r="EDW12" s="80"/>
      <c r="EDX12" s="80"/>
      <c r="EDY12" s="80"/>
      <c r="EDZ12" s="80"/>
      <c r="EEA12" s="80"/>
      <c r="EEB12" s="80"/>
      <c r="EEC12" s="80"/>
      <c r="EED12" s="80"/>
      <c r="EEE12" s="80"/>
      <c r="EEF12" s="78"/>
      <c r="EEG12" s="47"/>
      <c r="EEH12" s="47"/>
      <c r="EEI12" s="78"/>
      <c r="EEJ12" s="78"/>
      <c r="EEK12" s="78"/>
      <c r="EEL12" s="79"/>
      <c r="EEM12" s="80"/>
      <c r="EEN12" s="80"/>
      <c r="EEO12" s="80"/>
      <c r="EEP12" s="80"/>
      <c r="EEQ12" s="80"/>
      <c r="EER12" s="80"/>
      <c r="EES12" s="80"/>
      <c r="EET12" s="80"/>
      <c r="EEU12" s="80"/>
      <c r="EEV12" s="80"/>
      <c r="EEW12" s="80"/>
      <c r="EEX12" s="80"/>
      <c r="EEY12" s="78"/>
      <c r="EEZ12" s="47"/>
      <c r="EFA12" s="47"/>
      <c r="EFB12" s="78"/>
      <c r="EFC12" s="78"/>
      <c r="EFD12" s="78"/>
      <c r="EFE12" s="79"/>
      <c r="EFF12" s="80"/>
      <c r="EFG12" s="80"/>
      <c r="EFH12" s="80"/>
      <c r="EFI12" s="80"/>
      <c r="EFJ12" s="80"/>
      <c r="EFK12" s="80"/>
      <c r="EFL12" s="80"/>
      <c r="EFM12" s="80"/>
      <c r="EFN12" s="80"/>
      <c r="EFO12" s="80"/>
      <c r="EFP12" s="80"/>
      <c r="EFQ12" s="80"/>
      <c r="EFR12" s="78"/>
      <c r="EFS12" s="47"/>
      <c r="EFT12" s="47"/>
      <c r="EFU12" s="78"/>
      <c r="EFV12" s="78"/>
      <c r="EFW12" s="78"/>
      <c r="EFX12" s="79"/>
      <c r="EFY12" s="80"/>
      <c r="EFZ12" s="80"/>
      <c r="EGA12" s="80"/>
      <c r="EGB12" s="80"/>
      <c r="EGC12" s="80"/>
      <c r="EGD12" s="80"/>
      <c r="EGE12" s="80"/>
      <c r="EGF12" s="80"/>
      <c r="EGG12" s="80"/>
      <c r="EGH12" s="80"/>
      <c r="EGI12" s="80"/>
      <c r="EGJ12" s="80"/>
      <c r="EGK12" s="78"/>
      <c r="EGL12" s="47"/>
      <c r="EGM12" s="47"/>
      <c r="EGN12" s="78"/>
      <c r="EGO12" s="78"/>
      <c r="EGP12" s="78"/>
      <c r="EGQ12" s="79"/>
      <c r="EGR12" s="80"/>
      <c r="EGS12" s="80"/>
      <c r="EGT12" s="80"/>
      <c r="EGU12" s="80"/>
      <c r="EGV12" s="80"/>
      <c r="EGW12" s="80"/>
      <c r="EGX12" s="80"/>
      <c r="EGY12" s="80"/>
      <c r="EGZ12" s="80"/>
      <c r="EHA12" s="80"/>
      <c r="EHB12" s="80"/>
      <c r="EHC12" s="80"/>
      <c r="EHD12" s="78"/>
      <c r="EHE12" s="47"/>
      <c r="EHF12" s="47"/>
      <c r="EHG12" s="78"/>
      <c r="EHH12" s="78"/>
      <c r="EHI12" s="78"/>
      <c r="EHJ12" s="79"/>
      <c r="EHK12" s="80"/>
      <c r="EHL12" s="80"/>
      <c r="EHM12" s="80"/>
      <c r="EHN12" s="80"/>
      <c r="EHO12" s="80"/>
      <c r="EHP12" s="80"/>
      <c r="EHQ12" s="80"/>
      <c r="EHR12" s="80"/>
      <c r="EHS12" s="80"/>
      <c r="EHT12" s="80"/>
      <c r="EHU12" s="80"/>
      <c r="EHV12" s="80"/>
      <c r="EHW12" s="78"/>
      <c r="EHX12" s="47"/>
      <c r="EHY12" s="47"/>
      <c r="EHZ12" s="78"/>
      <c r="EIA12" s="78"/>
      <c r="EIB12" s="78"/>
      <c r="EIC12" s="79"/>
      <c r="EID12" s="80"/>
      <c r="EIE12" s="80"/>
      <c r="EIF12" s="80"/>
      <c r="EIG12" s="80"/>
      <c r="EIH12" s="80"/>
      <c r="EII12" s="80"/>
      <c r="EIJ12" s="80"/>
      <c r="EIK12" s="80"/>
      <c r="EIL12" s="80"/>
      <c r="EIM12" s="80"/>
      <c r="EIN12" s="80"/>
      <c r="EIO12" s="80"/>
      <c r="EIP12" s="78"/>
      <c r="EIQ12" s="47"/>
      <c r="EIR12" s="47"/>
      <c r="EIS12" s="78"/>
      <c r="EIT12" s="78"/>
      <c r="EIU12" s="78"/>
      <c r="EIV12" s="79"/>
      <c r="EIW12" s="80"/>
      <c r="EIX12" s="80"/>
      <c r="EIY12" s="80"/>
      <c r="EIZ12" s="80"/>
      <c r="EJA12" s="80"/>
      <c r="EJB12" s="80"/>
      <c r="EJC12" s="80"/>
      <c r="EJD12" s="80"/>
      <c r="EJE12" s="80"/>
      <c r="EJF12" s="80"/>
      <c r="EJG12" s="80"/>
      <c r="EJH12" s="80"/>
      <c r="EJI12" s="78"/>
      <c r="EJJ12" s="47"/>
      <c r="EJK12" s="47"/>
      <c r="EJL12" s="78"/>
      <c r="EJM12" s="78"/>
      <c r="EJN12" s="78"/>
      <c r="EJO12" s="79"/>
      <c r="EJP12" s="80"/>
      <c r="EJQ12" s="80"/>
      <c r="EJR12" s="80"/>
      <c r="EJS12" s="80"/>
      <c r="EJT12" s="80"/>
      <c r="EJU12" s="80"/>
      <c r="EJV12" s="80"/>
      <c r="EJW12" s="80"/>
      <c r="EJX12" s="80"/>
      <c r="EJY12" s="80"/>
      <c r="EJZ12" s="80"/>
      <c r="EKA12" s="80"/>
      <c r="EKB12" s="78"/>
      <c r="EKC12" s="47"/>
      <c r="EKD12" s="47"/>
      <c r="EKE12" s="78"/>
      <c r="EKF12" s="78"/>
      <c r="EKG12" s="78"/>
      <c r="EKH12" s="79"/>
      <c r="EKI12" s="80"/>
      <c r="EKJ12" s="80"/>
      <c r="EKK12" s="80"/>
      <c r="EKL12" s="80"/>
      <c r="EKM12" s="80"/>
      <c r="EKN12" s="80"/>
      <c r="EKO12" s="80"/>
      <c r="EKP12" s="80"/>
      <c r="EKQ12" s="80"/>
      <c r="EKR12" s="80"/>
      <c r="EKS12" s="80"/>
      <c r="EKT12" s="80"/>
      <c r="EKU12" s="78"/>
      <c r="EKV12" s="47"/>
      <c r="EKW12" s="47"/>
      <c r="EKX12" s="78"/>
      <c r="EKY12" s="78"/>
      <c r="EKZ12" s="78"/>
      <c r="ELA12" s="79"/>
      <c r="ELB12" s="80"/>
      <c r="ELC12" s="80"/>
      <c r="ELD12" s="80"/>
      <c r="ELE12" s="80"/>
      <c r="ELF12" s="80"/>
      <c r="ELG12" s="80"/>
      <c r="ELH12" s="80"/>
      <c r="ELI12" s="80"/>
      <c r="ELJ12" s="80"/>
      <c r="ELK12" s="80"/>
      <c r="ELL12" s="80"/>
      <c r="ELM12" s="80"/>
      <c r="ELN12" s="78"/>
      <c r="ELO12" s="47"/>
      <c r="ELP12" s="47"/>
      <c r="ELQ12" s="78"/>
      <c r="ELR12" s="78"/>
      <c r="ELS12" s="78"/>
      <c r="ELT12" s="79"/>
      <c r="ELU12" s="80"/>
      <c r="ELV12" s="80"/>
      <c r="ELW12" s="80"/>
      <c r="ELX12" s="80"/>
      <c r="ELY12" s="80"/>
      <c r="ELZ12" s="80"/>
      <c r="EMA12" s="80"/>
      <c r="EMB12" s="80"/>
      <c r="EMC12" s="80"/>
      <c r="EMD12" s="80"/>
      <c r="EME12" s="80"/>
      <c r="EMF12" s="80"/>
      <c r="EMG12" s="78"/>
      <c r="EMH12" s="47"/>
      <c r="EMI12" s="47"/>
      <c r="EMJ12" s="78"/>
      <c r="EMK12" s="78"/>
      <c r="EML12" s="78"/>
      <c r="EMM12" s="79"/>
      <c r="EMN12" s="80"/>
      <c r="EMO12" s="80"/>
      <c r="EMP12" s="80"/>
      <c r="EMQ12" s="80"/>
      <c r="EMR12" s="80"/>
      <c r="EMS12" s="80"/>
      <c r="EMT12" s="80"/>
      <c r="EMU12" s="80"/>
      <c r="EMV12" s="80"/>
      <c r="EMW12" s="80"/>
      <c r="EMX12" s="80"/>
      <c r="EMY12" s="80"/>
      <c r="EMZ12" s="78"/>
      <c r="ENA12" s="47"/>
      <c r="ENB12" s="47"/>
      <c r="ENC12" s="78"/>
      <c r="END12" s="78"/>
      <c r="ENE12" s="78"/>
      <c r="ENF12" s="79"/>
      <c r="ENG12" s="80"/>
      <c r="ENH12" s="80"/>
      <c r="ENI12" s="80"/>
      <c r="ENJ12" s="80"/>
      <c r="ENK12" s="80"/>
      <c r="ENL12" s="80"/>
      <c r="ENM12" s="80"/>
      <c r="ENN12" s="80"/>
      <c r="ENO12" s="80"/>
      <c r="ENP12" s="80"/>
      <c r="ENQ12" s="80"/>
      <c r="ENR12" s="80"/>
      <c r="ENS12" s="78"/>
      <c r="ENT12" s="47"/>
      <c r="ENU12" s="47"/>
      <c r="ENV12" s="78"/>
      <c r="ENW12" s="78"/>
      <c r="ENX12" s="78"/>
      <c r="ENY12" s="79"/>
      <c r="ENZ12" s="80"/>
      <c r="EOA12" s="80"/>
      <c r="EOB12" s="80"/>
      <c r="EOC12" s="80"/>
      <c r="EOD12" s="80"/>
      <c r="EOE12" s="80"/>
      <c r="EOF12" s="80"/>
      <c r="EOG12" s="80"/>
      <c r="EOH12" s="80"/>
      <c r="EOI12" s="80"/>
      <c r="EOJ12" s="80"/>
      <c r="EOK12" s="80"/>
      <c r="EOL12" s="78"/>
      <c r="EOM12" s="47"/>
      <c r="EON12" s="47"/>
      <c r="EOO12" s="78"/>
      <c r="EOP12" s="78"/>
      <c r="EOQ12" s="78"/>
      <c r="EOR12" s="79"/>
      <c r="EOS12" s="80"/>
      <c r="EOT12" s="80"/>
      <c r="EOU12" s="80"/>
      <c r="EOV12" s="80"/>
      <c r="EOW12" s="80"/>
      <c r="EOX12" s="80"/>
      <c r="EOY12" s="80"/>
      <c r="EOZ12" s="80"/>
      <c r="EPA12" s="80"/>
      <c r="EPB12" s="80"/>
      <c r="EPC12" s="80"/>
      <c r="EPD12" s="80"/>
      <c r="EPE12" s="78"/>
      <c r="EPF12" s="47"/>
      <c r="EPG12" s="47"/>
      <c r="EPH12" s="78"/>
      <c r="EPI12" s="78"/>
      <c r="EPJ12" s="78"/>
      <c r="EPK12" s="79"/>
      <c r="EPL12" s="80"/>
      <c r="EPM12" s="80"/>
      <c r="EPN12" s="80"/>
      <c r="EPO12" s="80"/>
      <c r="EPP12" s="80"/>
      <c r="EPQ12" s="80"/>
      <c r="EPR12" s="80"/>
      <c r="EPS12" s="80"/>
      <c r="EPT12" s="80"/>
      <c r="EPU12" s="80"/>
      <c r="EPV12" s="80"/>
      <c r="EPW12" s="80"/>
      <c r="EPX12" s="78"/>
      <c r="EPY12" s="47"/>
      <c r="EPZ12" s="47"/>
      <c r="EQA12" s="78"/>
      <c r="EQB12" s="78"/>
      <c r="EQC12" s="78"/>
      <c r="EQD12" s="79"/>
      <c r="EQE12" s="80"/>
      <c r="EQF12" s="80"/>
      <c r="EQG12" s="80"/>
      <c r="EQH12" s="80"/>
      <c r="EQI12" s="80"/>
      <c r="EQJ12" s="80"/>
      <c r="EQK12" s="80"/>
      <c r="EQL12" s="80"/>
      <c r="EQM12" s="80"/>
      <c r="EQN12" s="80"/>
      <c r="EQO12" s="80"/>
      <c r="EQP12" s="80"/>
      <c r="EQQ12" s="78"/>
      <c r="EQR12" s="47"/>
      <c r="EQS12" s="47"/>
      <c r="EQT12" s="78"/>
      <c r="EQU12" s="78"/>
      <c r="EQV12" s="78"/>
      <c r="EQW12" s="79"/>
      <c r="EQX12" s="80"/>
      <c r="EQY12" s="80"/>
      <c r="EQZ12" s="80"/>
      <c r="ERA12" s="80"/>
      <c r="ERB12" s="80"/>
      <c r="ERC12" s="80"/>
      <c r="ERD12" s="80"/>
      <c r="ERE12" s="80"/>
      <c r="ERF12" s="80"/>
      <c r="ERG12" s="80"/>
      <c r="ERH12" s="80"/>
      <c r="ERI12" s="80"/>
      <c r="ERJ12" s="78"/>
      <c r="ERK12" s="47"/>
      <c r="ERL12" s="47"/>
      <c r="ERM12" s="78"/>
      <c r="ERN12" s="78"/>
      <c r="ERO12" s="78"/>
      <c r="ERP12" s="79"/>
      <c r="ERQ12" s="80"/>
      <c r="ERR12" s="80"/>
      <c r="ERS12" s="80"/>
      <c r="ERT12" s="80"/>
      <c r="ERU12" s="80"/>
      <c r="ERV12" s="80"/>
      <c r="ERW12" s="80"/>
      <c r="ERX12" s="80"/>
      <c r="ERY12" s="80"/>
      <c r="ERZ12" s="80"/>
      <c r="ESA12" s="80"/>
      <c r="ESB12" s="80"/>
      <c r="ESC12" s="78"/>
      <c r="ESD12" s="47"/>
      <c r="ESE12" s="47"/>
      <c r="ESF12" s="78"/>
      <c r="ESG12" s="78"/>
      <c r="ESH12" s="78"/>
      <c r="ESI12" s="79"/>
      <c r="ESJ12" s="80"/>
      <c r="ESK12" s="80"/>
      <c r="ESL12" s="80"/>
      <c r="ESM12" s="80"/>
      <c r="ESN12" s="80"/>
      <c r="ESO12" s="80"/>
      <c r="ESP12" s="80"/>
      <c r="ESQ12" s="80"/>
      <c r="ESR12" s="80"/>
      <c r="ESS12" s="80"/>
      <c r="EST12" s="80"/>
      <c r="ESU12" s="80"/>
      <c r="ESV12" s="78"/>
      <c r="ESW12" s="47"/>
      <c r="ESX12" s="47"/>
      <c r="ESY12" s="78"/>
      <c r="ESZ12" s="78"/>
      <c r="ETA12" s="78"/>
      <c r="ETB12" s="79"/>
      <c r="ETC12" s="80"/>
      <c r="ETD12" s="80"/>
      <c r="ETE12" s="80"/>
      <c r="ETF12" s="80"/>
      <c r="ETG12" s="80"/>
      <c r="ETH12" s="80"/>
      <c r="ETI12" s="80"/>
      <c r="ETJ12" s="80"/>
      <c r="ETK12" s="80"/>
      <c r="ETL12" s="80"/>
      <c r="ETM12" s="80"/>
      <c r="ETN12" s="80"/>
      <c r="ETO12" s="78"/>
      <c r="ETP12" s="47"/>
      <c r="ETQ12" s="47"/>
      <c r="ETR12" s="78"/>
      <c r="ETS12" s="78"/>
      <c r="ETT12" s="78"/>
      <c r="ETU12" s="79"/>
      <c r="ETV12" s="80"/>
      <c r="ETW12" s="80"/>
      <c r="ETX12" s="80"/>
      <c r="ETY12" s="80"/>
      <c r="ETZ12" s="80"/>
      <c r="EUA12" s="80"/>
      <c r="EUB12" s="80"/>
      <c r="EUC12" s="80"/>
      <c r="EUD12" s="80"/>
      <c r="EUE12" s="80"/>
      <c r="EUF12" s="80"/>
      <c r="EUG12" s="80"/>
      <c r="EUH12" s="78"/>
      <c r="EUI12" s="47"/>
      <c r="EUJ12" s="47"/>
      <c r="EUK12" s="78"/>
      <c r="EUL12" s="78"/>
      <c r="EUM12" s="78"/>
      <c r="EUN12" s="79"/>
      <c r="EUO12" s="80"/>
      <c r="EUP12" s="80"/>
      <c r="EUQ12" s="80"/>
      <c r="EUR12" s="80"/>
      <c r="EUS12" s="80"/>
      <c r="EUT12" s="80"/>
      <c r="EUU12" s="80"/>
      <c r="EUV12" s="80"/>
      <c r="EUW12" s="80"/>
      <c r="EUX12" s="80"/>
      <c r="EUY12" s="80"/>
      <c r="EUZ12" s="80"/>
      <c r="EVA12" s="78"/>
      <c r="EVB12" s="47"/>
      <c r="EVC12" s="47"/>
      <c r="EVD12" s="78"/>
      <c r="EVE12" s="78"/>
      <c r="EVF12" s="78"/>
      <c r="EVG12" s="79"/>
      <c r="EVH12" s="80"/>
      <c r="EVI12" s="80"/>
      <c r="EVJ12" s="80"/>
      <c r="EVK12" s="80"/>
      <c r="EVL12" s="80"/>
      <c r="EVM12" s="80"/>
      <c r="EVN12" s="80"/>
      <c r="EVO12" s="80"/>
      <c r="EVP12" s="80"/>
      <c r="EVQ12" s="80"/>
      <c r="EVR12" s="80"/>
      <c r="EVS12" s="80"/>
      <c r="EVT12" s="78"/>
      <c r="EVU12" s="47"/>
      <c r="EVV12" s="47"/>
      <c r="EVW12" s="78"/>
      <c r="EVX12" s="78"/>
      <c r="EVY12" s="78"/>
      <c r="EVZ12" s="79"/>
      <c r="EWA12" s="80"/>
      <c r="EWB12" s="80"/>
      <c r="EWC12" s="80"/>
      <c r="EWD12" s="80"/>
      <c r="EWE12" s="80"/>
      <c r="EWF12" s="80"/>
      <c r="EWG12" s="80"/>
      <c r="EWH12" s="80"/>
      <c r="EWI12" s="80"/>
      <c r="EWJ12" s="80"/>
      <c r="EWK12" s="80"/>
      <c r="EWL12" s="80"/>
      <c r="EWM12" s="78"/>
      <c r="EWN12" s="47"/>
      <c r="EWO12" s="47"/>
      <c r="EWP12" s="78"/>
      <c r="EWQ12" s="78"/>
      <c r="EWR12" s="78"/>
      <c r="EWS12" s="79"/>
      <c r="EWT12" s="80"/>
      <c r="EWU12" s="80"/>
      <c r="EWV12" s="80"/>
      <c r="EWW12" s="80"/>
      <c r="EWX12" s="80"/>
      <c r="EWY12" s="80"/>
      <c r="EWZ12" s="80"/>
      <c r="EXA12" s="80"/>
      <c r="EXB12" s="80"/>
      <c r="EXC12" s="80"/>
      <c r="EXD12" s="80"/>
      <c r="EXE12" s="80"/>
      <c r="EXF12" s="78"/>
      <c r="EXG12" s="47"/>
      <c r="EXH12" s="47"/>
      <c r="EXI12" s="78"/>
      <c r="EXJ12" s="78"/>
      <c r="EXK12" s="78"/>
      <c r="EXL12" s="79"/>
      <c r="EXM12" s="80"/>
      <c r="EXN12" s="80"/>
      <c r="EXO12" s="80"/>
      <c r="EXP12" s="80"/>
      <c r="EXQ12" s="80"/>
      <c r="EXR12" s="80"/>
      <c r="EXS12" s="80"/>
      <c r="EXT12" s="80"/>
      <c r="EXU12" s="80"/>
      <c r="EXV12" s="80"/>
      <c r="EXW12" s="80"/>
      <c r="EXX12" s="80"/>
      <c r="EXY12" s="78"/>
      <c r="EXZ12" s="47"/>
      <c r="EYA12" s="47"/>
      <c r="EYB12" s="78"/>
      <c r="EYC12" s="78"/>
      <c r="EYD12" s="78"/>
      <c r="EYE12" s="79"/>
      <c r="EYF12" s="80"/>
      <c r="EYG12" s="80"/>
      <c r="EYH12" s="80"/>
      <c r="EYI12" s="80"/>
      <c r="EYJ12" s="80"/>
      <c r="EYK12" s="80"/>
      <c r="EYL12" s="80"/>
      <c r="EYM12" s="80"/>
      <c r="EYN12" s="80"/>
      <c r="EYO12" s="80"/>
      <c r="EYP12" s="80"/>
      <c r="EYQ12" s="80"/>
      <c r="EYR12" s="78"/>
      <c r="EYS12" s="47"/>
      <c r="EYT12" s="47"/>
      <c r="EYU12" s="78"/>
      <c r="EYV12" s="78"/>
      <c r="EYW12" s="78"/>
      <c r="EYX12" s="79"/>
      <c r="EYY12" s="80"/>
      <c r="EYZ12" s="80"/>
      <c r="EZA12" s="80"/>
      <c r="EZB12" s="80"/>
      <c r="EZC12" s="80"/>
      <c r="EZD12" s="80"/>
      <c r="EZE12" s="80"/>
      <c r="EZF12" s="80"/>
      <c r="EZG12" s="80"/>
      <c r="EZH12" s="80"/>
      <c r="EZI12" s="80"/>
      <c r="EZJ12" s="80"/>
      <c r="EZK12" s="78"/>
      <c r="EZL12" s="47"/>
      <c r="EZM12" s="47"/>
      <c r="EZN12" s="78"/>
      <c r="EZO12" s="78"/>
      <c r="EZP12" s="78"/>
      <c r="EZQ12" s="79"/>
      <c r="EZR12" s="80"/>
      <c r="EZS12" s="80"/>
      <c r="EZT12" s="80"/>
      <c r="EZU12" s="80"/>
      <c r="EZV12" s="80"/>
      <c r="EZW12" s="80"/>
      <c r="EZX12" s="80"/>
      <c r="EZY12" s="80"/>
      <c r="EZZ12" s="80"/>
      <c r="FAA12" s="80"/>
      <c r="FAB12" s="80"/>
      <c r="FAC12" s="80"/>
      <c r="FAD12" s="78"/>
      <c r="FAE12" s="47"/>
      <c r="FAF12" s="47"/>
      <c r="FAG12" s="78"/>
      <c r="FAH12" s="78"/>
      <c r="FAI12" s="78"/>
      <c r="FAJ12" s="79"/>
      <c r="FAK12" s="80"/>
      <c r="FAL12" s="80"/>
      <c r="FAM12" s="80"/>
      <c r="FAN12" s="80"/>
      <c r="FAO12" s="80"/>
      <c r="FAP12" s="80"/>
      <c r="FAQ12" s="80"/>
      <c r="FAR12" s="80"/>
      <c r="FAS12" s="80"/>
      <c r="FAT12" s="80"/>
      <c r="FAU12" s="80"/>
      <c r="FAV12" s="80"/>
      <c r="FAW12" s="78"/>
      <c r="FAX12" s="47"/>
      <c r="FAY12" s="47"/>
      <c r="FAZ12" s="78"/>
      <c r="FBA12" s="78"/>
      <c r="FBB12" s="78"/>
      <c r="FBC12" s="79"/>
      <c r="FBD12" s="80"/>
      <c r="FBE12" s="80"/>
      <c r="FBF12" s="80"/>
      <c r="FBG12" s="80"/>
      <c r="FBH12" s="80"/>
      <c r="FBI12" s="80"/>
      <c r="FBJ12" s="80"/>
      <c r="FBK12" s="80"/>
      <c r="FBL12" s="80"/>
      <c r="FBM12" s="80"/>
      <c r="FBN12" s="80"/>
      <c r="FBO12" s="80"/>
      <c r="FBP12" s="78"/>
      <c r="FBQ12" s="47"/>
      <c r="FBR12" s="47"/>
      <c r="FBS12" s="78"/>
      <c r="FBT12" s="78"/>
      <c r="FBU12" s="78"/>
      <c r="FBV12" s="79"/>
      <c r="FBW12" s="80"/>
      <c r="FBX12" s="80"/>
      <c r="FBY12" s="80"/>
      <c r="FBZ12" s="80"/>
      <c r="FCA12" s="80"/>
      <c r="FCB12" s="80"/>
      <c r="FCC12" s="80"/>
      <c r="FCD12" s="80"/>
      <c r="FCE12" s="80"/>
      <c r="FCF12" s="80"/>
      <c r="FCG12" s="80"/>
      <c r="FCH12" s="80"/>
      <c r="FCI12" s="78"/>
      <c r="FCJ12" s="47"/>
      <c r="FCK12" s="47"/>
      <c r="FCL12" s="78"/>
      <c r="FCM12" s="78"/>
      <c r="FCN12" s="78"/>
      <c r="FCO12" s="79"/>
      <c r="FCP12" s="80"/>
      <c r="FCQ12" s="80"/>
      <c r="FCR12" s="80"/>
      <c r="FCS12" s="80"/>
      <c r="FCT12" s="80"/>
      <c r="FCU12" s="80"/>
      <c r="FCV12" s="80"/>
      <c r="FCW12" s="80"/>
      <c r="FCX12" s="80"/>
      <c r="FCY12" s="80"/>
      <c r="FCZ12" s="80"/>
      <c r="FDA12" s="80"/>
      <c r="FDB12" s="78"/>
      <c r="FDC12" s="47"/>
      <c r="FDD12" s="47"/>
      <c r="FDE12" s="78"/>
      <c r="FDF12" s="78"/>
      <c r="FDG12" s="78"/>
      <c r="FDH12" s="79"/>
      <c r="FDI12" s="80"/>
      <c r="FDJ12" s="80"/>
      <c r="FDK12" s="80"/>
      <c r="FDL12" s="80"/>
      <c r="FDM12" s="80"/>
      <c r="FDN12" s="80"/>
      <c r="FDO12" s="80"/>
      <c r="FDP12" s="80"/>
      <c r="FDQ12" s="80"/>
      <c r="FDR12" s="80"/>
      <c r="FDS12" s="80"/>
      <c r="FDT12" s="80"/>
      <c r="FDU12" s="78"/>
      <c r="FDV12" s="47"/>
      <c r="FDW12" s="47"/>
      <c r="FDX12" s="78"/>
      <c r="FDY12" s="78"/>
      <c r="FDZ12" s="78"/>
      <c r="FEA12" s="79"/>
      <c r="FEB12" s="80"/>
      <c r="FEC12" s="80"/>
      <c r="FED12" s="80"/>
      <c r="FEE12" s="80"/>
      <c r="FEF12" s="80"/>
      <c r="FEG12" s="80"/>
      <c r="FEH12" s="80"/>
      <c r="FEI12" s="80"/>
      <c r="FEJ12" s="80"/>
      <c r="FEK12" s="80"/>
      <c r="FEL12" s="80"/>
      <c r="FEM12" s="80"/>
      <c r="FEN12" s="78"/>
      <c r="FEO12" s="47"/>
      <c r="FEP12" s="47"/>
      <c r="FEQ12" s="78"/>
      <c r="FER12" s="78"/>
      <c r="FES12" s="78"/>
      <c r="FET12" s="79"/>
      <c r="FEU12" s="80"/>
      <c r="FEV12" s="80"/>
      <c r="FEW12" s="80"/>
      <c r="FEX12" s="80"/>
      <c r="FEY12" s="80"/>
      <c r="FEZ12" s="80"/>
      <c r="FFA12" s="80"/>
      <c r="FFB12" s="80"/>
      <c r="FFC12" s="80"/>
      <c r="FFD12" s="80"/>
      <c r="FFE12" s="80"/>
      <c r="FFF12" s="80"/>
      <c r="FFG12" s="78"/>
      <c r="FFH12" s="47"/>
      <c r="FFI12" s="47"/>
      <c r="FFJ12" s="78"/>
      <c r="FFK12" s="78"/>
      <c r="FFL12" s="78"/>
      <c r="FFM12" s="79"/>
      <c r="FFN12" s="80"/>
      <c r="FFO12" s="80"/>
      <c r="FFP12" s="80"/>
      <c r="FFQ12" s="80"/>
      <c r="FFR12" s="80"/>
      <c r="FFS12" s="80"/>
      <c r="FFT12" s="80"/>
      <c r="FFU12" s="80"/>
      <c r="FFV12" s="80"/>
      <c r="FFW12" s="80"/>
      <c r="FFX12" s="80"/>
      <c r="FFY12" s="80"/>
      <c r="FFZ12" s="78"/>
      <c r="FGA12" s="47"/>
      <c r="FGB12" s="47"/>
      <c r="FGC12" s="78"/>
      <c r="FGD12" s="78"/>
      <c r="FGE12" s="78"/>
      <c r="FGF12" s="79"/>
      <c r="FGG12" s="80"/>
      <c r="FGH12" s="80"/>
      <c r="FGI12" s="80"/>
      <c r="FGJ12" s="80"/>
      <c r="FGK12" s="80"/>
      <c r="FGL12" s="80"/>
      <c r="FGM12" s="80"/>
      <c r="FGN12" s="80"/>
      <c r="FGO12" s="80"/>
      <c r="FGP12" s="80"/>
      <c r="FGQ12" s="80"/>
      <c r="FGR12" s="80"/>
      <c r="FGS12" s="78"/>
      <c r="FGT12" s="47"/>
      <c r="FGU12" s="47"/>
      <c r="FGV12" s="78"/>
      <c r="FGW12" s="78"/>
      <c r="FGX12" s="78"/>
      <c r="FGY12" s="79"/>
      <c r="FGZ12" s="80"/>
      <c r="FHA12" s="80"/>
      <c r="FHB12" s="80"/>
      <c r="FHC12" s="80"/>
      <c r="FHD12" s="80"/>
      <c r="FHE12" s="80"/>
      <c r="FHF12" s="80"/>
      <c r="FHG12" s="80"/>
      <c r="FHH12" s="80"/>
      <c r="FHI12" s="80"/>
      <c r="FHJ12" s="80"/>
      <c r="FHK12" s="80"/>
      <c r="FHL12" s="78"/>
      <c r="FHM12" s="47"/>
      <c r="FHN12" s="47"/>
      <c r="FHO12" s="78"/>
      <c r="FHP12" s="78"/>
      <c r="FHQ12" s="78"/>
      <c r="FHR12" s="79"/>
      <c r="FHS12" s="80"/>
      <c r="FHT12" s="80"/>
      <c r="FHU12" s="80"/>
      <c r="FHV12" s="80"/>
      <c r="FHW12" s="80"/>
      <c r="FHX12" s="80"/>
      <c r="FHY12" s="80"/>
      <c r="FHZ12" s="80"/>
      <c r="FIA12" s="80"/>
      <c r="FIB12" s="80"/>
      <c r="FIC12" s="80"/>
      <c r="FID12" s="80"/>
      <c r="FIE12" s="78"/>
      <c r="FIF12" s="47"/>
      <c r="FIG12" s="47"/>
      <c r="FIH12" s="78"/>
      <c r="FII12" s="78"/>
      <c r="FIJ12" s="78"/>
      <c r="FIK12" s="79"/>
      <c r="FIL12" s="80"/>
      <c r="FIM12" s="80"/>
      <c r="FIN12" s="80"/>
      <c r="FIO12" s="80"/>
      <c r="FIP12" s="80"/>
      <c r="FIQ12" s="80"/>
      <c r="FIR12" s="80"/>
      <c r="FIS12" s="80"/>
      <c r="FIT12" s="80"/>
      <c r="FIU12" s="80"/>
      <c r="FIV12" s="80"/>
      <c r="FIW12" s="80"/>
      <c r="FIX12" s="78"/>
      <c r="FIY12" s="47"/>
      <c r="FIZ12" s="47"/>
      <c r="FJA12" s="78"/>
      <c r="FJB12" s="78"/>
      <c r="FJC12" s="78"/>
      <c r="FJD12" s="79"/>
      <c r="FJE12" s="80"/>
      <c r="FJF12" s="80"/>
      <c r="FJG12" s="80"/>
      <c r="FJH12" s="80"/>
      <c r="FJI12" s="80"/>
      <c r="FJJ12" s="80"/>
      <c r="FJK12" s="80"/>
      <c r="FJL12" s="80"/>
      <c r="FJM12" s="80"/>
      <c r="FJN12" s="80"/>
      <c r="FJO12" s="80"/>
      <c r="FJP12" s="80"/>
      <c r="FJQ12" s="78"/>
      <c r="FJR12" s="47"/>
      <c r="FJS12" s="47"/>
      <c r="FJT12" s="78"/>
      <c r="FJU12" s="78"/>
      <c r="FJV12" s="78"/>
      <c r="FJW12" s="79"/>
      <c r="FJX12" s="80"/>
      <c r="FJY12" s="80"/>
      <c r="FJZ12" s="80"/>
      <c r="FKA12" s="80"/>
      <c r="FKB12" s="80"/>
      <c r="FKC12" s="80"/>
      <c r="FKD12" s="80"/>
      <c r="FKE12" s="80"/>
      <c r="FKF12" s="80"/>
      <c r="FKG12" s="80"/>
      <c r="FKH12" s="80"/>
      <c r="FKI12" s="80"/>
      <c r="FKJ12" s="78"/>
      <c r="FKK12" s="47"/>
      <c r="FKL12" s="47"/>
      <c r="FKM12" s="78"/>
      <c r="FKN12" s="78"/>
      <c r="FKO12" s="78"/>
      <c r="FKP12" s="79"/>
      <c r="FKQ12" s="80"/>
      <c r="FKR12" s="80"/>
      <c r="FKS12" s="80"/>
      <c r="FKT12" s="80"/>
      <c r="FKU12" s="80"/>
      <c r="FKV12" s="80"/>
      <c r="FKW12" s="80"/>
      <c r="FKX12" s="80"/>
      <c r="FKY12" s="80"/>
      <c r="FKZ12" s="80"/>
      <c r="FLA12" s="80"/>
      <c r="FLB12" s="80"/>
      <c r="FLC12" s="78"/>
      <c r="FLD12" s="47"/>
      <c r="FLE12" s="47"/>
      <c r="FLF12" s="78"/>
      <c r="FLG12" s="78"/>
      <c r="FLH12" s="78"/>
      <c r="FLI12" s="79"/>
      <c r="FLJ12" s="80"/>
      <c r="FLK12" s="80"/>
      <c r="FLL12" s="80"/>
      <c r="FLM12" s="80"/>
      <c r="FLN12" s="80"/>
      <c r="FLO12" s="80"/>
      <c r="FLP12" s="80"/>
      <c r="FLQ12" s="80"/>
      <c r="FLR12" s="80"/>
      <c r="FLS12" s="80"/>
      <c r="FLT12" s="80"/>
      <c r="FLU12" s="80"/>
      <c r="FLV12" s="78"/>
      <c r="FLW12" s="47"/>
      <c r="FLX12" s="47"/>
      <c r="FLY12" s="78"/>
      <c r="FLZ12" s="78"/>
      <c r="FMA12" s="78"/>
      <c r="FMB12" s="79"/>
      <c r="FMC12" s="80"/>
      <c r="FMD12" s="80"/>
      <c r="FME12" s="80"/>
      <c r="FMF12" s="80"/>
      <c r="FMG12" s="80"/>
      <c r="FMH12" s="80"/>
      <c r="FMI12" s="80"/>
      <c r="FMJ12" s="80"/>
      <c r="FMK12" s="80"/>
      <c r="FML12" s="80"/>
      <c r="FMM12" s="80"/>
      <c r="FMN12" s="80"/>
      <c r="FMO12" s="78"/>
      <c r="FMP12" s="47"/>
      <c r="FMQ12" s="47"/>
      <c r="FMR12" s="78"/>
      <c r="FMS12" s="78"/>
      <c r="FMT12" s="78"/>
      <c r="FMU12" s="79"/>
      <c r="FMV12" s="80"/>
      <c r="FMW12" s="80"/>
      <c r="FMX12" s="80"/>
      <c r="FMY12" s="80"/>
      <c r="FMZ12" s="80"/>
      <c r="FNA12" s="80"/>
      <c r="FNB12" s="80"/>
      <c r="FNC12" s="80"/>
      <c r="FND12" s="80"/>
      <c r="FNE12" s="80"/>
      <c r="FNF12" s="80"/>
      <c r="FNG12" s="80"/>
      <c r="FNH12" s="78"/>
      <c r="FNI12" s="47"/>
      <c r="FNJ12" s="47"/>
      <c r="FNK12" s="78"/>
      <c r="FNL12" s="78"/>
      <c r="FNM12" s="78"/>
      <c r="FNN12" s="79"/>
      <c r="FNO12" s="80"/>
      <c r="FNP12" s="80"/>
      <c r="FNQ12" s="80"/>
      <c r="FNR12" s="80"/>
      <c r="FNS12" s="80"/>
      <c r="FNT12" s="80"/>
      <c r="FNU12" s="80"/>
      <c r="FNV12" s="80"/>
      <c r="FNW12" s="80"/>
      <c r="FNX12" s="80"/>
      <c r="FNY12" s="80"/>
      <c r="FNZ12" s="80"/>
      <c r="FOA12" s="78"/>
      <c r="FOB12" s="47"/>
      <c r="FOC12" s="47"/>
      <c r="FOD12" s="78"/>
      <c r="FOE12" s="78"/>
      <c r="FOF12" s="78"/>
      <c r="FOG12" s="79"/>
      <c r="FOH12" s="80"/>
      <c r="FOI12" s="80"/>
      <c r="FOJ12" s="80"/>
      <c r="FOK12" s="80"/>
      <c r="FOL12" s="80"/>
      <c r="FOM12" s="80"/>
      <c r="FON12" s="80"/>
      <c r="FOO12" s="80"/>
      <c r="FOP12" s="80"/>
      <c r="FOQ12" s="80"/>
      <c r="FOR12" s="80"/>
      <c r="FOS12" s="80"/>
      <c r="FOT12" s="78"/>
      <c r="FOU12" s="47"/>
      <c r="FOV12" s="47"/>
      <c r="FOW12" s="78"/>
      <c r="FOX12" s="78"/>
      <c r="FOY12" s="78"/>
      <c r="FOZ12" s="79"/>
      <c r="FPA12" s="80"/>
      <c r="FPB12" s="80"/>
      <c r="FPC12" s="80"/>
      <c r="FPD12" s="80"/>
      <c r="FPE12" s="80"/>
      <c r="FPF12" s="80"/>
      <c r="FPG12" s="80"/>
      <c r="FPH12" s="80"/>
      <c r="FPI12" s="80"/>
      <c r="FPJ12" s="80"/>
      <c r="FPK12" s="80"/>
      <c r="FPL12" s="80"/>
      <c r="FPM12" s="78"/>
      <c r="FPN12" s="47"/>
      <c r="FPO12" s="47"/>
      <c r="FPP12" s="78"/>
      <c r="FPQ12" s="78"/>
      <c r="FPR12" s="78"/>
      <c r="FPS12" s="79"/>
      <c r="FPT12" s="80"/>
      <c r="FPU12" s="80"/>
      <c r="FPV12" s="80"/>
      <c r="FPW12" s="80"/>
      <c r="FPX12" s="80"/>
      <c r="FPY12" s="80"/>
      <c r="FPZ12" s="80"/>
      <c r="FQA12" s="80"/>
      <c r="FQB12" s="80"/>
      <c r="FQC12" s="80"/>
      <c r="FQD12" s="80"/>
      <c r="FQE12" s="80"/>
      <c r="FQF12" s="78"/>
      <c r="FQG12" s="47"/>
      <c r="FQH12" s="47"/>
      <c r="FQI12" s="78"/>
      <c r="FQJ12" s="78"/>
      <c r="FQK12" s="78"/>
      <c r="FQL12" s="79"/>
      <c r="FQM12" s="80"/>
      <c r="FQN12" s="80"/>
      <c r="FQO12" s="80"/>
      <c r="FQP12" s="80"/>
      <c r="FQQ12" s="80"/>
      <c r="FQR12" s="80"/>
      <c r="FQS12" s="80"/>
      <c r="FQT12" s="80"/>
      <c r="FQU12" s="80"/>
      <c r="FQV12" s="80"/>
      <c r="FQW12" s="80"/>
      <c r="FQX12" s="80"/>
      <c r="FQY12" s="78"/>
      <c r="FQZ12" s="47"/>
      <c r="FRA12" s="47"/>
      <c r="FRB12" s="78"/>
      <c r="FRC12" s="78"/>
      <c r="FRD12" s="78"/>
      <c r="FRE12" s="79"/>
      <c r="FRF12" s="80"/>
      <c r="FRG12" s="80"/>
      <c r="FRH12" s="80"/>
      <c r="FRI12" s="80"/>
      <c r="FRJ12" s="80"/>
      <c r="FRK12" s="80"/>
      <c r="FRL12" s="80"/>
      <c r="FRM12" s="80"/>
      <c r="FRN12" s="80"/>
      <c r="FRO12" s="80"/>
      <c r="FRP12" s="80"/>
      <c r="FRQ12" s="80"/>
      <c r="FRR12" s="78"/>
      <c r="FRS12" s="47"/>
      <c r="FRT12" s="47"/>
      <c r="FRU12" s="78"/>
      <c r="FRV12" s="78"/>
      <c r="FRW12" s="78"/>
      <c r="FRX12" s="79"/>
      <c r="FRY12" s="80"/>
      <c r="FRZ12" s="80"/>
      <c r="FSA12" s="80"/>
      <c r="FSB12" s="80"/>
      <c r="FSC12" s="80"/>
      <c r="FSD12" s="80"/>
      <c r="FSE12" s="80"/>
      <c r="FSF12" s="80"/>
      <c r="FSG12" s="80"/>
      <c r="FSH12" s="80"/>
      <c r="FSI12" s="80"/>
      <c r="FSJ12" s="80"/>
      <c r="FSK12" s="78"/>
      <c r="FSL12" s="47"/>
      <c r="FSM12" s="47"/>
      <c r="FSN12" s="78"/>
      <c r="FSO12" s="78"/>
      <c r="FSP12" s="78"/>
      <c r="FSQ12" s="79"/>
      <c r="FSR12" s="80"/>
      <c r="FSS12" s="80"/>
      <c r="FST12" s="80"/>
      <c r="FSU12" s="80"/>
      <c r="FSV12" s="80"/>
      <c r="FSW12" s="80"/>
      <c r="FSX12" s="80"/>
      <c r="FSY12" s="80"/>
      <c r="FSZ12" s="80"/>
      <c r="FTA12" s="80"/>
      <c r="FTB12" s="80"/>
      <c r="FTC12" s="80"/>
      <c r="FTD12" s="78"/>
      <c r="FTE12" s="47"/>
      <c r="FTF12" s="47"/>
      <c r="FTG12" s="78"/>
      <c r="FTH12" s="78"/>
      <c r="FTI12" s="78"/>
      <c r="FTJ12" s="79"/>
      <c r="FTK12" s="80"/>
      <c r="FTL12" s="80"/>
      <c r="FTM12" s="80"/>
      <c r="FTN12" s="80"/>
      <c r="FTO12" s="80"/>
      <c r="FTP12" s="80"/>
      <c r="FTQ12" s="80"/>
      <c r="FTR12" s="80"/>
      <c r="FTS12" s="80"/>
      <c r="FTT12" s="80"/>
      <c r="FTU12" s="80"/>
      <c r="FTV12" s="80"/>
      <c r="FTW12" s="78"/>
      <c r="FTX12" s="47"/>
      <c r="FTY12" s="47"/>
      <c r="FTZ12" s="78"/>
      <c r="FUA12" s="78"/>
      <c r="FUB12" s="78"/>
      <c r="FUC12" s="79"/>
      <c r="FUD12" s="80"/>
      <c r="FUE12" s="80"/>
      <c r="FUF12" s="80"/>
      <c r="FUG12" s="80"/>
      <c r="FUH12" s="80"/>
      <c r="FUI12" s="80"/>
      <c r="FUJ12" s="80"/>
      <c r="FUK12" s="80"/>
      <c r="FUL12" s="80"/>
      <c r="FUM12" s="80"/>
      <c r="FUN12" s="80"/>
      <c r="FUO12" s="80"/>
      <c r="FUP12" s="78"/>
      <c r="FUQ12" s="47"/>
      <c r="FUR12" s="47"/>
      <c r="FUS12" s="78"/>
      <c r="FUT12" s="78"/>
      <c r="FUU12" s="78"/>
      <c r="FUV12" s="79"/>
      <c r="FUW12" s="80"/>
      <c r="FUX12" s="80"/>
      <c r="FUY12" s="80"/>
      <c r="FUZ12" s="80"/>
      <c r="FVA12" s="80"/>
      <c r="FVB12" s="80"/>
      <c r="FVC12" s="80"/>
      <c r="FVD12" s="80"/>
      <c r="FVE12" s="80"/>
      <c r="FVF12" s="80"/>
      <c r="FVG12" s="80"/>
      <c r="FVH12" s="80"/>
      <c r="FVI12" s="78"/>
      <c r="FVJ12" s="47"/>
      <c r="FVK12" s="47"/>
      <c r="FVL12" s="78"/>
      <c r="FVM12" s="78"/>
      <c r="FVN12" s="78"/>
      <c r="FVO12" s="79"/>
      <c r="FVP12" s="80"/>
      <c r="FVQ12" s="80"/>
      <c r="FVR12" s="80"/>
      <c r="FVS12" s="80"/>
      <c r="FVT12" s="80"/>
      <c r="FVU12" s="80"/>
      <c r="FVV12" s="80"/>
      <c r="FVW12" s="80"/>
      <c r="FVX12" s="80"/>
      <c r="FVY12" s="80"/>
      <c r="FVZ12" s="80"/>
      <c r="FWA12" s="80"/>
      <c r="FWB12" s="78"/>
      <c r="FWC12" s="47"/>
      <c r="FWD12" s="47"/>
      <c r="FWE12" s="78"/>
      <c r="FWF12" s="78"/>
      <c r="FWG12" s="78"/>
      <c r="FWH12" s="79"/>
      <c r="FWI12" s="80"/>
      <c r="FWJ12" s="80"/>
      <c r="FWK12" s="80"/>
      <c r="FWL12" s="80"/>
      <c r="FWM12" s="80"/>
      <c r="FWN12" s="80"/>
      <c r="FWO12" s="80"/>
      <c r="FWP12" s="80"/>
      <c r="FWQ12" s="80"/>
      <c r="FWR12" s="80"/>
      <c r="FWS12" s="80"/>
      <c r="FWT12" s="80"/>
      <c r="FWU12" s="78"/>
      <c r="FWV12" s="47"/>
      <c r="FWW12" s="47"/>
      <c r="FWX12" s="78"/>
      <c r="FWY12" s="78"/>
      <c r="FWZ12" s="78"/>
      <c r="FXA12" s="79"/>
      <c r="FXB12" s="80"/>
      <c r="FXC12" s="80"/>
      <c r="FXD12" s="80"/>
      <c r="FXE12" s="80"/>
      <c r="FXF12" s="80"/>
      <c r="FXG12" s="80"/>
      <c r="FXH12" s="80"/>
      <c r="FXI12" s="80"/>
      <c r="FXJ12" s="80"/>
      <c r="FXK12" s="80"/>
      <c r="FXL12" s="80"/>
      <c r="FXM12" s="80"/>
      <c r="FXN12" s="78"/>
      <c r="FXO12" s="47"/>
      <c r="FXP12" s="47"/>
      <c r="FXQ12" s="78"/>
      <c r="FXR12" s="78"/>
      <c r="FXS12" s="78"/>
      <c r="FXT12" s="79"/>
      <c r="FXU12" s="80"/>
      <c r="FXV12" s="80"/>
      <c r="FXW12" s="80"/>
      <c r="FXX12" s="80"/>
      <c r="FXY12" s="80"/>
      <c r="FXZ12" s="80"/>
      <c r="FYA12" s="80"/>
      <c r="FYB12" s="80"/>
      <c r="FYC12" s="80"/>
      <c r="FYD12" s="80"/>
      <c r="FYE12" s="80"/>
      <c r="FYF12" s="80"/>
      <c r="FYG12" s="78"/>
      <c r="FYH12" s="47"/>
      <c r="FYI12" s="47"/>
      <c r="FYJ12" s="78"/>
      <c r="FYK12" s="78"/>
      <c r="FYL12" s="78"/>
      <c r="FYM12" s="79"/>
      <c r="FYN12" s="80"/>
      <c r="FYO12" s="80"/>
      <c r="FYP12" s="80"/>
      <c r="FYQ12" s="80"/>
      <c r="FYR12" s="80"/>
      <c r="FYS12" s="80"/>
      <c r="FYT12" s="80"/>
      <c r="FYU12" s="80"/>
      <c r="FYV12" s="80"/>
      <c r="FYW12" s="80"/>
      <c r="FYX12" s="80"/>
      <c r="FYY12" s="80"/>
      <c r="FYZ12" s="78"/>
      <c r="FZA12" s="47"/>
      <c r="FZB12" s="47"/>
      <c r="FZC12" s="78"/>
      <c r="FZD12" s="78"/>
      <c r="FZE12" s="78"/>
      <c r="FZF12" s="79"/>
      <c r="FZG12" s="80"/>
      <c r="FZH12" s="80"/>
      <c r="FZI12" s="80"/>
      <c r="FZJ12" s="80"/>
      <c r="FZK12" s="80"/>
      <c r="FZL12" s="80"/>
      <c r="FZM12" s="80"/>
      <c r="FZN12" s="80"/>
      <c r="FZO12" s="80"/>
      <c r="FZP12" s="80"/>
      <c r="FZQ12" s="80"/>
      <c r="FZR12" s="80"/>
      <c r="FZS12" s="78"/>
      <c r="FZT12" s="47"/>
      <c r="FZU12" s="47"/>
      <c r="FZV12" s="78"/>
      <c r="FZW12" s="78"/>
      <c r="FZX12" s="78"/>
      <c r="FZY12" s="79"/>
      <c r="FZZ12" s="80"/>
      <c r="GAA12" s="80"/>
      <c r="GAB12" s="80"/>
      <c r="GAC12" s="80"/>
      <c r="GAD12" s="80"/>
      <c r="GAE12" s="80"/>
      <c r="GAF12" s="80"/>
      <c r="GAG12" s="80"/>
      <c r="GAH12" s="80"/>
      <c r="GAI12" s="80"/>
      <c r="GAJ12" s="80"/>
      <c r="GAK12" s="80"/>
      <c r="GAL12" s="78"/>
      <c r="GAM12" s="47"/>
      <c r="GAN12" s="47"/>
      <c r="GAO12" s="78"/>
      <c r="GAP12" s="78"/>
      <c r="GAQ12" s="78"/>
      <c r="GAR12" s="79"/>
      <c r="GAS12" s="80"/>
      <c r="GAT12" s="80"/>
      <c r="GAU12" s="80"/>
      <c r="GAV12" s="80"/>
      <c r="GAW12" s="80"/>
      <c r="GAX12" s="80"/>
      <c r="GAY12" s="80"/>
      <c r="GAZ12" s="80"/>
      <c r="GBA12" s="80"/>
      <c r="GBB12" s="80"/>
      <c r="GBC12" s="80"/>
      <c r="GBD12" s="80"/>
      <c r="GBE12" s="78"/>
      <c r="GBF12" s="47"/>
      <c r="GBG12" s="47"/>
      <c r="GBH12" s="78"/>
      <c r="GBI12" s="78"/>
      <c r="GBJ12" s="78"/>
      <c r="GBK12" s="79"/>
      <c r="GBL12" s="80"/>
      <c r="GBM12" s="80"/>
      <c r="GBN12" s="80"/>
      <c r="GBO12" s="80"/>
      <c r="GBP12" s="80"/>
      <c r="GBQ12" s="80"/>
      <c r="GBR12" s="80"/>
      <c r="GBS12" s="80"/>
      <c r="GBT12" s="80"/>
      <c r="GBU12" s="80"/>
      <c r="GBV12" s="80"/>
      <c r="GBW12" s="80"/>
      <c r="GBX12" s="78"/>
      <c r="GBY12" s="47"/>
      <c r="GBZ12" s="47"/>
      <c r="GCA12" s="78"/>
      <c r="GCB12" s="78"/>
      <c r="GCC12" s="78"/>
      <c r="GCD12" s="79"/>
      <c r="GCE12" s="80"/>
      <c r="GCF12" s="80"/>
      <c r="GCG12" s="80"/>
      <c r="GCH12" s="80"/>
      <c r="GCI12" s="80"/>
      <c r="GCJ12" s="80"/>
      <c r="GCK12" s="80"/>
      <c r="GCL12" s="80"/>
      <c r="GCM12" s="80"/>
      <c r="GCN12" s="80"/>
      <c r="GCO12" s="80"/>
      <c r="GCP12" s="80"/>
      <c r="GCQ12" s="78"/>
      <c r="GCR12" s="47"/>
      <c r="GCS12" s="47"/>
      <c r="GCT12" s="78"/>
      <c r="GCU12" s="78"/>
      <c r="GCV12" s="78"/>
      <c r="GCW12" s="79"/>
      <c r="GCX12" s="80"/>
      <c r="GCY12" s="80"/>
      <c r="GCZ12" s="80"/>
      <c r="GDA12" s="80"/>
      <c r="GDB12" s="80"/>
      <c r="GDC12" s="80"/>
      <c r="GDD12" s="80"/>
      <c r="GDE12" s="80"/>
      <c r="GDF12" s="80"/>
      <c r="GDG12" s="80"/>
      <c r="GDH12" s="80"/>
      <c r="GDI12" s="80"/>
      <c r="GDJ12" s="78"/>
      <c r="GDK12" s="47"/>
      <c r="GDL12" s="47"/>
      <c r="GDM12" s="78"/>
      <c r="GDN12" s="78"/>
      <c r="GDO12" s="78"/>
      <c r="GDP12" s="79"/>
      <c r="GDQ12" s="80"/>
      <c r="GDR12" s="80"/>
      <c r="GDS12" s="80"/>
      <c r="GDT12" s="80"/>
      <c r="GDU12" s="80"/>
      <c r="GDV12" s="80"/>
      <c r="GDW12" s="80"/>
      <c r="GDX12" s="80"/>
      <c r="GDY12" s="80"/>
      <c r="GDZ12" s="80"/>
      <c r="GEA12" s="80"/>
      <c r="GEB12" s="80"/>
      <c r="GEC12" s="78"/>
      <c r="GED12" s="47"/>
      <c r="GEE12" s="47"/>
      <c r="GEF12" s="78"/>
      <c r="GEG12" s="78"/>
      <c r="GEH12" s="78"/>
      <c r="GEI12" s="79"/>
      <c r="GEJ12" s="80"/>
      <c r="GEK12" s="80"/>
      <c r="GEL12" s="80"/>
      <c r="GEM12" s="80"/>
      <c r="GEN12" s="80"/>
      <c r="GEO12" s="80"/>
      <c r="GEP12" s="80"/>
      <c r="GEQ12" s="80"/>
      <c r="GER12" s="80"/>
      <c r="GES12" s="80"/>
      <c r="GET12" s="80"/>
      <c r="GEU12" s="80"/>
      <c r="GEV12" s="78"/>
      <c r="GEW12" s="47"/>
      <c r="GEX12" s="47"/>
      <c r="GEY12" s="78"/>
      <c r="GEZ12" s="78"/>
      <c r="GFA12" s="78"/>
      <c r="GFB12" s="79"/>
      <c r="GFC12" s="80"/>
      <c r="GFD12" s="80"/>
      <c r="GFE12" s="80"/>
      <c r="GFF12" s="80"/>
      <c r="GFG12" s="80"/>
      <c r="GFH12" s="80"/>
      <c r="GFI12" s="80"/>
      <c r="GFJ12" s="80"/>
      <c r="GFK12" s="80"/>
      <c r="GFL12" s="80"/>
      <c r="GFM12" s="80"/>
      <c r="GFN12" s="80"/>
      <c r="GFO12" s="78"/>
      <c r="GFP12" s="47"/>
      <c r="GFQ12" s="47"/>
      <c r="GFR12" s="78"/>
      <c r="GFS12" s="78"/>
      <c r="GFT12" s="78"/>
      <c r="GFU12" s="79"/>
      <c r="GFV12" s="80"/>
      <c r="GFW12" s="80"/>
      <c r="GFX12" s="80"/>
      <c r="GFY12" s="80"/>
      <c r="GFZ12" s="80"/>
      <c r="GGA12" s="80"/>
      <c r="GGB12" s="80"/>
      <c r="GGC12" s="80"/>
      <c r="GGD12" s="80"/>
      <c r="GGE12" s="80"/>
      <c r="GGF12" s="80"/>
      <c r="GGG12" s="80"/>
      <c r="GGH12" s="78"/>
      <c r="GGI12" s="47"/>
      <c r="GGJ12" s="47"/>
      <c r="GGK12" s="78"/>
      <c r="GGL12" s="78"/>
      <c r="GGM12" s="78"/>
      <c r="GGN12" s="79"/>
      <c r="GGO12" s="80"/>
      <c r="GGP12" s="80"/>
      <c r="GGQ12" s="80"/>
      <c r="GGR12" s="80"/>
      <c r="GGS12" s="80"/>
      <c r="GGT12" s="80"/>
      <c r="GGU12" s="80"/>
      <c r="GGV12" s="80"/>
      <c r="GGW12" s="80"/>
      <c r="GGX12" s="80"/>
      <c r="GGY12" s="80"/>
      <c r="GGZ12" s="80"/>
      <c r="GHA12" s="78"/>
      <c r="GHB12" s="47"/>
      <c r="GHC12" s="47"/>
      <c r="GHD12" s="78"/>
      <c r="GHE12" s="78"/>
      <c r="GHF12" s="78"/>
      <c r="GHG12" s="79"/>
      <c r="GHH12" s="80"/>
      <c r="GHI12" s="80"/>
      <c r="GHJ12" s="80"/>
      <c r="GHK12" s="80"/>
      <c r="GHL12" s="80"/>
      <c r="GHM12" s="80"/>
      <c r="GHN12" s="80"/>
      <c r="GHO12" s="80"/>
      <c r="GHP12" s="80"/>
      <c r="GHQ12" s="80"/>
      <c r="GHR12" s="80"/>
      <c r="GHS12" s="80"/>
      <c r="GHT12" s="78"/>
      <c r="GHU12" s="47"/>
      <c r="GHV12" s="47"/>
      <c r="GHW12" s="78"/>
      <c r="GHX12" s="78"/>
      <c r="GHY12" s="78"/>
      <c r="GHZ12" s="79"/>
      <c r="GIA12" s="80"/>
      <c r="GIB12" s="80"/>
      <c r="GIC12" s="80"/>
      <c r="GID12" s="80"/>
      <c r="GIE12" s="80"/>
      <c r="GIF12" s="80"/>
      <c r="GIG12" s="80"/>
      <c r="GIH12" s="80"/>
      <c r="GII12" s="80"/>
      <c r="GIJ12" s="80"/>
      <c r="GIK12" s="80"/>
      <c r="GIL12" s="80"/>
      <c r="GIM12" s="78"/>
      <c r="GIN12" s="47"/>
      <c r="GIO12" s="47"/>
      <c r="GIP12" s="78"/>
      <c r="GIQ12" s="78"/>
      <c r="GIR12" s="78"/>
      <c r="GIS12" s="79"/>
      <c r="GIT12" s="80"/>
      <c r="GIU12" s="80"/>
      <c r="GIV12" s="80"/>
      <c r="GIW12" s="80"/>
      <c r="GIX12" s="80"/>
      <c r="GIY12" s="80"/>
      <c r="GIZ12" s="80"/>
      <c r="GJA12" s="80"/>
      <c r="GJB12" s="80"/>
      <c r="GJC12" s="80"/>
      <c r="GJD12" s="80"/>
      <c r="GJE12" s="80"/>
      <c r="GJF12" s="78"/>
      <c r="GJG12" s="47"/>
      <c r="GJH12" s="47"/>
      <c r="GJI12" s="78"/>
      <c r="GJJ12" s="78"/>
      <c r="GJK12" s="78"/>
      <c r="GJL12" s="79"/>
      <c r="GJM12" s="80"/>
      <c r="GJN12" s="80"/>
      <c r="GJO12" s="80"/>
      <c r="GJP12" s="80"/>
      <c r="GJQ12" s="80"/>
      <c r="GJR12" s="80"/>
      <c r="GJS12" s="80"/>
      <c r="GJT12" s="80"/>
      <c r="GJU12" s="80"/>
      <c r="GJV12" s="80"/>
      <c r="GJW12" s="80"/>
      <c r="GJX12" s="80"/>
      <c r="GJY12" s="78"/>
      <c r="GJZ12" s="47"/>
      <c r="GKA12" s="47"/>
      <c r="GKB12" s="78"/>
      <c r="GKC12" s="78"/>
      <c r="GKD12" s="78"/>
      <c r="GKE12" s="79"/>
      <c r="GKF12" s="80"/>
      <c r="GKG12" s="80"/>
      <c r="GKH12" s="80"/>
      <c r="GKI12" s="80"/>
      <c r="GKJ12" s="80"/>
      <c r="GKK12" s="80"/>
      <c r="GKL12" s="80"/>
      <c r="GKM12" s="80"/>
      <c r="GKN12" s="80"/>
      <c r="GKO12" s="80"/>
      <c r="GKP12" s="80"/>
      <c r="GKQ12" s="80"/>
      <c r="GKR12" s="78"/>
      <c r="GKS12" s="47"/>
      <c r="GKT12" s="47"/>
      <c r="GKU12" s="78"/>
      <c r="GKV12" s="78"/>
      <c r="GKW12" s="78"/>
      <c r="GKX12" s="79"/>
      <c r="GKY12" s="80"/>
      <c r="GKZ12" s="80"/>
      <c r="GLA12" s="80"/>
      <c r="GLB12" s="80"/>
      <c r="GLC12" s="80"/>
      <c r="GLD12" s="80"/>
      <c r="GLE12" s="80"/>
      <c r="GLF12" s="80"/>
      <c r="GLG12" s="80"/>
      <c r="GLH12" s="80"/>
      <c r="GLI12" s="80"/>
      <c r="GLJ12" s="80"/>
      <c r="GLK12" s="78"/>
      <c r="GLL12" s="47"/>
      <c r="GLM12" s="47"/>
      <c r="GLN12" s="78"/>
      <c r="GLO12" s="78"/>
      <c r="GLP12" s="78"/>
      <c r="GLQ12" s="79"/>
      <c r="GLR12" s="80"/>
      <c r="GLS12" s="80"/>
      <c r="GLT12" s="80"/>
      <c r="GLU12" s="80"/>
      <c r="GLV12" s="80"/>
      <c r="GLW12" s="80"/>
      <c r="GLX12" s="80"/>
      <c r="GLY12" s="80"/>
      <c r="GLZ12" s="80"/>
      <c r="GMA12" s="80"/>
      <c r="GMB12" s="80"/>
      <c r="GMC12" s="80"/>
      <c r="GMD12" s="78"/>
      <c r="GME12" s="47"/>
      <c r="GMF12" s="47"/>
      <c r="GMG12" s="78"/>
      <c r="GMH12" s="78"/>
      <c r="GMI12" s="78"/>
      <c r="GMJ12" s="79"/>
      <c r="GMK12" s="80"/>
      <c r="GML12" s="80"/>
      <c r="GMM12" s="80"/>
      <c r="GMN12" s="80"/>
      <c r="GMO12" s="80"/>
      <c r="GMP12" s="80"/>
      <c r="GMQ12" s="80"/>
      <c r="GMR12" s="80"/>
      <c r="GMS12" s="80"/>
      <c r="GMT12" s="80"/>
      <c r="GMU12" s="80"/>
      <c r="GMV12" s="80"/>
      <c r="GMW12" s="78"/>
      <c r="GMX12" s="47"/>
      <c r="GMY12" s="47"/>
      <c r="GMZ12" s="78"/>
      <c r="GNA12" s="78"/>
      <c r="GNB12" s="78"/>
      <c r="GNC12" s="79"/>
      <c r="GND12" s="80"/>
      <c r="GNE12" s="80"/>
      <c r="GNF12" s="80"/>
      <c r="GNG12" s="80"/>
      <c r="GNH12" s="80"/>
      <c r="GNI12" s="80"/>
      <c r="GNJ12" s="80"/>
      <c r="GNK12" s="80"/>
      <c r="GNL12" s="80"/>
      <c r="GNM12" s="80"/>
      <c r="GNN12" s="80"/>
      <c r="GNO12" s="80"/>
      <c r="GNP12" s="78"/>
      <c r="GNQ12" s="47"/>
      <c r="GNR12" s="47"/>
      <c r="GNS12" s="78"/>
      <c r="GNT12" s="78"/>
      <c r="GNU12" s="78"/>
      <c r="GNV12" s="79"/>
      <c r="GNW12" s="80"/>
      <c r="GNX12" s="80"/>
      <c r="GNY12" s="80"/>
      <c r="GNZ12" s="80"/>
      <c r="GOA12" s="80"/>
      <c r="GOB12" s="80"/>
      <c r="GOC12" s="80"/>
      <c r="GOD12" s="80"/>
      <c r="GOE12" s="80"/>
      <c r="GOF12" s="80"/>
      <c r="GOG12" s="80"/>
      <c r="GOH12" s="80"/>
      <c r="GOI12" s="78"/>
      <c r="GOJ12" s="47"/>
      <c r="GOK12" s="47"/>
      <c r="GOL12" s="78"/>
      <c r="GOM12" s="78"/>
      <c r="GON12" s="78"/>
      <c r="GOO12" s="79"/>
      <c r="GOP12" s="80"/>
      <c r="GOQ12" s="80"/>
      <c r="GOR12" s="80"/>
      <c r="GOS12" s="80"/>
      <c r="GOT12" s="80"/>
      <c r="GOU12" s="80"/>
      <c r="GOV12" s="80"/>
      <c r="GOW12" s="80"/>
      <c r="GOX12" s="80"/>
      <c r="GOY12" s="80"/>
      <c r="GOZ12" s="80"/>
      <c r="GPA12" s="80"/>
      <c r="GPB12" s="78"/>
      <c r="GPC12" s="47"/>
      <c r="GPD12" s="47"/>
      <c r="GPE12" s="78"/>
      <c r="GPF12" s="78"/>
      <c r="GPG12" s="78"/>
      <c r="GPH12" s="79"/>
      <c r="GPI12" s="80"/>
      <c r="GPJ12" s="80"/>
      <c r="GPK12" s="80"/>
      <c r="GPL12" s="80"/>
      <c r="GPM12" s="80"/>
      <c r="GPN12" s="80"/>
      <c r="GPO12" s="80"/>
      <c r="GPP12" s="80"/>
      <c r="GPQ12" s="80"/>
      <c r="GPR12" s="80"/>
      <c r="GPS12" s="80"/>
      <c r="GPT12" s="80"/>
      <c r="GPU12" s="78"/>
      <c r="GPV12" s="47"/>
      <c r="GPW12" s="47"/>
      <c r="GPX12" s="78"/>
      <c r="GPY12" s="78"/>
      <c r="GPZ12" s="78"/>
      <c r="GQA12" s="79"/>
      <c r="GQB12" s="80"/>
      <c r="GQC12" s="80"/>
      <c r="GQD12" s="80"/>
      <c r="GQE12" s="80"/>
      <c r="GQF12" s="80"/>
      <c r="GQG12" s="80"/>
      <c r="GQH12" s="80"/>
      <c r="GQI12" s="80"/>
      <c r="GQJ12" s="80"/>
      <c r="GQK12" s="80"/>
      <c r="GQL12" s="80"/>
      <c r="GQM12" s="80"/>
      <c r="GQN12" s="78"/>
      <c r="GQO12" s="47"/>
      <c r="GQP12" s="47"/>
      <c r="GQQ12" s="78"/>
      <c r="GQR12" s="78"/>
      <c r="GQS12" s="78"/>
      <c r="GQT12" s="79"/>
      <c r="GQU12" s="80"/>
      <c r="GQV12" s="80"/>
      <c r="GQW12" s="80"/>
      <c r="GQX12" s="80"/>
      <c r="GQY12" s="80"/>
      <c r="GQZ12" s="80"/>
      <c r="GRA12" s="80"/>
      <c r="GRB12" s="80"/>
      <c r="GRC12" s="80"/>
      <c r="GRD12" s="80"/>
      <c r="GRE12" s="80"/>
      <c r="GRF12" s="80"/>
      <c r="GRG12" s="78"/>
      <c r="GRH12" s="47"/>
      <c r="GRI12" s="47"/>
      <c r="GRJ12" s="78"/>
      <c r="GRK12" s="78"/>
      <c r="GRL12" s="78"/>
      <c r="GRM12" s="79"/>
      <c r="GRN12" s="80"/>
      <c r="GRO12" s="80"/>
      <c r="GRP12" s="80"/>
      <c r="GRQ12" s="80"/>
      <c r="GRR12" s="80"/>
      <c r="GRS12" s="80"/>
      <c r="GRT12" s="80"/>
      <c r="GRU12" s="80"/>
      <c r="GRV12" s="80"/>
      <c r="GRW12" s="80"/>
      <c r="GRX12" s="80"/>
      <c r="GRY12" s="80"/>
      <c r="GRZ12" s="78"/>
      <c r="GSA12" s="47"/>
      <c r="GSB12" s="47"/>
      <c r="GSC12" s="78"/>
      <c r="GSD12" s="78"/>
      <c r="GSE12" s="78"/>
      <c r="GSF12" s="79"/>
      <c r="GSG12" s="80"/>
      <c r="GSH12" s="80"/>
      <c r="GSI12" s="80"/>
      <c r="GSJ12" s="80"/>
      <c r="GSK12" s="80"/>
      <c r="GSL12" s="80"/>
      <c r="GSM12" s="80"/>
      <c r="GSN12" s="80"/>
      <c r="GSO12" s="80"/>
      <c r="GSP12" s="80"/>
      <c r="GSQ12" s="80"/>
      <c r="GSR12" s="80"/>
      <c r="GSS12" s="78"/>
      <c r="GST12" s="47"/>
      <c r="GSU12" s="47"/>
      <c r="GSV12" s="78"/>
      <c r="GSW12" s="78"/>
      <c r="GSX12" s="78"/>
      <c r="GSY12" s="79"/>
      <c r="GSZ12" s="80"/>
      <c r="GTA12" s="80"/>
      <c r="GTB12" s="80"/>
      <c r="GTC12" s="80"/>
      <c r="GTD12" s="80"/>
      <c r="GTE12" s="80"/>
      <c r="GTF12" s="80"/>
      <c r="GTG12" s="80"/>
      <c r="GTH12" s="80"/>
      <c r="GTI12" s="80"/>
      <c r="GTJ12" s="80"/>
      <c r="GTK12" s="80"/>
      <c r="GTL12" s="78"/>
      <c r="GTM12" s="47"/>
      <c r="GTN12" s="47"/>
      <c r="GTO12" s="78"/>
      <c r="GTP12" s="78"/>
      <c r="GTQ12" s="78"/>
      <c r="GTR12" s="79"/>
      <c r="GTS12" s="80"/>
      <c r="GTT12" s="80"/>
      <c r="GTU12" s="80"/>
      <c r="GTV12" s="80"/>
      <c r="GTW12" s="80"/>
      <c r="GTX12" s="80"/>
      <c r="GTY12" s="80"/>
      <c r="GTZ12" s="80"/>
      <c r="GUA12" s="80"/>
      <c r="GUB12" s="80"/>
      <c r="GUC12" s="80"/>
      <c r="GUD12" s="80"/>
      <c r="GUE12" s="78"/>
      <c r="GUF12" s="47"/>
      <c r="GUG12" s="47"/>
      <c r="GUH12" s="78"/>
      <c r="GUI12" s="78"/>
      <c r="GUJ12" s="78"/>
      <c r="GUK12" s="79"/>
      <c r="GUL12" s="80"/>
      <c r="GUM12" s="80"/>
      <c r="GUN12" s="80"/>
      <c r="GUO12" s="80"/>
      <c r="GUP12" s="80"/>
      <c r="GUQ12" s="80"/>
      <c r="GUR12" s="80"/>
      <c r="GUS12" s="80"/>
      <c r="GUT12" s="80"/>
      <c r="GUU12" s="80"/>
      <c r="GUV12" s="80"/>
      <c r="GUW12" s="80"/>
      <c r="GUX12" s="78"/>
      <c r="GUY12" s="47"/>
      <c r="GUZ12" s="47"/>
      <c r="GVA12" s="78"/>
      <c r="GVB12" s="78"/>
      <c r="GVC12" s="78"/>
      <c r="GVD12" s="79"/>
      <c r="GVE12" s="80"/>
      <c r="GVF12" s="80"/>
      <c r="GVG12" s="80"/>
      <c r="GVH12" s="80"/>
      <c r="GVI12" s="80"/>
      <c r="GVJ12" s="80"/>
      <c r="GVK12" s="80"/>
      <c r="GVL12" s="80"/>
      <c r="GVM12" s="80"/>
      <c r="GVN12" s="80"/>
      <c r="GVO12" s="80"/>
      <c r="GVP12" s="80"/>
      <c r="GVQ12" s="78"/>
      <c r="GVR12" s="47"/>
      <c r="GVS12" s="47"/>
      <c r="GVT12" s="78"/>
      <c r="GVU12" s="78"/>
      <c r="GVV12" s="78"/>
      <c r="GVW12" s="79"/>
      <c r="GVX12" s="80"/>
      <c r="GVY12" s="80"/>
      <c r="GVZ12" s="80"/>
      <c r="GWA12" s="80"/>
      <c r="GWB12" s="80"/>
      <c r="GWC12" s="80"/>
      <c r="GWD12" s="80"/>
      <c r="GWE12" s="80"/>
      <c r="GWF12" s="80"/>
      <c r="GWG12" s="80"/>
      <c r="GWH12" s="80"/>
      <c r="GWI12" s="80"/>
      <c r="GWJ12" s="78"/>
      <c r="GWK12" s="47"/>
      <c r="GWL12" s="47"/>
      <c r="GWM12" s="78"/>
      <c r="GWN12" s="78"/>
      <c r="GWO12" s="78"/>
      <c r="GWP12" s="79"/>
      <c r="GWQ12" s="80"/>
      <c r="GWR12" s="80"/>
      <c r="GWS12" s="80"/>
      <c r="GWT12" s="80"/>
      <c r="GWU12" s="80"/>
      <c r="GWV12" s="80"/>
      <c r="GWW12" s="80"/>
      <c r="GWX12" s="80"/>
      <c r="GWY12" s="80"/>
      <c r="GWZ12" s="80"/>
      <c r="GXA12" s="80"/>
      <c r="GXB12" s="80"/>
      <c r="GXC12" s="78"/>
      <c r="GXD12" s="47"/>
      <c r="GXE12" s="47"/>
      <c r="GXF12" s="78"/>
      <c r="GXG12" s="78"/>
      <c r="GXH12" s="78"/>
      <c r="GXI12" s="79"/>
      <c r="GXJ12" s="80"/>
      <c r="GXK12" s="80"/>
      <c r="GXL12" s="80"/>
      <c r="GXM12" s="80"/>
      <c r="GXN12" s="80"/>
      <c r="GXO12" s="80"/>
      <c r="GXP12" s="80"/>
      <c r="GXQ12" s="80"/>
      <c r="GXR12" s="80"/>
      <c r="GXS12" s="80"/>
      <c r="GXT12" s="80"/>
      <c r="GXU12" s="80"/>
      <c r="GXV12" s="78"/>
      <c r="GXW12" s="47"/>
      <c r="GXX12" s="47"/>
      <c r="GXY12" s="78"/>
      <c r="GXZ12" s="78"/>
      <c r="GYA12" s="78"/>
      <c r="GYB12" s="79"/>
      <c r="GYC12" s="80"/>
      <c r="GYD12" s="80"/>
      <c r="GYE12" s="80"/>
      <c r="GYF12" s="80"/>
      <c r="GYG12" s="80"/>
      <c r="GYH12" s="80"/>
      <c r="GYI12" s="80"/>
      <c r="GYJ12" s="80"/>
      <c r="GYK12" s="80"/>
      <c r="GYL12" s="80"/>
      <c r="GYM12" s="80"/>
      <c r="GYN12" s="80"/>
      <c r="GYO12" s="78"/>
      <c r="GYP12" s="47"/>
      <c r="GYQ12" s="47"/>
      <c r="GYR12" s="78"/>
      <c r="GYS12" s="78"/>
      <c r="GYT12" s="78"/>
      <c r="GYU12" s="79"/>
      <c r="GYV12" s="80"/>
      <c r="GYW12" s="80"/>
      <c r="GYX12" s="80"/>
      <c r="GYY12" s="80"/>
      <c r="GYZ12" s="80"/>
      <c r="GZA12" s="80"/>
      <c r="GZB12" s="80"/>
      <c r="GZC12" s="80"/>
      <c r="GZD12" s="80"/>
      <c r="GZE12" s="80"/>
      <c r="GZF12" s="80"/>
      <c r="GZG12" s="80"/>
      <c r="GZH12" s="78"/>
      <c r="GZI12" s="47"/>
      <c r="GZJ12" s="47"/>
      <c r="GZK12" s="78"/>
      <c r="GZL12" s="78"/>
      <c r="GZM12" s="78"/>
      <c r="GZN12" s="79"/>
      <c r="GZO12" s="80"/>
      <c r="GZP12" s="80"/>
      <c r="GZQ12" s="80"/>
      <c r="GZR12" s="80"/>
      <c r="GZS12" s="80"/>
      <c r="GZT12" s="80"/>
      <c r="GZU12" s="80"/>
      <c r="GZV12" s="80"/>
      <c r="GZW12" s="80"/>
      <c r="GZX12" s="80"/>
      <c r="GZY12" s="80"/>
      <c r="GZZ12" s="80"/>
      <c r="HAA12" s="78"/>
      <c r="HAB12" s="47"/>
      <c r="HAC12" s="47"/>
      <c r="HAD12" s="78"/>
      <c r="HAE12" s="78"/>
      <c r="HAF12" s="78"/>
      <c r="HAG12" s="79"/>
      <c r="HAH12" s="80"/>
      <c r="HAI12" s="80"/>
      <c r="HAJ12" s="80"/>
      <c r="HAK12" s="80"/>
      <c r="HAL12" s="80"/>
      <c r="HAM12" s="80"/>
      <c r="HAN12" s="80"/>
      <c r="HAO12" s="80"/>
      <c r="HAP12" s="80"/>
      <c r="HAQ12" s="80"/>
      <c r="HAR12" s="80"/>
      <c r="HAS12" s="80"/>
      <c r="HAT12" s="78"/>
      <c r="HAU12" s="47"/>
      <c r="HAV12" s="47"/>
      <c r="HAW12" s="78"/>
      <c r="HAX12" s="78"/>
      <c r="HAY12" s="78"/>
      <c r="HAZ12" s="79"/>
      <c r="HBA12" s="80"/>
      <c r="HBB12" s="80"/>
      <c r="HBC12" s="80"/>
      <c r="HBD12" s="80"/>
      <c r="HBE12" s="80"/>
      <c r="HBF12" s="80"/>
      <c r="HBG12" s="80"/>
      <c r="HBH12" s="80"/>
      <c r="HBI12" s="80"/>
      <c r="HBJ12" s="80"/>
      <c r="HBK12" s="80"/>
      <c r="HBL12" s="80"/>
      <c r="HBM12" s="78"/>
      <c r="HBN12" s="47"/>
      <c r="HBO12" s="47"/>
      <c r="HBP12" s="78"/>
      <c r="HBQ12" s="78"/>
      <c r="HBR12" s="78"/>
      <c r="HBS12" s="79"/>
      <c r="HBT12" s="80"/>
      <c r="HBU12" s="80"/>
      <c r="HBV12" s="80"/>
      <c r="HBW12" s="80"/>
      <c r="HBX12" s="80"/>
      <c r="HBY12" s="80"/>
      <c r="HBZ12" s="80"/>
      <c r="HCA12" s="80"/>
      <c r="HCB12" s="80"/>
      <c r="HCC12" s="80"/>
      <c r="HCD12" s="80"/>
      <c r="HCE12" s="80"/>
      <c r="HCF12" s="78"/>
      <c r="HCG12" s="47"/>
      <c r="HCH12" s="47"/>
      <c r="HCI12" s="78"/>
      <c r="HCJ12" s="78"/>
      <c r="HCK12" s="78"/>
      <c r="HCL12" s="79"/>
      <c r="HCM12" s="80"/>
      <c r="HCN12" s="80"/>
      <c r="HCO12" s="80"/>
      <c r="HCP12" s="80"/>
      <c r="HCQ12" s="80"/>
      <c r="HCR12" s="80"/>
      <c r="HCS12" s="80"/>
      <c r="HCT12" s="80"/>
      <c r="HCU12" s="80"/>
      <c r="HCV12" s="80"/>
      <c r="HCW12" s="80"/>
      <c r="HCX12" s="80"/>
      <c r="HCY12" s="78"/>
      <c r="HCZ12" s="47"/>
      <c r="HDA12" s="47"/>
      <c r="HDB12" s="78"/>
      <c r="HDC12" s="78"/>
      <c r="HDD12" s="78"/>
      <c r="HDE12" s="79"/>
      <c r="HDF12" s="80"/>
      <c r="HDG12" s="80"/>
      <c r="HDH12" s="80"/>
      <c r="HDI12" s="80"/>
      <c r="HDJ12" s="80"/>
      <c r="HDK12" s="80"/>
      <c r="HDL12" s="80"/>
      <c r="HDM12" s="80"/>
      <c r="HDN12" s="80"/>
      <c r="HDO12" s="80"/>
      <c r="HDP12" s="80"/>
      <c r="HDQ12" s="80"/>
      <c r="HDR12" s="78"/>
      <c r="HDS12" s="47"/>
      <c r="HDT12" s="47"/>
      <c r="HDU12" s="78"/>
      <c r="HDV12" s="78"/>
      <c r="HDW12" s="78"/>
      <c r="HDX12" s="79"/>
      <c r="HDY12" s="80"/>
      <c r="HDZ12" s="80"/>
      <c r="HEA12" s="80"/>
      <c r="HEB12" s="80"/>
      <c r="HEC12" s="80"/>
      <c r="HED12" s="80"/>
      <c r="HEE12" s="80"/>
      <c r="HEF12" s="80"/>
      <c r="HEG12" s="80"/>
      <c r="HEH12" s="80"/>
      <c r="HEI12" s="80"/>
      <c r="HEJ12" s="80"/>
      <c r="HEK12" s="78"/>
      <c r="HEL12" s="47"/>
      <c r="HEM12" s="47"/>
      <c r="HEN12" s="78"/>
      <c r="HEO12" s="78"/>
      <c r="HEP12" s="78"/>
      <c r="HEQ12" s="79"/>
      <c r="HER12" s="80"/>
      <c r="HES12" s="80"/>
      <c r="HET12" s="80"/>
      <c r="HEU12" s="80"/>
      <c r="HEV12" s="80"/>
      <c r="HEW12" s="80"/>
      <c r="HEX12" s="80"/>
      <c r="HEY12" s="80"/>
      <c r="HEZ12" s="80"/>
      <c r="HFA12" s="80"/>
      <c r="HFB12" s="80"/>
      <c r="HFC12" s="80"/>
      <c r="HFD12" s="78"/>
      <c r="HFE12" s="47"/>
      <c r="HFF12" s="47"/>
      <c r="HFG12" s="78"/>
      <c r="HFH12" s="78"/>
      <c r="HFI12" s="78"/>
      <c r="HFJ12" s="79"/>
      <c r="HFK12" s="80"/>
      <c r="HFL12" s="80"/>
      <c r="HFM12" s="80"/>
      <c r="HFN12" s="80"/>
      <c r="HFO12" s="80"/>
      <c r="HFP12" s="80"/>
      <c r="HFQ12" s="80"/>
      <c r="HFR12" s="80"/>
      <c r="HFS12" s="80"/>
      <c r="HFT12" s="80"/>
      <c r="HFU12" s="80"/>
      <c r="HFV12" s="80"/>
      <c r="HFW12" s="78"/>
      <c r="HFX12" s="47"/>
      <c r="HFY12" s="47"/>
      <c r="HFZ12" s="78"/>
      <c r="HGA12" s="78"/>
      <c r="HGB12" s="78"/>
      <c r="HGC12" s="79"/>
      <c r="HGD12" s="80"/>
      <c r="HGE12" s="80"/>
      <c r="HGF12" s="80"/>
      <c r="HGG12" s="80"/>
      <c r="HGH12" s="80"/>
      <c r="HGI12" s="80"/>
      <c r="HGJ12" s="80"/>
      <c r="HGK12" s="80"/>
      <c r="HGL12" s="80"/>
      <c r="HGM12" s="80"/>
      <c r="HGN12" s="80"/>
      <c r="HGO12" s="80"/>
      <c r="HGP12" s="78"/>
      <c r="HGQ12" s="47"/>
      <c r="HGR12" s="47"/>
      <c r="HGS12" s="78"/>
      <c r="HGT12" s="78"/>
      <c r="HGU12" s="78"/>
      <c r="HGV12" s="79"/>
      <c r="HGW12" s="80"/>
      <c r="HGX12" s="80"/>
      <c r="HGY12" s="80"/>
      <c r="HGZ12" s="80"/>
      <c r="HHA12" s="80"/>
      <c r="HHB12" s="80"/>
      <c r="HHC12" s="80"/>
      <c r="HHD12" s="80"/>
      <c r="HHE12" s="80"/>
      <c r="HHF12" s="80"/>
      <c r="HHG12" s="80"/>
      <c r="HHH12" s="80"/>
      <c r="HHI12" s="78"/>
      <c r="HHJ12" s="47"/>
      <c r="HHK12" s="47"/>
      <c r="HHL12" s="78"/>
      <c r="HHM12" s="78"/>
      <c r="HHN12" s="78"/>
      <c r="HHO12" s="79"/>
      <c r="HHP12" s="80"/>
      <c r="HHQ12" s="80"/>
      <c r="HHR12" s="80"/>
      <c r="HHS12" s="80"/>
      <c r="HHT12" s="80"/>
      <c r="HHU12" s="80"/>
      <c r="HHV12" s="80"/>
      <c r="HHW12" s="80"/>
      <c r="HHX12" s="80"/>
      <c r="HHY12" s="80"/>
      <c r="HHZ12" s="80"/>
      <c r="HIA12" s="80"/>
      <c r="HIB12" s="78"/>
      <c r="HIC12" s="47"/>
      <c r="HID12" s="47"/>
      <c r="HIE12" s="78"/>
      <c r="HIF12" s="78"/>
      <c r="HIG12" s="78"/>
      <c r="HIH12" s="79"/>
      <c r="HII12" s="80"/>
      <c r="HIJ12" s="80"/>
      <c r="HIK12" s="80"/>
      <c r="HIL12" s="80"/>
      <c r="HIM12" s="80"/>
      <c r="HIN12" s="80"/>
      <c r="HIO12" s="80"/>
      <c r="HIP12" s="80"/>
      <c r="HIQ12" s="80"/>
      <c r="HIR12" s="80"/>
      <c r="HIS12" s="80"/>
      <c r="HIT12" s="80"/>
      <c r="HIU12" s="78"/>
      <c r="HIV12" s="47"/>
      <c r="HIW12" s="47"/>
      <c r="HIX12" s="78"/>
      <c r="HIY12" s="78"/>
      <c r="HIZ12" s="78"/>
      <c r="HJA12" s="79"/>
      <c r="HJB12" s="80"/>
      <c r="HJC12" s="80"/>
      <c r="HJD12" s="80"/>
      <c r="HJE12" s="80"/>
      <c r="HJF12" s="80"/>
      <c r="HJG12" s="80"/>
      <c r="HJH12" s="80"/>
      <c r="HJI12" s="80"/>
      <c r="HJJ12" s="80"/>
      <c r="HJK12" s="80"/>
      <c r="HJL12" s="80"/>
      <c r="HJM12" s="80"/>
      <c r="HJN12" s="78"/>
      <c r="HJO12" s="47"/>
      <c r="HJP12" s="47"/>
      <c r="HJQ12" s="78"/>
      <c r="HJR12" s="78"/>
      <c r="HJS12" s="78"/>
      <c r="HJT12" s="79"/>
      <c r="HJU12" s="80"/>
      <c r="HJV12" s="80"/>
      <c r="HJW12" s="80"/>
      <c r="HJX12" s="80"/>
      <c r="HJY12" s="80"/>
      <c r="HJZ12" s="80"/>
      <c r="HKA12" s="80"/>
      <c r="HKB12" s="80"/>
      <c r="HKC12" s="80"/>
      <c r="HKD12" s="80"/>
      <c r="HKE12" s="80"/>
      <c r="HKF12" s="80"/>
      <c r="HKG12" s="78"/>
      <c r="HKH12" s="47"/>
      <c r="HKI12" s="47"/>
      <c r="HKJ12" s="78"/>
      <c r="HKK12" s="78"/>
      <c r="HKL12" s="78"/>
      <c r="HKM12" s="79"/>
      <c r="HKN12" s="80"/>
      <c r="HKO12" s="80"/>
      <c r="HKP12" s="80"/>
      <c r="HKQ12" s="80"/>
      <c r="HKR12" s="80"/>
      <c r="HKS12" s="80"/>
      <c r="HKT12" s="80"/>
      <c r="HKU12" s="80"/>
      <c r="HKV12" s="80"/>
      <c r="HKW12" s="80"/>
      <c r="HKX12" s="80"/>
      <c r="HKY12" s="80"/>
      <c r="HKZ12" s="78"/>
      <c r="HLA12" s="47"/>
      <c r="HLB12" s="47"/>
      <c r="HLC12" s="78"/>
      <c r="HLD12" s="78"/>
      <c r="HLE12" s="78"/>
      <c r="HLF12" s="79"/>
      <c r="HLG12" s="80"/>
      <c r="HLH12" s="80"/>
      <c r="HLI12" s="80"/>
      <c r="HLJ12" s="80"/>
      <c r="HLK12" s="80"/>
      <c r="HLL12" s="80"/>
      <c r="HLM12" s="80"/>
      <c r="HLN12" s="80"/>
      <c r="HLO12" s="80"/>
      <c r="HLP12" s="80"/>
      <c r="HLQ12" s="80"/>
      <c r="HLR12" s="80"/>
      <c r="HLS12" s="78"/>
      <c r="HLT12" s="47"/>
      <c r="HLU12" s="47"/>
      <c r="HLV12" s="78"/>
      <c r="HLW12" s="78"/>
      <c r="HLX12" s="78"/>
      <c r="HLY12" s="79"/>
      <c r="HLZ12" s="80"/>
      <c r="HMA12" s="80"/>
      <c r="HMB12" s="80"/>
      <c r="HMC12" s="80"/>
      <c r="HMD12" s="80"/>
      <c r="HME12" s="80"/>
      <c r="HMF12" s="80"/>
      <c r="HMG12" s="80"/>
      <c r="HMH12" s="80"/>
      <c r="HMI12" s="80"/>
      <c r="HMJ12" s="80"/>
      <c r="HMK12" s="80"/>
      <c r="HML12" s="78"/>
      <c r="HMM12" s="47"/>
      <c r="HMN12" s="47"/>
      <c r="HMO12" s="78"/>
      <c r="HMP12" s="78"/>
      <c r="HMQ12" s="78"/>
      <c r="HMR12" s="79"/>
      <c r="HMS12" s="80"/>
      <c r="HMT12" s="80"/>
      <c r="HMU12" s="80"/>
      <c r="HMV12" s="80"/>
      <c r="HMW12" s="80"/>
      <c r="HMX12" s="80"/>
      <c r="HMY12" s="80"/>
      <c r="HMZ12" s="80"/>
      <c r="HNA12" s="80"/>
      <c r="HNB12" s="80"/>
      <c r="HNC12" s="80"/>
      <c r="HND12" s="80"/>
      <c r="HNE12" s="78"/>
      <c r="HNF12" s="47"/>
      <c r="HNG12" s="47"/>
      <c r="HNH12" s="78"/>
      <c r="HNI12" s="78"/>
      <c r="HNJ12" s="78"/>
      <c r="HNK12" s="79"/>
      <c r="HNL12" s="80"/>
      <c r="HNM12" s="80"/>
      <c r="HNN12" s="80"/>
      <c r="HNO12" s="80"/>
      <c r="HNP12" s="80"/>
      <c r="HNQ12" s="80"/>
      <c r="HNR12" s="80"/>
      <c r="HNS12" s="80"/>
      <c r="HNT12" s="80"/>
      <c r="HNU12" s="80"/>
      <c r="HNV12" s="80"/>
      <c r="HNW12" s="80"/>
      <c r="HNX12" s="78"/>
      <c r="HNY12" s="47"/>
      <c r="HNZ12" s="47"/>
      <c r="HOA12" s="78"/>
      <c r="HOB12" s="78"/>
      <c r="HOC12" s="78"/>
      <c r="HOD12" s="79"/>
      <c r="HOE12" s="80"/>
      <c r="HOF12" s="80"/>
      <c r="HOG12" s="80"/>
      <c r="HOH12" s="80"/>
      <c r="HOI12" s="80"/>
      <c r="HOJ12" s="80"/>
      <c r="HOK12" s="80"/>
      <c r="HOL12" s="80"/>
      <c r="HOM12" s="80"/>
      <c r="HON12" s="80"/>
      <c r="HOO12" s="80"/>
      <c r="HOP12" s="80"/>
      <c r="HOQ12" s="78"/>
      <c r="HOR12" s="47"/>
      <c r="HOS12" s="47"/>
      <c r="HOT12" s="78"/>
      <c r="HOU12" s="78"/>
      <c r="HOV12" s="78"/>
      <c r="HOW12" s="79"/>
      <c r="HOX12" s="80"/>
      <c r="HOY12" s="80"/>
      <c r="HOZ12" s="80"/>
      <c r="HPA12" s="80"/>
      <c r="HPB12" s="80"/>
      <c r="HPC12" s="80"/>
      <c r="HPD12" s="80"/>
      <c r="HPE12" s="80"/>
      <c r="HPF12" s="80"/>
      <c r="HPG12" s="80"/>
      <c r="HPH12" s="80"/>
      <c r="HPI12" s="80"/>
      <c r="HPJ12" s="78"/>
      <c r="HPK12" s="47"/>
      <c r="HPL12" s="47"/>
      <c r="HPM12" s="78"/>
      <c r="HPN12" s="78"/>
      <c r="HPO12" s="78"/>
      <c r="HPP12" s="79"/>
      <c r="HPQ12" s="80"/>
      <c r="HPR12" s="80"/>
      <c r="HPS12" s="80"/>
      <c r="HPT12" s="80"/>
      <c r="HPU12" s="80"/>
      <c r="HPV12" s="80"/>
      <c r="HPW12" s="80"/>
      <c r="HPX12" s="80"/>
      <c r="HPY12" s="80"/>
      <c r="HPZ12" s="80"/>
      <c r="HQA12" s="80"/>
      <c r="HQB12" s="80"/>
      <c r="HQC12" s="78"/>
      <c r="HQD12" s="47"/>
      <c r="HQE12" s="47"/>
      <c r="HQF12" s="78"/>
      <c r="HQG12" s="78"/>
      <c r="HQH12" s="78"/>
      <c r="HQI12" s="79"/>
      <c r="HQJ12" s="80"/>
      <c r="HQK12" s="80"/>
      <c r="HQL12" s="80"/>
      <c r="HQM12" s="80"/>
      <c r="HQN12" s="80"/>
      <c r="HQO12" s="80"/>
      <c r="HQP12" s="80"/>
      <c r="HQQ12" s="80"/>
      <c r="HQR12" s="80"/>
      <c r="HQS12" s="80"/>
      <c r="HQT12" s="80"/>
      <c r="HQU12" s="80"/>
      <c r="HQV12" s="78"/>
      <c r="HQW12" s="47"/>
      <c r="HQX12" s="47"/>
      <c r="HQY12" s="78"/>
      <c r="HQZ12" s="78"/>
      <c r="HRA12" s="78"/>
      <c r="HRB12" s="79"/>
      <c r="HRC12" s="80"/>
      <c r="HRD12" s="80"/>
      <c r="HRE12" s="80"/>
      <c r="HRF12" s="80"/>
      <c r="HRG12" s="80"/>
      <c r="HRH12" s="80"/>
      <c r="HRI12" s="80"/>
      <c r="HRJ12" s="80"/>
      <c r="HRK12" s="80"/>
      <c r="HRL12" s="80"/>
      <c r="HRM12" s="80"/>
      <c r="HRN12" s="80"/>
      <c r="HRO12" s="78"/>
      <c r="HRP12" s="47"/>
      <c r="HRQ12" s="47"/>
      <c r="HRR12" s="78"/>
      <c r="HRS12" s="78"/>
      <c r="HRT12" s="78"/>
      <c r="HRU12" s="79"/>
      <c r="HRV12" s="80"/>
      <c r="HRW12" s="80"/>
      <c r="HRX12" s="80"/>
      <c r="HRY12" s="80"/>
      <c r="HRZ12" s="80"/>
      <c r="HSA12" s="80"/>
      <c r="HSB12" s="80"/>
      <c r="HSC12" s="80"/>
      <c r="HSD12" s="80"/>
      <c r="HSE12" s="80"/>
      <c r="HSF12" s="80"/>
      <c r="HSG12" s="80"/>
      <c r="HSH12" s="78"/>
      <c r="HSI12" s="47"/>
      <c r="HSJ12" s="47"/>
      <c r="HSK12" s="78"/>
      <c r="HSL12" s="78"/>
      <c r="HSM12" s="78"/>
      <c r="HSN12" s="79"/>
      <c r="HSO12" s="80"/>
      <c r="HSP12" s="80"/>
      <c r="HSQ12" s="80"/>
      <c r="HSR12" s="80"/>
      <c r="HSS12" s="80"/>
      <c r="HST12" s="80"/>
      <c r="HSU12" s="80"/>
      <c r="HSV12" s="80"/>
      <c r="HSW12" s="80"/>
      <c r="HSX12" s="80"/>
      <c r="HSY12" s="80"/>
      <c r="HSZ12" s="80"/>
      <c r="HTA12" s="78"/>
      <c r="HTB12" s="47"/>
      <c r="HTC12" s="47"/>
      <c r="HTD12" s="78"/>
      <c r="HTE12" s="78"/>
      <c r="HTF12" s="78"/>
      <c r="HTG12" s="79"/>
      <c r="HTH12" s="80"/>
      <c r="HTI12" s="80"/>
      <c r="HTJ12" s="80"/>
      <c r="HTK12" s="80"/>
      <c r="HTL12" s="80"/>
      <c r="HTM12" s="80"/>
      <c r="HTN12" s="80"/>
      <c r="HTO12" s="80"/>
      <c r="HTP12" s="80"/>
      <c r="HTQ12" s="80"/>
      <c r="HTR12" s="80"/>
      <c r="HTS12" s="80"/>
      <c r="HTT12" s="78"/>
      <c r="HTU12" s="47"/>
      <c r="HTV12" s="47"/>
      <c r="HTW12" s="78"/>
      <c r="HTX12" s="78"/>
      <c r="HTY12" s="78"/>
      <c r="HTZ12" s="79"/>
      <c r="HUA12" s="80"/>
      <c r="HUB12" s="80"/>
      <c r="HUC12" s="80"/>
      <c r="HUD12" s="80"/>
      <c r="HUE12" s="80"/>
      <c r="HUF12" s="80"/>
      <c r="HUG12" s="80"/>
      <c r="HUH12" s="80"/>
      <c r="HUI12" s="80"/>
      <c r="HUJ12" s="80"/>
      <c r="HUK12" s="80"/>
      <c r="HUL12" s="80"/>
      <c r="HUM12" s="78"/>
      <c r="HUN12" s="47"/>
      <c r="HUO12" s="47"/>
      <c r="HUP12" s="78"/>
      <c r="HUQ12" s="78"/>
      <c r="HUR12" s="78"/>
      <c r="HUS12" s="79"/>
      <c r="HUT12" s="80"/>
      <c r="HUU12" s="80"/>
      <c r="HUV12" s="80"/>
      <c r="HUW12" s="80"/>
      <c r="HUX12" s="80"/>
      <c r="HUY12" s="80"/>
      <c r="HUZ12" s="80"/>
      <c r="HVA12" s="80"/>
      <c r="HVB12" s="80"/>
      <c r="HVC12" s="80"/>
      <c r="HVD12" s="80"/>
      <c r="HVE12" s="80"/>
      <c r="HVF12" s="78"/>
      <c r="HVG12" s="47"/>
      <c r="HVH12" s="47"/>
      <c r="HVI12" s="78"/>
      <c r="HVJ12" s="78"/>
      <c r="HVK12" s="78"/>
      <c r="HVL12" s="79"/>
      <c r="HVM12" s="80"/>
      <c r="HVN12" s="80"/>
      <c r="HVO12" s="80"/>
      <c r="HVP12" s="80"/>
      <c r="HVQ12" s="80"/>
      <c r="HVR12" s="80"/>
      <c r="HVS12" s="80"/>
      <c r="HVT12" s="80"/>
      <c r="HVU12" s="80"/>
      <c r="HVV12" s="80"/>
      <c r="HVW12" s="80"/>
      <c r="HVX12" s="80"/>
      <c r="HVY12" s="78"/>
      <c r="HVZ12" s="47"/>
      <c r="HWA12" s="47"/>
      <c r="HWB12" s="78"/>
      <c r="HWC12" s="78"/>
      <c r="HWD12" s="78"/>
      <c r="HWE12" s="79"/>
      <c r="HWF12" s="80"/>
      <c r="HWG12" s="80"/>
      <c r="HWH12" s="80"/>
      <c r="HWI12" s="80"/>
      <c r="HWJ12" s="80"/>
      <c r="HWK12" s="80"/>
      <c r="HWL12" s="80"/>
      <c r="HWM12" s="80"/>
      <c r="HWN12" s="80"/>
      <c r="HWO12" s="80"/>
      <c r="HWP12" s="80"/>
      <c r="HWQ12" s="80"/>
      <c r="HWR12" s="78"/>
      <c r="HWS12" s="47"/>
      <c r="HWT12" s="47"/>
      <c r="HWU12" s="78"/>
      <c r="HWV12" s="78"/>
      <c r="HWW12" s="78"/>
      <c r="HWX12" s="79"/>
      <c r="HWY12" s="80"/>
      <c r="HWZ12" s="80"/>
      <c r="HXA12" s="80"/>
      <c r="HXB12" s="80"/>
      <c r="HXC12" s="80"/>
      <c r="HXD12" s="80"/>
      <c r="HXE12" s="80"/>
      <c r="HXF12" s="80"/>
      <c r="HXG12" s="80"/>
      <c r="HXH12" s="80"/>
      <c r="HXI12" s="80"/>
      <c r="HXJ12" s="80"/>
      <c r="HXK12" s="78"/>
      <c r="HXL12" s="47"/>
      <c r="HXM12" s="47"/>
      <c r="HXN12" s="78"/>
      <c r="HXO12" s="78"/>
      <c r="HXP12" s="78"/>
      <c r="HXQ12" s="79"/>
      <c r="HXR12" s="80"/>
      <c r="HXS12" s="80"/>
      <c r="HXT12" s="80"/>
      <c r="HXU12" s="80"/>
      <c r="HXV12" s="80"/>
      <c r="HXW12" s="80"/>
      <c r="HXX12" s="80"/>
      <c r="HXY12" s="80"/>
      <c r="HXZ12" s="80"/>
      <c r="HYA12" s="80"/>
      <c r="HYB12" s="80"/>
      <c r="HYC12" s="80"/>
      <c r="HYD12" s="78"/>
      <c r="HYE12" s="47"/>
      <c r="HYF12" s="47"/>
      <c r="HYG12" s="78"/>
      <c r="HYH12" s="78"/>
      <c r="HYI12" s="78"/>
      <c r="HYJ12" s="79"/>
      <c r="HYK12" s="80"/>
      <c r="HYL12" s="80"/>
      <c r="HYM12" s="80"/>
      <c r="HYN12" s="80"/>
      <c r="HYO12" s="80"/>
      <c r="HYP12" s="80"/>
      <c r="HYQ12" s="80"/>
      <c r="HYR12" s="80"/>
      <c r="HYS12" s="80"/>
      <c r="HYT12" s="80"/>
      <c r="HYU12" s="80"/>
      <c r="HYV12" s="80"/>
      <c r="HYW12" s="78"/>
      <c r="HYX12" s="47"/>
      <c r="HYY12" s="47"/>
      <c r="HYZ12" s="78"/>
      <c r="HZA12" s="78"/>
      <c r="HZB12" s="78"/>
      <c r="HZC12" s="79"/>
      <c r="HZD12" s="80"/>
      <c r="HZE12" s="80"/>
      <c r="HZF12" s="80"/>
      <c r="HZG12" s="80"/>
      <c r="HZH12" s="80"/>
      <c r="HZI12" s="80"/>
      <c r="HZJ12" s="80"/>
      <c r="HZK12" s="80"/>
      <c r="HZL12" s="80"/>
      <c r="HZM12" s="80"/>
      <c r="HZN12" s="80"/>
      <c r="HZO12" s="80"/>
      <c r="HZP12" s="78"/>
      <c r="HZQ12" s="47"/>
      <c r="HZR12" s="47"/>
      <c r="HZS12" s="78"/>
      <c r="HZT12" s="78"/>
      <c r="HZU12" s="78"/>
      <c r="HZV12" s="79"/>
      <c r="HZW12" s="80"/>
      <c r="HZX12" s="80"/>
      <c r="HZY12" s="80"/>
      <c r="HZZ12" s="80"/>
      <c r="IAA12" s="80"/>
      <c r="IAB12" s="80"/>
      <c r="IAC12" s="80"/>
      <c r="IAD12" s="80"/>
      <c r="IAE12" s="80"/>
      <c r="IAF12" s="80"/>
      <c r="IAG12" s="80"/>
      <c r="IAH12" s="80"/>
      <c r="IAI12" s="78"/>
      <c r="IAJ12" s="47"/>
      <c r="IAK12" s="47"/>
      <c r="IAL12" s="78"/>
      <c r="IAM12" s="78"/>
      <c r="IAN12" s="78"/>
      <c r="IAO12" s="79"/>
      <c r="IAP12" s="80"/>
      <c r="IAQ12" s="80"/>
      <c r="IAR12" s="80"/>
      <c r="IAS12" s="80"/>
      <c r="IAT12" s="80"/>
      <c r="IAU12" s="80"/>
      <c r="IAV12" s="80"/>
      <c r="IAW12" s="80"/>
      <c r="IAX12" s="80"/>
      <c r="IAY12" s="80"/>
      <c r="IAZ12" s="80"/>
      <c r="IBA12" s="80"/>
      <c r="IBB12" s="78"/>
      <c r="IBC12" s="47"/>
      <c r="IBD12" s="47"/>
      <c r="IBE12" s="78"/>
      <c r="IBF12" s="78"/>
      <c r="IBG12" s="78"/>
      <c r="IBH12" s="79"/>
      <c r="IBI12" s="80"/>
      <c r="IBJ12" s="80"/>
      <c r="IBK12" s="80"/>
      <c r="IBL12" s="80"/>
      <c r="IBM12" s="80"/>
      <c r="IBN12" s="80"/>
      <c r="IBO12" s="80"/>
      <c r="IBP12" s="80"/>
      <c r="IBQ12" s="80"/>
      <c r="IBR12" s="80"/>
      <c r="IBS12" s="80"/>
      <c r="IBT12" s="80"/>
      <c r="IBU12" s="78"/>
      <c r="IBV12" s="47"/>
      <c r="IBW12" s="47"/>
      <c r="IBX12" s="78"/>
      <c r="IBY12" s="78"/>
      <c r="IBZ12" s="78"/>
      <c r="ICA12" s="79"/>
      <c r="ICB12" s="80"/>
      <c r="ICC12" s="80"/>
      <c r="ICD12" s="80"/>
      <c r="ICE12" s="80"/>
      <c r="ICF12" s="80"/>
      <c r="ICG12" s="80"/>
      <c r="ICH12" s="80"/>
      <c r="ICI12" s="80"/>
      <c r="ICJ12" s="80"/>
      <c r="ICK12" s="80"/>
      <c r="ICL12" s="80"/>
      <c r="ICM12" s="80"/>
      <c r="ICN12" s="78"/>
      <c r="ICO12" s="47"/>
      <c r="ICP12" s="47"/>
      <c r="ICQ12" s="78"/>
      <c r="ICR12" s="78"/>
      <c r="ICS12" s="78"/>
      <c r="ICT12" s="79"/>
      <c r="ICU12" s="80"/>
      <c r="ICV12" s="80"/>
      <c r="ICW12" s="80"/>
      <c r="ICX12" s="80"/>
      <c r="ICY12" s="80"/>
      <c r="ICZ12" s="80"/>
      <c r="IDA12" s="80"/>
      <c r="IDB12" s="80"/>
      <c r="IDC12" s="80"/>
      <c r="IDD12" s="80"/>
      <c r="IDE12" s="80"/>
      <c r="IDF12" s="80"/>
      <c r="IDG12" s="78"/>
      <c r="IDH12" s="47"/>
      <c r="IDI12" s="47"/>
      <c r="IDJ12" s="78"/>
      <c r="IDK12" s="78"/>
      <c r="IDL12" s="78"/>
      <c r="IDM12" s="79"/>
      <c r="IDN12" s="80"/>
      <c r="IDO12" s="80"/>
      <c r="IDP12" s="80"/>
      <c r="IDQ12" s="80"/>
      <c r="IDR12" s="80"/>
      <c r="IDS12" s="80"/>
      <c r="IDT12" s="80"/>
      <c r="IDU12" s="80"/>
      <c r="IDV12" s="80"/>
      <c r="IDW12" s="80"/>
      <c r="IDX12" s="80"/>
      <c r="IDY12" s="80"/>
      <c r="IDZ12" s="78"/>
      <c r="IEA12" s="47"/>
      <c r="IEB12" s="47"/>
      <c r="IEC12" s="78"/>
      <c r="IED12" s="78"/>
      <c r="IEE12" s="78"/>
      <c r="IEF12" s="79"/>
      <c r="IEG12" s="80"/>
      <c r="IEH12" s="80"/>
      <c r="IEI12" s="80"/>
      <c r="IEJ12" s="80"/>
      <c r="IEK12" s="80"/>
      <c r="IEL12" s="80"/>
      <c r="IEM12" s="80"/>
      <c r="IEN12" s="80"/>
      <c r="IEO12" s="80"/>
      <c r="IEP12" s="80"/>
      <c r="IEQ12" s="80"/>
      <c r="IER12" s="80"/>
      <c r="IES12" s="78"/>
      <c r="IET12" s="47"/>
      <c r="IEU12" s="47"/>
      <c r="IEV12" s="78"/>
      <c r="IEW12" s="78"/>
      <c r="IEX12" s="78"/>
      <c r="IEY12" s="79"/>
      <c r="IEZ12" s="80"/>
      <c r="IFA12" s="80"/>
      <c r="IFB12" s="80"/>
      <c r="IFC12" s="80"/>
      <c r="IFD12" s="80"/>
      <c r="IFE12" s="80"/>
      <c r="IFF12" s="80"/>
      <c r="IFG12" s="80"/>
      <c r="IFH12" s="80"/>
      <c r="IFI12" s="80"/>
      <c r="IFJ12" s="80"/>
      <c r="IFK12" s="80"/>
      <c r="IFL12" s="78"/>
      <c r="IFM12" s="47"/>
      <c r="IFN12" s="47"/>
      <c r="IFO12" s="78"/>
      <c r="IFP12" s="78"/>
      <c r="IFQ12" s="78"/>
      <c r="IFR12" s="79"/>
      <c r="IFS12" s="80"/>
      <c r="IFT12" s="80"/>
      <c r="IFU12" s="80"/>
      <c r="IFV12" s="80"/>
      <c r="IFW12" s="80"/>
      <c r="IFX12" s="80"/>
      <c r="IFY12" s="80"/>
      <c r="IFZ12" s="80"/>
      <c r="IGA12" s="80"/>
      <c r="IGB12" s="80"/>
      <c r="IGC12" s="80"/>
      <c r="IGD12" s="80"/>
      <c r="IGE12" s="78"/>
      <c r="IGF12" s="47"/>
      <c r="IGG12" s="47"/>
      <c r="IGH12" s="78"/>
      <c r="IGI12" s="78"/>
      <c r="IGJ12" s="78"/>
      <c r="IGK12" s="79"/>
      <c r="IGL12" s="80"/>
      <c r="IGM12" s="80"/>
      <c r="IGN12" s="80"/>
      <c r="IGO12" s="80"/>
      <c r="IGP12" s="80"/>
      <c r="IGQ12" s="80"/>
      <c r="IGR12" s="80"/>
      <c r="IGS12" s="80"/>
      <c r="IGT12" s="80"/>
      <c r="IGU12" s="80"/>
      <c r="IGV12" s="80"/>
      <c r="IGW12" s="80"/>
      <c r="IGX12" s="78"/>
      <c r="IGY12" s="47"/>
      <c r="IGZ12" s="47"/>
      <c r="IHA12" s="78"/>
      <c r="IHB12" s="78"/>
      <c r="IHC12" s="78"/>
      <c r="IHD12" s="79"/>
      <c r="IHE12" s="80"/>
      <c r="IHF12" s="80"/>
      <c r="IHG12" s="80"/>
      <c r="IHH12" s="80"/>
      <c r="IHI12" s="80"/>
      <c r="IHJ12" s="80"/>
      <c r="IHK12" s="80"/>
      <c r="IHL12" s="80"/>
      <c r="IHM12" s="80"/>
      <c r="IHN12" s="80"/>
      <c r="IHO12" s="80"/>
      <c r="IHP12" s="80"/>
      <c r="IHQ12" s="78"/>
      <c r="IHR12" s="47"/>
      <c r="IHS12" s="47"/>
      <c r="IHT12" s="78"/>
      <c r="IHU12" s="78"/>
      <c r="IHV12" s="78"/>
      <c r="IHW12" s="79"/>
      <c r="IHX12" s="80"/>
      <c r="IHY12" s="80"/>
      <c r="IHZ12" s="80"/>
      <c r="IIA12" s="80"/>
      <c r="IIB12" s="80"/>
      <c r="IIC12" s="80"/>
      <c r="IID12" s="80"/>
      <c r="IIE12" s="80"/>
      <c r="IIF12" s="80"/>
      <c r="IIG12" s="80"/>
      <c r="IIH12" s="80"/>
      <c r="III12" s="80"/>
      <c r="IIJ12" s="78"/>
      <c r="IIK12" s="47"/>
      <c r="IIL12" s="47"/>
      <c r="IIM12" s="78"/>
      <c r="IIN12" s="78"/>
      <c r="IIO12" s="78"/>
      <c r="IIP12" s="79"/>
      <c r="IIQ12" s="80"/>
      <c r="IIR12" s="80"/>
      <c r="IIS12" s="80"/>
      <c r="IIT12" s="80"/>
      <c r="IIU12" s="80"/>
      <c r="IIV12" s="80"/>
      <c r="IIW12" s="80"/>
      <c r="IIX12" s="80"/>
      <c r="IIY12" s="80"/>
      <c r="IIZ12" s="80"/>
      <c r="IJA12" s="80"/>
      <c r="IJB12" s="80"/>
      <c r="IJC12" s="78"/>
      <c r="IJD12" s="47"/>
      <c r="IJE12" s="47"/>
      <c r="IJF12" s="78"/>
      <c r="IJG12" s="78"/>
      <c r="IJH12" s="78"/>
      <c r="IJI12" s="79"/>
      <c r="IJJ12" s="80"/>
      <c r="IJK12" s="80"/>
      <c r="IJL12" s="80"/>
      <c r="IJM12" s="80"/>
      <c r="IJN12" s="80"/>
      <c r="IJO12" s="80"/>
      <c r="IJP12" s="80"/>
      <c r="IJQ12" s="80"/>
      <c r="IJR12" s="80"/>
      <c r="IJS12" s="80"/>
      <c r="IJT12" s="80"/>
      <c r="IJU12" s="80"/>
      <c r="IJV12" s="78"/>
      <c r="IJW12" s="47"/>
      <c r="IJX12" s="47"/>
      <c r="IJY12" s="78"/>
      <c r="IJZ12" s="78"/>
      <c r="IKA12" s="78"/>
      <c r="IKB12" s="79"/>
      <c r="IKC12" s="80"/>
      <c r="IKD12" s="80"/>
      <c r="IKE12" s="80"/>
      <c r="IKF12" s="80"/>
      <c r="IKG12" s="80"/>
      <c r="IKH12" s="80"/>
      <c r="IKI12" s="80"/>
      <c r="IKJ12" s="80"/>
      <c r="IKK12" s="80"/>
      <c r="IKL12" s="80"/>
      <c r="IKM12" s="80"/>
      <c r="IKN12" s="80"/>
      <c r="IKO12" s="78"/>
      <c r="IKP12" s="47"/>
      <c r="IKQ12" s="47"/>
      <c r="IKR12" s="78"/>
      <c r="IKS12" s="78"/>
      <c r="IKT12" s="78"/>
      <c r="IKU12" s="79"/>
      <c r="IKV12" s="80"/>
      <c r="IKW12" s="80"/>
      <c r="IKX12" s="80"/>
      <c r="IKY12" s="80"/>
      <c r="IKZ12" s="80"/>
      <c r="ILA12" s="80"/>
      <c r="ILB12" s="80"/>
      <c r="ILC12" s="80"/>
      <c r="ILD12" s="80"/>
      <c r="ILE12" s="80"/>
      <c r="ILF12" s="80"/>
      <c r="ILG12" s="80"/>
      <c r="ILH12" s="78"/>
      <c r="ILI12" s="47"/>
      <c r="ILJ12" s="47"/>
      <c r="ILK12" s="78"/>
      <c r="ILL12" s="78"/>
      <c r="ILM12" s="78"/>
      <c r="ILN12" s="79"/>
      <c r="ILO12" s="80"/>
      <c r="ILP12" s="80"/>
      <c r="ILQ12" s="80"/>
      <c r="ILR12" s="80"/>
      <c r="ILS12" s="80"/>
      <c r="ILT12" s="80"/>
      <c r="ILU12" s="80"/>
      <c r="ILV12" s="80"/>
      <c r="ILW12" s="80"/>
      <c r="ILX12" s="80"/>
      <c r="ILY12" s="80"/>
      <c r="ILZ12" s="80"/>
      <c r="IMA12" s="78"/>
      <c r="IMB12" s="47"/>
      <c r="IMC12" s="47"/>
      <c r="IMD12" s="78"/>
      <c r="IME12" s="78"/>
      <c r="IMF12" s="78"/>
      <c r="IMG12" s="79"/>
      <c r="IMH12" s="80"/>
      <c r="IMI12" s="80"/>
      <c r="IMJ12" s="80"/>
      <c r="IMK12" s="80"/>
      <c r="IML12" s="80"/>
      <c r="IMM12" s="80"/>
      <c r="IMN12" s="80"/>
      <c r="IMO12" s="80"/>
      <c r="IMP12" s="80"/>
      <c r="IMQ12" s="80"/>
      <c r="IMR12" s="80"/>
      <c r="IMS12" s="80"/>
      <c r="IMT12" s="78"/>
      <c r="IMU12" s="47"/>
      <c r="IMV12" s="47"/>
      <c r="IMW12" s="78"/>
      <c r="IMX12" s="78"/>
      <c r="IMY12" s="78"/>
      <c r="IMZ12" s="79"/>
      <c r="INA12" s="80"/>
      <c r="INB12" s="80"/>
      <c r="INC12" s="80"/>
      <c r="IND12" s="80"/>
      <c r="INE12" s="80"/>
      <c r="INF12" s="80"/>
      <c r="ING12" s="80"/>
      <c r="INH12" s="80"/>
      <c r="INI12" s="80"/>
      <c r="INJ12" s="80"/>
      <c r="INK12" s="80"/>
      <c r="INL12" s="80"/>
      <c r="INM12" s="78"/>
      <c r="INN12" s="47"/>
      <c r="INO12" s="47"/>
      <c r="INP12" s="78"/>
      <c r="INQ12" s="78"/>
      <c r="INR12" s="78"/>
      <c r="INS12" s="79"/>
      <c r="INT12" s="80"/>
      <c r="INU12" s="80"/>
      <c r="INV12" s="80"/>
      <c r="INW12" s="80"/>
      <c r="INX12" s="80"/>
      <c r="INY12" s="80"/>
      <c r="INZ12" s="80"/>
      <c r="IOA12" s="80"/>
      <c r="IOB12" s="80"/>
      <c r="IOC12" s="80"/>
      <c r="IOD12" s="80"/>
      <c r="IOE12" s="80"/>
      <c r="IOF12" s="78"/>
      <c r="IOG12" s="47"/>
      <c r="IOH12" s="47"/>
      <c r="IOI12" s="78"/>
      <c r="IOJ12" s="78"/>
      <c r="IOK12" s="78"/>
      <c r="IOL12" s="79"/>
      <c r="IOM12" s="80"/>
      <c r="ION12" s="80"/>
      <c r="IOO12" s="80"/>
      <c r="IOP12" s="80"/>
      <c r="IOQ12" s="80"/>
      <c r="IOR12" s="80"/>
      <c r="IOS12" s="80"/>
      <c r="IOT12" s="80"/>
      <c r="IOU12" s="80"/>
      <c r="IOV12" s="80"/>
      <c r="IOW12" s="80"/>
      <c r="IOX12" s="80"/>
      <c r="IOY12" s="78"/>
      <c r="IOZ12" s="47"/>
      <c r="IPA12" s="47"/>
      <c r="IPB12" s="78"/>
      <c r="IPC12" s="78"/>
      <c r="IPD12" s="78"/>
      <c r="IPE12" s="79"/>
      <c r="IPF12" s="80"/>
      <c r="IPG12" s="80"/>
      <c r="IPH12" s="80"/>
      <c r="IPI12" s="80"/>
      <c r="IPJ12" s="80"/>
      <c r="IPK12" s="80"/>
      <c r="IPL12" s="80"/>
      <c r="IPM12" s="80"/>
      <c r="IPN12" s="80"/>
      <c r="IPO12" s="80"/>
      <c r="IPP12" s="80"/>
      <c r="IPQ12" s="80"/>
      <c r="IPR12" s="78"/>
      <c r="IPS12" s="47"/>
      <c r="IPT12" s="47"/>
      <c r="IPU12" s="78"/>
      <c r="IPV12" s="78"/>
      <c r="IPW12" s="78"/>
      <c r="IPX12" s="79"/>
      <c r="IPY12" s="80"/>
      <c r="IPZ12" s="80"/>
      <c r="IQA12" s="80"/>
      <c r="IQB12" s="80"/>
      <c r="IQC12" s="80"/>
      <c r="IQD12" s="80"/>
      <c r="IQE12" s="80"/>
      <c r="IQF12" s="80"/>
      <c r="IQG12" s="80"/>
      <c r="IQH12" s="80"/>
      <c r="IQI12" s="80"/>
      <c r="IQJ12" s="80"/>
      <c r="IQK12" s="78"/>
      <c r="IQL12" s="47"/>
      <c r="IQM12" s="47"/>
      <c r="IQN12" s="78"/>
      <c r="IQO12" s="78"/>
      <c r="IQP12" s="78"/>
      <c r="IQQ12" s="79"/>
      <c r="IQR12" s="80"/>
      <c r="IQS12" s="80"/>
      <c r="IQT12" s="80"/>
      <c r="IQU12" s="80"/>
      <c r="IQV12" s="80"/>
      <c r="IQW12" s="80"/>
      <c r="IQX12" s="80"/>
      <c r="IQY12" s="80"/>
      <c r="IQZ12" s="80"/>
      <c r="IRA12" s="80"/>
      <c r="IRB12" s="80"/>
      <c r="IRC12" s="80"/>
      <c r="IRD12" s="78"/>
      <c r="IRE12" s="47"/>
      <c r="IRF12" s="47"/>
      <c r="IRG12" s="78"/>
      <c r="IRH12" s="78"/>
      <c r="IRI12" s="78"/>
      <c r="IRJ12" s="79"/>
      <c r="IRK12" s="80"/>
      <c r="IRL12" s="80"/>
      <c r="IRM12" s="80"/>
      <c r="IRN12" s="80"/>
      <c r="IRO12" s="80"/>
      <c r="IRP12" s="80"/>
      <c r="IRQ12" s="80"/>
      <c r="IRR12" s="80"/>
      <c r="IRS12" s="80"/>
      <c r="IRT12" s="80"/>
      <c r="IRU12" s="80"/>
      <c r="IRV12" s="80"/>
      <c r="IRW12" s="78"/>
      <c r="IRX12" s="47"/>
      <c r="IRY12" s="47"/>
      <c r="IRZ12" s="78"/>
      <c r="ISA12" s="78"/>
      <c r="ISB12" s="78"/>
      <c r="ISC12" s="79"/>
      <c r="ISD12" s="80"/>
      <c r="ISE12" s="80"/>
      <c r="ISF12" s="80"/>
      <c r="ISG12" s="80"/>
      <c r="ISH12" s="80"/>
      <c r="ISI12" s="80"/>
      <c r="ISJ12" s="80"/>
      <c r="ISK12" s="80"/>
      <c r="ISL12" s="80"/>
      <c r="ISM12" s="80"/>
      <c r="ISN12" s="80"/>
      <c r="ISO12" s="80"/>
      <c r="ISP12" s="78"/>
      <c r="ISQ12" s="47"/>
      <c r="ISR12" s="47"/>
      <c r="ISS12" s="78"/>
      <c r="IST12" s="78"/>
      <c r="ISU12" s="78"/>
      <c r="ISV12" s="79"/>
      <c r="ISW12" s="80"/>
      <c r="ISX12" s="80"/>
      <c r="ISY12" s="80"/>
      <c r="ISZ12" s="80"/>
      <c r="ITA12" s="80"/>
      <c r="ITB12" s="80"/>
      <c r="ITC12" s="80"/>
      <c r="ITD12" s="80"/>
      <c r="ITE12" s="80"/>
      <c r="ITF12" s="80"/>
      <c r="ITG12" s="80"/>
      <c r="ITH12" s="80"/>
      <c r="ITI12" s="78"/>
      <c r="ITJ12" s="47"/>
      <c r="ITK12" s="47"/>
      <c r="ITL12" s="78"/>
      <c r="ITM12" s="78"/>
      <c r="ITN12" s="78"/>
      <c r="ITO12" s="79"/>
      <c r="ITP12" s="80"/>
      <c r="ITQ12" s="80"/>
      <c r="ITR12" s="80"/>
      <c r="ITS12" s="80"/>
      <c r="ITT12" s="80"/>
      <c r="ITU12" s="80"/>
      <c r="ITV12" s="80"/>
      <c r="ITW12" s="80"/>
      <c r="ITX12" s="80"/>
      <c r="ITY12" s="80"/>
      <c r="ITZ12" s="80"/>
      <c r="IUA12" s="80"/>
      <c r="IUB12" s="78"/>
      <c r="IUC12" s="47"/>
      <c r="IUD12" s="47"/>
      <c r="IUE12" s="78"/>
      <c r="IUF12" s="78"/>
      <c r="IUG12" s="78"/>
      <c r="IUH12" s="79"/>
      <c r="IUI12" s="80"/>
      <c r="IUJ12" s="80"/>
      <c r="IUK12" s="80"/>
      <c r="IUL12" s="80"/>
      <c r="IUM12" s="80"/>
      <c r="IUN12" s="80"/>
      <c r="IUO12" s="80"/>
      <c r="IUP12" s="80"/>
      <c r="IUQ12" s="80"/>
      <c r="IUR12" s="80"/>
      <c r="IUS12" s="80"/>
      <c r="IUT12" s="80"/>
      <c r="IUU12" s="78"/>
      <c r="IUV12" s="47"/>
      <c r="IUW12" s="47"/>
      <c r="IUX12" s="78"/>
      <c r="IUY12" s="78"/>
      <c r="IUZ12" s="78"/>
      <c r="IVA12" s="79"/>
      <c r="IVB12" s="80"/>
      <c r="IVC12" s="80"/>
      <c r="IVD12" s="80"/>
      <c r="IVE12" s="80"/>
      <c r="IVF12" s="80"/>
      <c r="IVG12" s="80"/>
      <c r="IVH12" s="80"/>
      <c r="IVI12" s="80"/>
      <c r="IVJ12" s="80"/>
      <c r="IVK12" s="80"/>
      <c r="IVL12" s="80"/>
      <c r="IVM12" s="80"/>
      <c r="IVN12" s="78"/>
      <c r="IVO12" s="47"/>
      <c r="IVP12" s="47"/>
      <c r="IVQ12" s="78"/>
      <c r="IVR12" s="78"/>
      <c r="IVS12" s="78"/>
      <c r="IVT12" s="79"/>
      <c r="IVU12" s="80"/>
      <c r="IVV12" s="80"/>
      <c r="IVW12" s="80"/>
      <c r="IVX12" s="80"/>
      <c r="IVY12" s="80"/>
      <c r="IVZ12" s="80"/>
      <c r="IWA12" s="80"/>
      <c r="IWB12" s="80"/>
      <c r="IWC12" s="80"/>
      <c r="IWD12" s="80"/>
      <c r="IWE12" s="80"/>
      <c r="IWF12" s="80"/>
      <c r="IWG12" s="78"/>
      <c r="IWH12" s="47"/>
      <c r="IWI12" s="47"/>
      <c r="IWJ12" s="78"/>
      <c r="IWK12" s="78"/>
      <c r="IWL12" s="78"/>
      <c r="IWM12" s="79"/>
      <c r="IWN12" s="80"/>
      <c r="IWO12" s="80"/>
      <c r="IWP12" s="80"/>
      <c r="IWQ12" s="80"/>
      <c r="IWR12" s="80"/>
      <c r="IWS12" s="80"/>
      <c r="IWT12" s="80"/>
      <c r="IWU12" s="80"/>
      <c r="IWV12" s="80"/>
      <c r="IWW12" s="80"/>
      <c r="IWX12" s="80"/>
      <c r="IWY12" s="80"/>
      <c r="IWZ12" s="78"/>
      <c r="IXA12" s="47"/>
      <c r="IXB12" s="47"/>
      <c r="IXC12" s="78"/>
      <c r="IXD12" s="78"/>
      <c r="IXE12" s="78"/>
      <c r="IXF12" s="79"/>
      <c r="IXG12" s="80"/>
      <c r="IXH12" s="80"/>
      <c r="IXI12" s="80"/>
      <c r="IXJ12" s="80"/>
      <c r="IXK12" s="80"/>
      <c r="IXL12" s="80"/>
      <c r="IXM12" s="80"/>
      <c r="IXN12" s="80"/>
      <c r="IXO12" s="80"/>
      <c r="IXP12" s="80"/>
      <c r="IXQ12" s="80"/>
      <c r="IXR12" s="80"/>
      <c r="IXS12" s="78"/>
      <c r="IXT12" s="47"/>
      <c r="IXU12" s="47"/>
      <c r="IXV12" s="78"/>
      <c r="IXW12" s="78"/>
      <c r="IXX12" s="78"/>
      <c r="IXY12" s="79"/>
      <c r="IXZ12" s="80"/>
      <c r="IYA12" s="80"/>
      <c r="IYB12" s="80"/>
      <c r="IYC12" s="80"/>
      <c r="IYD12" s="80"/>
      <c r="IYE12" s="80"/>
      <c r="IYF12" s="80"/>
      <c r="IYG12" s="80"/>
      <c r="IYH12" s="80"/>
      <c r="IYI12" s="80"/>
      <c r="IYJ12" s="80"/>
      <c r="IYK12" s="80"/>
      <c r="IYL12" s="78"/>
      <c r="IYM12" s="47"/>
      <c r="IYN12" s="47"/>
      <c r="IYO12" s="78"/>
      <c r="IYP12" s="78"/>
      <c r="IYQ12" s="78"/>
      <c r="IYR12" s="79"/>
      <c r="IYS12" s="80"/>
      <c r="IYT12" s="80"/>
      <c r="IYU12" s="80"/>
      <c r="IYV12" s="80"/>
      <c r="IYW12" s="80"/>
      <c r="IYX12" s="80"/>
      <c r="IYY12" s="80"/>
      <c r="IYZ12" s="80"/>
      <c r="IZA12" s="80"/>
      <c r="IZB12" s="80"/>
      <c r="IZC12" s="80"/>
      <c r="IZD12" s="80"/>
      <c r="IZE12" s="78"/>
      <c r="IZF12" s="47"/>
      <c r="IZG12" s="47"/>
      <c r="IZH12" s="78"/>
      <c r="IZI12" s="78"/>
      <c r="IZJ12" s="78"/>
      <c r="IZK12" s="79"/>
      <c r="IZL12" s="80"/>
      <c r="IZM12" s="80"/>
      <c r="IZN12" s="80"/>
      <c r="IZO12" s="80"/>
      <c r="IZP12" s="80"/>
      <c r="IZQ12" s="80"/>
      <c r="IZR12" s="80"/>
      <c r="IZS12" s="80"/>
      <c r="IZT12" s="80"/>
      <c r="IZU12" s="80"/>
      <c r="IZV12" s="80"/>
      <c r="IZW12" s="80"/>
      <c r="IZX12" s="78"/>
      <c r="IZY12" s="47"/>
      <c r="IZZ12" s="47"/>
      <c r="JAA12" s="78"/>
      <c r="JAB12" s="78"/>
      <c r="JAC12" s="78"/>
      <c r="JAD12" s="79"/>
      <c r="JAE12" s="80"/>
      <c r="JAF12" s="80"/>
      <c r="JAG12" s="80"/>
      <c r="JAH12" s="80"/>
      <c r="JAI12" s="80"/>
      <c r="JAJ12" s="80"/>
      <c r="JAK12" s="80"/>
      <c r="JAL12" s="80"/>
      <c r="JAM12" s="80"/>
      <c r="JAN12" s="80"/>
      <c r="JAO12" s="80"/>
      <c r="JAP12" s="80"/>
      <c r="JAQ12" s="78"/>
      <c r="JAR12" s="47"/>
      <c r="JAS12" s="47"/>
      <c r="JAT12" s="78"/>
      <c r="JAU12" s="78"/>
      <c r="JAV12" s="78"/>
      <c r="JAW12" s="79"/>
      <c r="JAX12" s="80"/>
      <c r="JAY12" s="80"/>
      <c r="JAZ12" s="80"/>
      <c r="JBA12" s="80"/>
      <c r="JBB12" s="80"/>
      <c r="JBC12" s="80"/>
      <c r="JBD12" s="80"/>
      <c r="JBE12" s="80"/>
      <c r="JBF12" s="80"/>
      <c r="JBG12" s="80"/>
      <c r="JBH12" s="80"/>
      <c r="JBI12" s="80"/>
      <c r="JBJ12" s="78"/>
      <c r="JBK12" s="47"/>
      <c r="JBL12" s="47"/>
      <c r="JBM12" s="78"/>
      <c r="JBN12" s="78"/>
      <c r="JBO12" s="78"/>
      <c r="JBP12" s="79"/>
      <c r="JBQ12" s="80"/>
      <c r="JBR12" s="80"/>
      <c r="JBS12" s="80"/>
      <c r="JBT12" s="80"/>
      <c r="JBU12" s="80"/>
      <c r="JBV12" s="80"/>
      <c r="JBW12" s="80"/>
      <c r="JBX12" s="80"/>
      <c r="JBY12" s="80"/>
      <c r="JBZ12" s="80"/>
      <c r="JCA12" s="80"/>
      <c r="JCB12" s="80"/>
      <c r="JCC12" s="78"/>
      <c r="JCD12" s="47"/>
      <c r="JCE12" s="47"/>
      <c r="JCF12" s="78"/>
      <c r="JCG12" s="78"/>
      <c r="JCH12" s="78"/>
      <c r="JCI12" s="79"/>
      <c r="JCJ12" s="80"/>
      <c r="JCK12" s="80"/>
      <c r="JCL12" s="80"/>
      <c r="JCM12" s="80"/>
      <c r="JCN12" s="80"/>
      <c r="JCO12" s="80"/>
      <c r="JCP12" s="80"/>
      <c r="JCQ12" s="80"/>
      <c r="JCR12" s="80"/>
      <c r="JCS12" s="80"/>
      <c r="JCT12" s="80"/>
      <c r="JCU12" s="80"/>
      <c r="JCV12" s="78"/>
      <c r="JCW12" s="47"/>
      <c r="JCX12" s="47"/>
      <c r="JCY12" s="78"/>
      <c r="JCZ12" s="78"/>
      <c r="JDA12" s="78"/>
      <c r="JDB12" s="79"/>
      <c r="JDC12" s="80"/>
      <c r="JDD12" s="80"/>
      <c r="JDE12" s="80"/>
      <c r="JDF12" s="80"/>
      <c r="JDG12" s="80"/>
      <c r="JDH12" s="80"/>
      <c r="JDI12" s="80"/>
      <c r="JDJ12" s="80"/>
      <c r="JDK12" s="80"/>
      <c r="JDL12" s="80"/>
      <c r="JDM12" s="80"/>
      <c r="JDN12" s="80"/>
      <c r="JDO12" s="78"/>
      <c r="JDP12" s="47"/>
      <c r="JDQ12" s="47"/>
      <c r="JDR12" s="78"/>
      <c r="JDS12" s="78"/>
      <c r="JDT12" s="78"/>
      <c r="JDU12" s="79"/>
      <c r="JDV12" s="80"/>
      <c r="JDW12" s="80"/>
      <c r="JDX12" s="80"/>
      <c r="JDY12" s="80"/>
      <c r="JDZ12" s="80"/>
      <c r="JEA12" s="80"/>
      <c r="JEB12" s="80"/>
      <c r="JEC12" s="80"/>
      <c r="JED12" s="80"/>
      <c r="JEE12" s="80"/>
      <c r="JEF12" s="80"/>
      <c r="JEG12" s="80"/>
      <c r="JEH12" s="78"/>
      <c r="JEI12" s="47"/>
      <c r="JEJ12" s="47"/>
      <c r="JEK12" s="78"/>
      <c r="JEL12" s="78"/>
      <c r="JEM12" s="78"/>
      <c r="JEN12" s="79"/>
      <c r="JEO12" s="80"/>
      <c r="JEP12" s="80"/>
      <c r="JEQ12" s="80"/>
      <c r="JER12" s="80"/>
      <c r="JES12" s="80"/>
      <c r="JET12" s="80"/>
      <c r="JEU12" s="80"/>
      <c r="JEV12" s="80"/>
      <c r="JEW12" s="80"/>
      <c r="JEX12" s="80"/>
      <c r="JEY12" s="80"/>
      <c r="JEZ12" s="80"/>
      <c r="JFA12" s="78"/>
      <c r="JFB12" s="47"/>
      <c r="JFC12" s="47"/>
      <c r="JFD12" s="78"/>
      <c r="JFE12" s="78"/>
      <c r="JFF12" s="78"/>
      <c r="JFG12" s="79"/>
      <c r="JFH12" s="80"/>
      <c r="JFI12" s="80"/>
      <c r="JFJ12" s="80"/>
      <c r="JFK12" s="80"/>
      <c r="JFL12" s="80"/>
      <c r="JFM12" s="80"/>
      <c r="JFN12" s="80"/>
      <c r="JFO12" s="80"/>
      <c r="JFP12" s="80"/>
      <c r="JFQ12" s="80"/>
      <c r="JFR12" s="80"/>
      <c r="JFS12" s="80"/>
      <c r="JFT12" s="78"/>
      <c r="JFU12" s="47"/>
      <c r="JFV12" s="47"/>
      <c r="JFW12" s="78"/>
      <c r="JFX12" s="78"/>
      <c r="JFY12" s="78"/>
      <c r="JFZ12" s="79"/>
      <c r="JGA12" s="80"/>
      <c r="JGB12" s="80"/>
      <c r="JGC12" s="80"/>
      <c r="JGD12" s="80"/>
      <c r="JGE12" s="80"/>
      <c r="JGF12" s="80"/>
      <c r="JGG12" s="80"/>
      <c r="JGH12" s="80"/>
      <c r="JGI12" s="80"/>
      <c r="JGJ12" s="80"/>
      <c r="JGK12" s="80"/>
      <c r="JGL12" s="80"/>
      <c r="JGM12" s="78"/>
      <c r="JGN12" s="47"/>
      <c r="JGO12" s="47"/>
      <c r="JGP12" s="78"/>
      <c r="JGQ12" s="78"/>
      <c r="JGR12" s="78"/>
      <c r="JGS12" s="79"/>
      <c r="JGT12" s="80"/>
      <c r="JGU12" s="80"/>
      <c r="JGV12" s="80"/>
      <c r="JGW12" s="80"/>
      <c r="JGX12" s="80"/>
      <c r="JGY12" s="80"/>
      <c r="JGZ12" s="80"/>
      <c r="JHA12" s="80"/>
      <c r="JHB12" s="80"/>
      <c r="JHC12" s="80"/>
      <c r="JHD12" s="80"/>
      <c r="JHE12" s="80"/>
      <c r="JHF12" s="78"/>
      <c r="JHG12" s="47"/>
      <c r="JHH12" s="47"/>
      <c r="JHI12" s="78"/>
      <c r="JHJ12" s="78"/>
      <c r="JHK12" s="78"/>
      <c r="JHL12" s="79"/>
      <c r="JHM12" s="80"/>
      <c r="JHN12" s="80"/>
      <c r="JHO12" s="80"/>
      <c r="JHP12" s="80"/>
      <c r="JHQ12" s="80"/>
      <c r="JHR12" s="80"/>
      <c r="JHS12" s="80"/>
      <c r="JHT12" s="80"/>
      <c r="JHU12" s="80"/>
      <c r="JHV12" s="80"/>
      <c r="JHW12" s="80"/>
      <c r="JHX12" s="80"/>
      <c r="JHY12" s="78"/>
      <c r="JHZ12" s="47"/>
      <c r="JIA12" s="47"/>
      <c r="JIB12" s="78"/>
      <c r="JIC12" s="78"/>
      <c r="JID12" s="78"/>
      <c r="JIE12" s="79"/>
      <c r="JIF12" s="80"/>
      <c r="JIG12" s="80"/>
      <c r="JIH12" s="80"/>
      <c r="JII12" s="80"/>
      <c r="JIJ12" s="80"/>
      <c r="JIK12" s="80"/>
      <c r="JIL12" s="80"/>
      <c r="JIM12" s="80"/>
      <c r="JIN12" s="80"/>
      <c r="JIO12" s="80"/>
      <c r="JIP12" s="80"/>
      <c r="JIQ12" s="80"/>
      <c r="JIR12" s="78"/>
      <c r="JIS12" s="47"/>
      <c r="JIT12" s="47"/>
      <c r="JIU12" s="78"/>
      <c r="JIV12" s="78"/>
      <c r="JIW12" s="78"/>
      <c r="JIX12" s="79"/>
      <c r="JIY12" s="80"/>
      <c r="JIZ12" s="80"/>
      <c r="JJA12" s="80"/>
      <c r="JJB12" s="80"/>
      <c r="JJC12" s="80"/>
      <c r="JJD12" s="80"/>
      <c r="JJE12" s="80"/>
      <c r="JJF12" s="80"/>
      <c r="JJG12" s="80"/>
      <c r="JJH12" s="80"/>
      <c r="JJI12" s="80"/>
      <c r="JJJ12" s="80"/>
      <c r="JJK12" s="78"/>
      <c r="JJL12" s="47"/>
      <c r="JJM12" s="47"/>
      <c r="JJN12" s="78"/>
      <c r="JJO12" s="78"/>
      <c r="JJP12" s="78"/>
      <c r="JJQ12" s="79"/>
      <c r="JJR12" s="80"/>
      <c r="JJS12" s="80"/>
      <c r="JJT12" s="80"/>
      <c r="JJU12" s="80"/>
      <c r="JJV12" s="80"/>
      <c r="JJW12" s="80"/>
      <c r="JJX12" s="80"/>
      <c r="JJY12" s="80"/>
      <c r="JJZ12" s="80"/>
      <c r="JKA12" s="80"/>
      <c r="JKB12" s="80"/>
      <c r="JKC12" s="80"/>
      <c r="JKD12" s="78"/>
      <c r="JKE12" s="47"/>
      <c r="JKF12" s="47"/>
      <c r="JKG12" s="78"/>
      <c r="JKH12" s="78"/>
      <c r="JKI12" s="78"/>
      <c r="JKJ12" s="79"/>
      <c r="JKK12" s="80"/>
      <c r="JKL12" s="80"/>
      <c r="JKM12" s="80"/>
      <c r="JKN12" s="80"/>
      <c r="JKO12" s="80"/>
      <c r="JKP12" s="80"/>
      <c r="JKQ12" s="80"/>
      <c r="JKR12" s="80"/>
      <c r="JKS12" s="80"/>
      <c r="JKT12" s="80"/>
      <c r="JKU12" s="80"/>
      <c r="JKV12" s="80"/>
      <c r="JKW12" s="78"/>
      <c r="JKX12" s="47"/>
      <c r="JKY12" s="47"/>
      <c r="JKZ12" s="78"/>
      <c r="JLA12" s="78"/>
      <c r="JLB12" s="78"/>
      <c r="JLC12" s="79"/>
      <c r="JLD12" s="80"/>
      <c r="JLE12" s="80"/>
      <c r="JLF12" s="80"/>
      <c r="JLG12" s="80"/>
      <c r="JLH12" s="80"/>
      <c r="JLI12" s="80"/>
      <c r="JLJ12" s="80"/>
      <c r="JLK12" s="80"/>
      <c r="JLL12" s="80"/>
      <c r="JLM12" s="80"/>
      <c r="JLN12" s="80"/>
      <c r="JLO12" s="80"/>
      <c r="JLP12" s="78"/>
      <c r="JLQ12" s="47"/>
      <c r="JLR12" s="47"/>
      <c r="JLS12" s="78"/>
      <c r="JLT12" s="78"/>
      <c r="JLU12" s="78"/>
      <c r="JLV12" s="79"/>
      <c r="JLW12" s="80"/>
      <c r="JLX12" s="80"/>
      <c r="JLY12" s="80"/>
      <c r="JLZ12" s="80"/>
      <c r="JMA12" s="80"/>
      <c r="JMB12" s="80"/>
      <c r="JMC12" s="80"/>
      <c r="JMD12" s="80"/>
      <c r="JME12" s="80"/>
      <c r="JMF12" s="80"/>
      <c r="JMG12" s="80"/>
      <c r="JMH12" s="80"/>
      <c r="JMI12" s="78"/>
      <c r="JMJ12" s="47"/>
      <c r="JMK12" s="47"/>
      <c r="JML12" s="78"/>
      <c r="JMM12" s="78"/>
      <c r="JMN12" s="78"/>
      <c r="JMO12" s="79"/>
      <c r="JMP12" s="80"/>
      <c r="JMQ12" s="80"/>
      <c r="JMR12" s="80"/>
      <c r="JMS12" s="80"/>
      <c r="JMT12" s="80"/>
      <c r="JMU12" s="80"/>
      <c r="JMV12" s="80"/>
      <c r="JMW12" s="80"/>
      <c r="JMX12" s="80"/>
      <c r="JMY12" s="80"/>
      <c r="JMZ12" s="80"/>
      <c r="JNA12" s="80"/>
      <c r="JNB12" s="78"/>
      <c r="JNC12" s="47"/>
      <c r="JND12" s="47"/>
      <c r="JNE12" s="78"/>
      <c r="JNF12" s="78"/>
      <c r="JNG12" s="78"/>
      <c r="JNH12" s="79"/>
      <c r="JNI12" s="80"/>
      <c r="JNJ12" s="80"/>
      <c r="JNK12" s="80"/>
      <c r="JNL12" s="80"/>
      <c r="JNM12" s="80"/>
      <c r="JNN12" s="80"/>
      <c r="JNO12" s="80"/>
      <c r="JNP12" s="80"/>
      <c r="JNQ12" s="80"/>
      <c r="JNR12" s="80"/>
      <c r="JNS12" s="80"/>
      <c r="JNT12" s="80"/>
      <c r="JNU12" s="78"/>
      <c r="JNV12" s="47"/>
      <c r="JNW12" s="47"/>
      <c r="JNX12" s="78"/>
      <c r="JNY12" s="78"/>
      <c r="JNZ12" s="78"/>
      <c r="JOA12" s="79"/>
      <c r="JOB12" s="80"/>
      <c r="JOC12" s="80"/>
      <c r="JOD12" s="80"/>
      <c r="JOE12" s="80"/>
      <c r="JOF12" s="80"/>
      <c r="JOG12" s="80"/>
      <c r="JOH12" s="80"/>
      <c r="JOI12" s="80"/>
      <c r="JOJ12" s="80"/>
      <c r="JOK12" s="80"/>
      <c r="JOL12" s="80"/>
      <c r="JOM12" s="80"/>
      <c r="JON12" s="78"/>
      <c r="JOO12" s="47"/>
      <c r="JOP12" s="47"/>
      <c r="JOQ12" s="78"/>
      <c r="JOR12" s="78"/>
      <c r="JOS12" s="78"/>
      <c r="JOT12" s="79"/>
      <c r="JOU12" s="80"/>
      <c r="JOV12" s="80"/>
      <c r="JOW12" s="80"/>
      <c r="JOX12" s="80"/>
      <c r="JOY12" s="80"/>
      <c r="JOZ12" s="80"/>
      <c r="JPA12" s="80"/>
      <c r="JPB12" s="80"/>
      <c r="JPC12" s="80"/>
      <c r="JPD12" s="80"/>
      <c r="JPE12" s="80"/>
      <c r="JPF12" s="80"/>
      <c r="JPG12" s="78"/>
      <c r="JPH12" s="47"/>
      <c r="JPI12" s="47"/>
      <c r="JPJ12" s="78"/>
      <c r="JPK12" s="78"/>
      <c r="JPL12" s="78"/>
      <c r="JPM12" s="79"/>
      <c r="JPN12" s="80"/>
      <c r="JPO12" s="80"/>
      <c r="JPP12" s="80"/>
      <c r="JPQ12" s="80"/>
      <c r="JPR12" s="80"/>
      <c r="JPS12" s="80"/>
      <c r="JPT12" s="80"/>
      <c r="JPU12" s="80"/>
      <c r="JPV12" s="80"/>
      <c r="JPW12" s="80"/>
      <c r="JPX12" s="80"/>
      <c r="JPY12" s="80"/>
      <c r="JPZ12" s="78"/>
      <c r="JQA12" s="47"/>
      <c r="JQB12" s="47"/>
      <c r="JQC12" s="78"/>
      <c r="JQD12" s="78"/>
      <c r="JQE12" s="78"/>
      <c r="JQF12" s="79"/>
      <c r="JQG12" s="80"/>
      <c r="JQH12" s="80"/>
      <c r="JQI12" s="80"/>
      <c r="JQJ12" s="80"/>
      <c r="JQK12" s="80"/>
      <c r="JQL12" s="80"/>
      <c r="JQM12" s="80"/>
      <c r="JQN12" s="80"/>
      <c r="JQO12" s="80"/>
      <c r="JQP12" s="80"/>
      <c r="JQQ12" s="80"/>
      <c r="JQR12" s="80"/>
      <c r="JQS12" s="78"/>
      <c r="JQT12" s="47"/>
      <c r="JQU12" s="47"/>
      <c r="JQV12" s="78"/>
      <c r="JQW12" s="78"/>
      <c r="JQX12" s="78"/>
      <c r="JQY12" s="79"/>
      <c r="JQZ12" s="80"/>
      <c r="JRA12" s="80"/>
      <c r="JRB12" s="80"/>
      <c r="JRC12" s="80"/>
      <c r="JRD12" s="80"/>
      <c r="JRE12" s="80"/>
      <c r="JRF12" s="80"/>
      <c r="JRG12" s="80"/>
      <c r="JRH12" s="80"/>
      <c r="JRI12" s="80"/>
      <c r="JRJ12" s="80"/>
      <c r="JRK12" s="80"/>
      <c r="JRL12" s="78"/>
      <c r="JRM12" s="47"/>
      <c r="JRN12" s="47"/>
      <c r="JRO12" s="78"/>
      <c r="JRP12" s="78"/>
      <c r="JRQ12" s="78"/>
      <c r="JRR12" s="79"/>
      <c r="JRS12" s="80"/>
      <c r="JRT12" s="80"/>
      <c r="JRU12" s="80"/>
      <c r="JRV12" s="80"/>
      <c r="JRW12" s="80"/>
      <c r="JRX12" s="80"/>
      <c r="JRY12" s="80"/>
      <c r="JRZ12" s="80"/>
      <c r="JSA12" s="80"/>
      <c r="JSB12" s="80"/>
      <c r="JSC12" s="80"/>
      <c r="JSD12" s="80"/>
      <c r="JSE12" s="78"/>
      <c r="JSF12" s="47"/>
      <c r="JSG12" s="47"/>
      <c r="JSH12" s="78"/>
      <c r="JSI12" s="78"/>
      <c r="JSJ12" s="78"/>
      <c r="JSK12" s="79"/>
      <c r="JSL12" s="80"/>
      <c r="JSM12" s="80"/>
      <c r="JSN12" s="80"/>
      <c r="JSO12" s="80"/>
      <c r="JSP12" s="80"/>
      <c r="JSQ12" s="80"/>
      <c r="JSR12" s="80"/>
      <c r="JSS12" s="80"/>
      <c r="JST12" s="80"/>
      <c r="JSU12" s="80"/>
      <c r="JSV12" s="80"/>
      <c r="JSW12" s="80"/>
      <c r="JSX12" s="78"/>
      <c r="JSY12" s="47"/>
      <c r="JSZ12" s="47"/>
      <c r="JTA12" s="78"/>
      <c r="JTB12" s="78"/>
      <c r="JTC12" s="78"/>
      <c r="JTD12" s="79"/>
      <c r="JTE12" s="80"/>
      <c r="JTF12" s="80"/>
      <c r="JTG12" s="80"/>
      <c r="JTH12" s="80"/>
      <c r="JTI12" s="80"/>
      <c r="JTJ12" s="80"/>
      <c r="JTK12" s="80"/>
      <c r="JTL12" s="80"/>
      <c r="JTM12" s="80"/>
      <c r="JTN12" s="80"/>
      <c r="JTO12" s="80"/>
      <c r="JTP12" s="80"/>
      <c r="JTQ12" s="78"/>
      <c r="JTR12" s="47"/>
      <c r="JTS12" s="47"/>
      <c r="JTT12" s="78"/>
      <c r="JTU12" s="78"/>
      <c r="JTV12" s="78"/>
      <c r="JTW12" s="79"/>
      <c r="JTX12" s="80"/>
      <c r="JTY12" s="80"/>
      <c r="JTZ12" s="80"/>
      <c r="JUA12" s="80"/>
      <c r="JUB12" s="80"/>
      <c r="JUC12" s="80"/>
      <c r="JUD12" s="80"/>
      <c r="JUE12" s="80"/>
      <c r="JUF12" s="80"/>
      <c r="JUG12" s="80"/>
      <c r="JUH12" s="80"/>
      <c r="JUI12" s="80"/>
      <c r="JUJ12" s="78"/>
      <c r="JUK12" s="47"/>
      <c r="JUL12" s="47"/>
      <c r="JUM12" s="78"/>
      <c r="JUN12" s="78"/>
      <c r="JUO12" s="78"/>
      <c r="JUP12" s="79"/>
      <c r="JUQ12" s="80"/>
      <c r="JUR12" s="80"/>
      <c r="JUS12" s="80"/>
      <c r="JUT12" s="80"/>
      <c r="JUU12" s="80"/>
      <c r="JUV12" s="80"/>
      <c r="JUW12" s="80"/>
      <c r="JUX12" s="80"/>
      <c r="JUY12" s="80"/>
      <c r="JUZ12" s="80"/>
      <c r="JVA12" s="80"/>
      <c r="JVB12" s="80"/>
      <c r="JVC12" s="78"/>
      <c r="JVD12" s="47"/>
      <c r="JVE12" s="47"/>
      <c r="JVF12" s="78"/>
      <c r="JVG12" s="78"/>
      <c r="JVH12" s="78"/>
      <c r="JVI12" s="79"/>
      <c r="JVJ12" s="80"/>
      <c r="JVK12" s="80"/>
      <c r="JVL12" s="80"/>
      <c r="JVM12" s="80"/>
      <c r="JVN12" s="80"/>
      <c r="JVO12" s="80"/>
      <c r="JVP12" s="80"/>
      <c r="JVQ12" s="80"/>
      <c r="JVR12" s="80"/>
      <c r="JVS12" s="80"/>
      <c r="JVT12" s="80"/>
      <c r="JVU12" s="80"/>
      <c r="JVV12" s="78"/>
      <c r="JVW12" s="47"/>
      <c r="JVX12" s="47"/>
      <c r="JVY12" s="78"/>
      <c r="JVZ12" s="78"/>
      <c r="JWA12" s="78"/>
      <c r="JWB12" s="79"/>
      <c r="JWC12" s="80"/>
      <c r="JWD12" s="80"/>
      <c r="JWE12" s="80"/>
      <c r="JWF12" s="80"/>
      <c r="JWG12" s="80"/>
      <c r="JWH12" s="80"/>
      <c r="JWI12" s="80"/>
      <c r="JWJ12" s="80"/>
      <c r="JWK12" s="80"/>
      <c r="JWL12" s="80"/>
      <c r="JWM12" s="80"/>
      <c r="JWN12" s="80"/>
      <c r="JWO12" s="78"/>
      <c r="JWP12" s="47"/>
      <c r="JWQ12" s="47"/>
      <c r="JWR12" s="78"/>
      <c r="JWS12" s="78"/>
      <c r="JWT12" s="78"/>
      <c r="JWU12" s="79"/>
      <c r="JWV12" s="80"/>
      <c r="JWW12" s="80"/>
      <c r="JWX12" s="80"/>
      <c r="JWY12" s="80"/>
      <c r="JWZ12" s="80"/>
      <c r="JXA12" s="80"/>
      <c r="JXB12" s="80"/>
      <c r="JXC12" s="80"/>
      <c r="JXD12" s="80"/>
      <c r="JXE12" s="80"/>
      <c r="JXF12" s="80"/>
      <c r="JXG12" s="80"/>
      <c r="JXH12" s="78"/>
      <c r="JXI12" s="47"/>
      <c r="JXJ12" s="47"/>
      <c r="JXK12" s="78"/>
      <c r="JXL12" s="78"/>
      <c r="JXM12" s="78"/>
      <c r="JXN12" s="79"/>
      <c r="JXO12" s="80"/>
      <c r="JXP12" s="80"/>
      <c r="JXQ12" s="80"/>
      <c r="JXR12" s="80"/>
      <c r="JXS12" s="80"/>
      <c r="JXT12" s="80"/>
      <c r="JXU12" s="80"/>
      <c r="JXV12" s="80"/>
      <c r="JXW12" s="80"/>
      <c r="JXX12" s="80"/>
      <c r="JXY12" s="80"/>
      <c r="JXZ12" s="80"/>
      <c r="JYA12" s="78"/>
      <c r="JYB12" s="47"/>
      <c r="JYC12" s="47"/>
      <c r="JYD12" s="78"/>
      <c r="JYE12" s="78"/>
      <c r="JYF12" s="78"/>
      <c r="JYG12" s="79"/>
      <c r="JYH12" s="80"/>
      <c r="JYI12" s="80"/>
      <c r="JYJ12" s="80"/>
      <c r="JYK12" s="80"/>
      <c r="JYL12" s="80"/>
      <c r="JYM12" s="80"/>
      <c r="JYN12" s="80"/>
      <c r="JYO12" s="80"/>
      <c r="JYP12" s="80"/>
      <c r="JYQ12" s="80"/>
      <c r="JYR12" s="80"/>
      <c r="JYS12" s="80"/>
      <c r="JYT12" s="78"/>
      <c r="JYU12" s="47"/>
      <c r="JYV12" s="47"/>
      <c r="JYW12" s="78"/>
      <c r="JYX12" s="78"/>
      <c r="JYY12" s="78"/>
      <c r="JYZ12" s="79"/>
      <c r="JZA12" s="80"/>
      <c r="JZB12" s="80"/>
      <c r="JZC12" s="80"/>
      <c r="JZD12" s="80"/>
      <c r="JZE12" s="80"/>
      <c r="JZF12" s="80"/>
      <c r="JZG12" s="80"/>
      <c r="JZH12" s="80"/>
      <c r="JZI12" s="80"/>
      <c r="JZJ12" s="80"/>
      <c r="JZK12" s="80"/>
      <c r="JZL12" s="80"/>
      <c r="JZM12" s="78"/>
      <c r="JZN12" s="47"/>
      <c r="JZO12" s="47"/>
      <c r="JZP12" s="78"/>
      <c r="JZQ12" s="78"/>
      <c r="JZR12" s="78"/>
      <c r="JZS12" s="79"/>
      <c r="JZT12" s="80"/>
      <c r="JZU12" s="80"/>
      <c r="JZV12" s="80"/>
      <c r="JZW12" s="80"/>
      <c r="JZX12" s="80"/>
      <c r="JZY12" s="80"/>
      <c r="JZZ12" s="80"/>
      <c r="KAA12" s="80"/>
      <c r="KAB12" s="80"/>
      <c r="KAC12" s="80"/>
      <c r="KAD12" s="80"/>
      <c r="KAE12" s="80"/>
      <c r="KAF12" s="78"/>
      <c r="KAG12" s="47"/>
      <c r="KAH12" s="47"/>
      <c r="KAI12" s="78"/>
      <c r="KAJ12" s="78"/>
      <c r="KAK12" s="78"/>
      <c r="KAL12" s="79"/>
      <c r="KAM12" s="80"/>
      <c r="KAN12" s="80"/>
      <c r="KAO12" s="80"/>
      <c r="KAP12" s="80"/>
      <c r="KAQ12" s="80"/>
      <c r="KAR12" s="80"/>
      <c r="KAS12" s="80"/>
      <c r="KAT12" s="80"/>
      <c r="KAU12" s="80"/>
      <c r="KAV12" s="80"/>
      <c r="KAW12" s="80"/>
      <c r="KAX12" s="80"/>
      <c r="KAY12" s="78"/>
      <c r="KAZ12" s="47"/>
      <c r="KBA12" s="47"/>
      <c r="KBB12" s="78"/>
      <c r="KBC12" s="78"/>
      <c r="KBD12" s="78"/>
      <c r="KBE12" s="79"/>
      <c r="KBF12" s="80"/>
      <c r="KBG12" s="80"/>
      <c r="KBH12" s="80"/>
      <c r="KBI12" s="80"/>
      <c r="KBJ12" s="80"/>
      <c r="KBK12" s="80"/>
      <c r="KBL12" s="80"/>
      <c r="KBM12" s="80"/>
      <c r="KBN12" s="80"/>
      <c r="KBO12" s="80"/>
      <c r="KBP12" s="80"/>
      <c r="KBQ12" s="80"/>
      <c r="KBR12" s="78"/>
      <c r="KBS12" s="47"/>
      <c r="KBT12" s="47"/>
      <c r="KBU12" s="78"/>
      <c r="KBV12" s="78"/>
      <c r="KBW12" s="78"/>
      <c r="KBX12" s="79"/>
      <c r="KBY12" s="80"/>
      <c r="KBZ12" s="80"/>
      <c r="KCA12" s="80"/>
      <c r="KCB12" s="80"/>
      <c r="KCC12" s="80"/>
      <c r="KCD12" s="80"/>
      <c r="KCE12" s="80"/>
      <c r="KCF12" s="80"/>
      <c r="KCG12" s="80"/>
      <c r="KCH12" s="80"/>
      <c r="KCI12" s="80"/>
      <c r="KCJ12" s="80"/>
      <c r="KCK12" s="78"/>
      <c r="KCL12" s="47"/>
      <c r="KCM12" s="47"/>
      <c r="KCN12" s="78"/>
      <c r="KCO12" s="78"/>
      <c r="KCP12" s="78"/>
      <c r="KCQ12" s="79"/>
      <c r="KCR12" s="80"/>
      <c r="KCS12" s="80"/>
      <c r="KCT12" s="80"/>
      <c r="KCU12" s="80"/>
      <c r="KCV12" s="80"/>
      <c r="KCW12" s="80"/>
      <c r="KCX12" s="80"/>
      <c r="KCY12" s="80"/>
      <c r="KCZ12" s="80"/>
      <c r="KDA12" s="80"/>
      <c r="KDB12" s="80"/>
      <c r="KDC12" s="80"/>
      <c r="KDD12" s="78"/>
      <c r="KDE12" s="47"/>
      <c r="KDF12" s="47"/>
      <c r="KDG12" s="78"/>
      <c r="KDH12" s="78"/>
      <c r="KDI12" s="78"/>
      <c r="KDJ12" s="79"/>
      <c r="KDK12" s="80"/>
      <c r="KDL12" s="80"/>
      <c r="KDM12" s="80"/>
      <c r="KDN12" s="80"/>
      <c r="KDO12" s="80"/>
      <c r="KDP12" s="80"/>
      <c r="KDQ12" s="80"/>
      <c r="KDR12" s="80"/>
      <c r="KDS12" s="80"/>
      <c r="KDT12" s="80"/>
      <c r="KDU12" s="80"/>
      <c r="KDV12" s="80"/>
      <c r="KDW12" s="78"/>
      <c r="KDX12" s="47"/>
      <c r="KDY12" s="47"/>
      <c r="KDZ12" s="78"/>
      <c r="KEA12" s="78"/>
      <c r="KEB12" s="78"/>
      <c r="KEC12" s="79"/>
      <c r="KED12" s="80"/>
      <c r="KEE12" s="80"/>
      <c r="KEF12" s="80"/>
      <c r="KEG12" s="80"/>
      <c r="KEH12" s="80"/>
      <c r="KEI12" s="80"/>
      <c r="KEJ12" s="80"/>
      <c r="KEK12" s="80"/>
      <c r="KEL12" s="80"/>
      <c r="KEM12" s="80"/>
      <c r="KEN12" s="80"/>
      <c r="KEO12" s="80"/>
      <c r="KEP12" s="78"/>
      <c r="KEQ12" s="47"/>
      <c r="KER12" s="47"/>
      <c r="KES12" s="78"/>
      <c r="KET12" s="78"/>
      <c r="KEU12" s="78"/>
      <c r="KEV12" s="79"/>
      <c r="KEW12" s="80"/>
      <c r="KEX12" s="80"/>
      <c r="KEY12" s="80"/>
      <c r="KEZ12" s="80"/>
      <c r="KFA12" s="80"/>
      <c r="KFB12" s="80"/>
      <c r="KFC12" s="80"/>
      <c r="KFD12" s="80"/>
      <c r="KFE12" s="80"/>
      <c r="KFF12" s="80"/>
      <c r="KFG12" s="80"/>
      <c r="KFH12" s="80"/>
      <c r="KFI12" s="78"/>
      <c r="KFJ12" s="47"/>
      <c r="KFK12" s="47"/>
      <c r="KFL12" s="78"/>
      <c r="KFM12" s="78"/>
      <c r="KFN12" s="78"/>
      <c r="KFO12" s="79"/>
      <c r="KFP12" s="80"/>
      <c r="KFQ12" s="80"/>
      <c r="KFR12" s="80"/>
      <c r="KFS12" s="80"/>
      <c r="KFT12" s="80"/>
      <c r="KFU12" s="80"/>
      <c r="KFV12" s="80"/>
      <c r="KFW12" s="80"/>
      <c r="KFX12" s="80"/>
      <c r="KFY12" s="80"/>
      <c r="KFZ12" s="80"/>
      <c r="KGA12" s="80"/>
      <c r="KGB12" s="78"/>
      <c r="KGC12" s="47"/>
      <c r="KGD12" s="47"/>
      <c r="KGE12" s="78"/>
      <c r="KGF12" s="78"/>
      <c r="KGG12" s="78"/>
      <c r="KGH12" s="79"/>
      <c r="KGI12" s="80"/>
      <c r="KGJ12" s="80"/>
      <c r="KGK12" s="80"/>
      <c r="KGL12" s="80"/>
      <c r="KGM12" s="80"/>
      <c r="KGN12" s="80"/>
      <c r="KGO12" s="80"/>
      <c r="KGP12" s="80"/>
      <c r="KGQ12" s="80"/>
      <c r="KGR12" s="80"/>
      <c r="KGS12" s="80"/>
      <c r="KGT12" s="80"/>
      <c r="KGU12" s="78"/>
      <c r="KGV12" s="47"/>
      <c r="KGW12" s="47"/>
      <c r="KGX12" s="78"/>
      <c r="KGY12" s="78"/>
      <c r="KGZ12" s="78"/>
      <c r="KHA12" s="79"/>
      <c r="KHB12" s="80"/>
      <c r="KHC12" s="80"/>
      <c r="KHD12" s="80"/>
      <c r="KHE12" s="80"/>
      <c r="KHF12" s="80"/>
      <c r="KHG12" s="80"/>
      <c r="KHH12" s="80"/>
      <c r="KHI12" s="80"/>
      <c r="KHJ12" s="80"/>
      <c r="KHK12" s="80"/>
      <c r="KHL12" s="80"/>
      <c r="KHM12" s="80"/>
      <c r="KHN12" s="78"/>
      <c r="KHO12" s="47"/>
      <c r="KHP12" s="47"/>
      <c r="KHQ12" s="78"/>
      <c r="KHR12" s="78"/>
      <c r="KHS12" s="78"/>
      <c r="KHT12" s="79"/>
      <c r="KHU12" s="80"/>
      <c r="KHV12" s="80"/>
      <c r="KHW12" s="80"/>
      <c r="KHX12" s="80"/>
      <c r="KHY12" s="80"/>
      <c r="KHZ12" s="80"/>
      <c r="KIA12" s="80"/>
      <c r="KIB12" s="80"/>
      <c r="KIC12" s="80"/>
      <c r="KID12" s="80"/>
      <c r="KIE12" s="80"/>
      <c r="KIF12" s="80"/>
      <c r="KIG12" s="78"/>
      <c r="KIH12" s="47"/>
      <c r="KII12" s="47"/>
      <c r="KIJ12" s="78"/>
      <c r="KIK12" s="78"/>
      <c r="KIL12" s="78"/>
      <c r="KIM12" s="79"/>
      <c r="KIN12" s="80"/>
      <c r="KIO12" s="80"/>
      <c r="KIP12" s="80"/>
      <c r="KIQ12" s="80"/>
      <c r="KIR12" s="80"/>
      <c r="KIS12" s="80"/>
      <c r="KIT12" s="80"/>
      <c r="KIU12" s="80"/>
      <c r="KIV12" s="80"/>
      <c r="KIW12" s="80"/>
      <c r="KIX12" s="80"/>
      <c r="KIY12" s="80"/>
      <c r="KIZ12" s="78"/>
      <c r="KJA12" s="47"/>
      <c r="KJB12" s="47"/>
      <c r="KJC12" s="78"/>
      <c r="KJD12" s="78"/>
      <c r="KJE12" s="78"/>
      <c r="KJF12" s="79"/>
      <c r="KJG12" s="80"/>
      <c r="KJH12" s="80"/>
      <c r="KJI12" s="80"/>
      <c r="KJJ12" s="80"/>
      <c r="KJK12" s="80"/>
      <c r="KJL12" s="80"/>
      <c r="KJM12" s="80"/>
      <c r="KJN12" s="80"/>
      <c r="KJO12" s="80"/>
      <c r="KJP12" s="80"/>
      <c r="KJQ12" s="80"/>
      <c r="KJR12" s="80"/>
      <c r="KJS12" s="78"/>
      <c r="KJT12" s="47"/>
      <c r="KJU12" s="47"/>
      <c r="KJV12" s="78"/>
      <c r="KJW12" s="78"/>
      <c r="KJX12" s="78"/>
      <c r="KJY12" s="79"/>
      <c r="KJZ12" s="80"/>
      <c r="KKA12" s="80"/>
      <c r="KKB12" s="80"/>
      <c r="KKC12" s="80"/>
      <c r="KKD12" s="80"/>
      <c r="KKE12" s="80"/>
      <c r="KKF12" s="80"/>
      <c r="KKG12" s="80"/>
      <c r="KKH12" s="80"/>
      <c r="KKI12" s="80"/>
      <c r="KKJ12" s="80"/>
      <c r="KKK12" s="80"/>
      <c r="KKL12" s="78"/>
      <c r="KKM12" s="47"/>
      <c r="KKN12" s="47"/>
      <c r="KKO12" s="78"/>
      <c r="KKP12" s="78"/>
      <c r="KKQ12" s="78"/>
      <c r="KKR12" s="79"/>
      <c r="KKS12" s="80"/>
      <c r="KKT12" s="80"/>
      <c r="KKU12" s="80"/>
      <c r="KKV12" s="80"/>
      <c r="KKW12" s="80"/>
      <c r="KKX12" s="80"/>
      <c r="KKY12" s="80"/>
      <c r="KKZ12" s="80"/>
      <c r="KLA12" s="80"/>
      <c r="KLB12" s="80"/>
      <c r="KLC12" s="80"/>
      <c r="KLD12" s="80"/>
      <c r="KLE12" s="78"/>
      <c r="KLF12" s="47"/>
      <c r="KLG12" s="47"/>
      <c r="KLH12" s="78"/>
      <c r="KLI12" s="78"/>
      <c r="KLJ12" s="78"/>
      <c r="KLK12" s="79"/>
      <c r="KLL12" s="80"/>
      <c r="KLM12" s="80"/>
      <c r="KLN12" s="80"/>
      <c r="KLO12" s="80"/>
      <c r="KLP12" s="80"/>
      <c r="KLQ12" s="80"/>
      <c r="KLR12" s="80"/>
      <c r="KLS12" s="80"/>
      <c r="KLT12" s="80"/>
      <c r="KLU12" s="80"/>
      <c r="KLV12" s="80"/>
      <c r="KLW12" s="80"/>
      <c r="KLX12" s="78"/>
      <c r="KLY12" s="47"/>
      <c r="KLZ12" s="47"/>
      <c r="KMA12" s="78"/>
      <c r="KMB12" s="78"/>
      <c r="KMC12" s="78"/>
      <c r="KMD12" s="79"/>
      <c r="KME12" s="80"/>
      <c r="KMF12" s="80"/>
      <c r="KMG12" s="80"/>
      <c r="KMH12" s="80"/>
      <c r="KMI12" s="80"/>
      <c r="KMJ12" s="80"/>
      <c r="KMK12" s="80"/>
      <c r="KML12" s="80"/>
      <c r="KMM12" s="80"/>
      <c r="KMN12" s="80"/>
      <c r="KMO12" s="80"/>
      <c r="KMP12" s="80"/>
      <c r="KMQ12" s="78"/>
      <c r="KMR12" s="47"/>
      <c r="KMS12" s="47"/>
      <c r="KMT12" s="78"/>
      <c r="KMU12" s="78"/>
      <c r="KMV12" s="78"/>
      <c r="KMW12" s="79"/>
      <c r="KMX12" s="80"/>
      <c r="KMY12" s="80"/>
      <c r="KMZ12" s="80"/>
      <c r="KNA12" s="80"/>
      <c r="KNB12" s="80"/>
      <c r="KNC12" s="80"/>
      <c r="KND12" s="80"/>
      <c r="KNE12" s="80"/>
      <c r="KNF12" s="80"/>
      <c r="KNG12" s="80"/>
      <c r="KNH12" s="80"/>
      <c r="KNI12" s="80"/>
      <c r="KNJ12" s="78"/>
      <c r="KNK12" s="47"/>
      <c r="KNL12" s="47"/>
      <c r="KNM12" s="78"/>
      <c r="KNN12" s="78"/>
      <c r="KNO12" s="78"/>
      <c r="KNP12" s="79"/>
      <c r="KNQ12" s="80"/>
      <c r="KNR12" s="80"/>
      <c r="KNS12" s="80"/>
      <c r="KNT12" s="80"/>
      <c r="KNU12" s="80"/>
      <c r="KNV12" s="80"/>
      <c r="KNW12" s="80"/>
      <c r="KNX12" s="80"/>
      <c r="KNY12" s="80"/>
      <c r="KNZ12" s="80"/>
      <c r="KOA12" s="80"/>
      <c r="KOB12" s="80"/>
      <c r="KOC12" s="78"/>
      <c r="KOD12" s="47"/>
      <c r="KOE12" s="47"/>
      <c r="KOF12" s="78"/>
      <c r="KOG12" s="78"/>
      <c r="KOH12" s="78"/>
      <c r="KOI12" s="79"/>
      <c r="KOJ12" s="80"/>
      <c r="KOK12" s="80"/>
      <c r="KOL12" s="80"/>
      <c r="KOM12" s="80"/>
      <c r="KON12" s="80"/>
      <c r="KOO12" s="80"/>
      <c r="KOP12" s="80"/>
      <c r="KOQ12" s="80"/>
      <c r="KOR12" s="80"/>
      <c r="KOS12" s="80"/>
      <c r="KOT12" s="80"/>
      <c r="KOU12" s="80"/>
      <c r="KOV12" s="78"/>
      <c r="KOW12" s="47"/>
      <c r="KOX12" s="47"/>
      <c r="KOY12" s="78"/>
      <c r="KOZ12" s="78"/>
      <c r="KPA12" s="78"/>
      <c r="KPB12" s="79"/>
      <c r="KPC12" s="80"/>
      <c r="KPD12" s="80"/>
      <c r="KPE12" s="80"/>
      <c r="KPF12" s="80"/>
      <c r="KPG12" s="80"/>
      <c r="KPH12" s="80"/>
      <c r="KPI12" s="80"/>
      <c r="KPJ12" s="80"/>
      <c r="KPK12" s="80"/>
      <c r="KPL12" s="80"/>
      <c r="KPM12" s="80"/>
      <c r="KPN12" s="80"/>
      <c r="KPO12" s="78"/>
      <c r="KPP12" s="47"/>
      <c r="KPQ12" s="47"/>
      <c r="KPR12" s="78"/>
      <c r="KPS12" s="78"/>
      <c r="KPT12" s="78"/>
      <c r="KPU12" s="79"/>
      <c r="KPV12" s="80"/>
      <c r="KPW12" s="80"/>
      <c r="KPX12" s="80"/>
      <c r="KPY12" s="80"/>
      <c r="KPZ12" s="80"/>
      <c r="KQA12" s="80"/>
      <c r="KQB12" s="80"/>
      <c r="KQC12" s="80"/>
      <c r="KQD12" s="80"/>
      <c r="KQE12" s="80"/>
      <c r="KQF12" s="80"/>
      <c r="KQG12" s="80"/>
      <c r="KQH12" s="78"/>
      <c r="KQI12" s="47"/>
      <c r="KQJ12" s="47"/>
      <c r="KQK12" s="78"/>
      <c r="KQL12" s="78"/>
      <c r="KQM12" s="78"/>
      <c r="KQN12" s="79"/>
      <c r="KQO12" s="80"/>
      <c r="KQP12" s="80"/>
      <c r="KQQ12" s="80"/>
      <c r="KQR12" s="80"/>
      <c r="KQS12" s="80"/>
      <c r="KQT12" s="80"/>
      <c r="KQU12" s="80"/>
      <c r="KQV12" s="80"/>
      <c r="KQW12" s="80"/>
      <c r="KQX12" s="80"/>
      <c r="KQY12" s="80"/>
      <c r="KQZ12" s="80"/>
      <c r="KRA12" s="78"/>
      <c r="KRB12" s="47"/>
      <c r="KRC12" s="47"/>
      <c r="KRD12" s="78"/>
      <c r="KRE12" s="78"/>
      <c r="KRF12" s="78"/>
      <c r="KRG12" s="79"/>
      <c r="KRH12" s="80"/>
      <c r="KRI12" s="80"/>
      <c r="KRJ12" s="80"/>
      <c r="KRK12" s="80"/>
      <c r="KRL12" s="80"/>
      <c r="KRM12" s="80"/>
      <c r="KRN12" s="80"/>
      <c r="KRO12" s="80"/>
      <c r="KRP12" s="80"/>
      <c r="KRQ12" s="80"/>
      <c r="KRR12" s="80"/>
      <c r="KRS12" s="80"/>
      <c r="KRT12" s="78"/>
      <c r="KRU12" s="47"/>
      <c r="KRV12" s="47"/>
      <c r="KRW12" s="78"/>
      <c r="KRX12" s="78"/>
      <c r="KRY12" s="78"/>
      <c r="KRZ12" s="79"/>
      <c r="KSA12" s="80"/>
      <c r="KSB12" s="80"/>
      <c r="KSC12" s="80"/>
      <c r="KSD12" s="80"/>
      <c r="KSE12" s="80"/>
      <c r="KSF12" s="80"/>
      <c r="KSG12" s="80"/>
      <c r="KSH12" s="80"/>
      <c r="KSI12" s="80"/>
      <c r="KSJ12" s="80"/>
      <c r="KSK12" s="80"/>
      <c r="KSL12" s="80"/>
      <c r="KSM12" s="78"/>
      <c r="KSN12" s="47"/>
      <c r="KSO12" s="47"/>
      <c r="KSP12" s="78"/>
      <c r="KSQ12" s="78"/>
      <c r="KSR12" s="78"/>
      <c r="KSS12" s="79"/>
      <c r="KST12" s="80"/>
      <c r="KSU12" s="80"/>
      <c r="KSV12" s="80"/>
      <c r="KSW12" s="80"/>
      <c r="KSX12" s="80"/>
      <c r="KSY12" s="80"/>
      <c r="KSZ12" s="80"/>
      <c r="KTA12" s="80"/>
      <c r="KTB12" s="80"/>
      <c r="KTC12" s="80"/>
      <c r="KTD12" s="80"/>
      <c r="KTE12" s="80"/>
      <c r="KTF12" s="78"/>
      <c r="KTG12" s="47"/>
      <c r="KTH12" s="47"/>
      <c r="KTI12" s="78"/>
      <c r="KTJ12" s="78"/>
      <c r="KTK12" s="78"/>
      <c r="KTL12" s="79"/>
      <c r="KTM12" s="80"/>
      <c r="KTN12" s="80"/>
      <c r="KTO12" s="80"/>
      <c r="KTP12" s="80"/>
      <c r="KTQ12" s="80"/>
      <c r="KTR12" s="80"/>
      <c r="KTS12" s="80"/>
      <c r="KTT12" s="80"/>
      <c r="KTU12" s="80"/>
      <c r="KTV12" s="80"/>
      <c r="KTW12" s="80"/>
      <c r="KTX12" s="80"/>
      <c r="KTY12" s="78"/>
      <c r="KTZ12" s="47"/>
      <c r="KUA12" s="47"/>
      <c r="KUB12" s="78"/>
      <c r="KUC12" s="78"/>
      <c r="KUD12" s="78"/>
      <c r="KUE12" s="79"/>
      <c r="KUF12" s="80"/>
      <c r="KUG12" s="80"/>
      <c r="KUH12" s="80"/>
      <c r="KUI12" s="80"/>
      <c r="KUJ12" s="80"/>
      <c r="KUK12" s="80"/>
      <c r="KUL12" s="80"/>
      <c r="KUM12" s="80"/>
      <c r="KUN12" s="80"/>
      <c r="KUO12" s="80"/>
      <c r="KUP12" s="80"/>
      <c r="KUQ12" s="80"/>
      <c r="KUR12" s="78"/>
      <c r="KUS12" s="47"/>
      <c r="KUT12" s="47"/>
      <c r="KUU12" s="78"/>
      <c r="KUV12" s="78"/>
      <c r="KUW12" s="78"/>
      <c r="KUX12" s="79"/>
      <c r="KUY12" s="80"/>
      <c r="KUZ12" s="80"/>
      <c r="KVA12" s="80"/>
      <c r="KVB12" s="80"/>
      <c r="KVC12" s="80"/>
      <c r="KVD12" s="80"/>
      <c r="KVE12" s="80"/>
      <c r="KVF12" s="80"/>
      <c r="KVG12" s="80"/>
      <c r="KVH12" s="80"/>
      <c r="KVI12" s="80"/>
      <c r="KVJ12" s="80"/>
      <c r="KVK12" s="78"/>
      <c r="KVL12" s="47"/>
      <c r="KVM12" s="47"/>
      <c r="KVN12" s="78"/>
      <c r="KVO12" s="78"/>
      <c r="KVP12" s="78"/>
      <c r="KVQ12" s="79"/>
      <c r="KVR12" s="80"/>
      <c r="KVS12" s="80"/>
      <c r="KVT12" s="80"/>
      <c r="KVU12" s="80"/>
      <c r="KVV12" s="80"/>
      <c r="KVW12" s="80"/>
      <c r="KVX12" s="80"/>
      <c r="KVY12" s="80"/>
      <c r="KVZ12" s="80"/>
      <c r="KWA12" s="80"/>
      <c r="KWB12" s="80"/>
      <c r="KWC12" s="80"/>
      <c r="KWD12" s="78"/>
      <c r="KWE12" s="47"/>
      <c r="KWF12" s="47"/>
      <c r="KWG12" s="78"/>
      <c r="KWH12" s="78"/>
      <c r="KWI12" s="78"/>
      <c r="KWJ12" s="79"/>
      <c r="KWK12" s="80"/>
      <c r="KWL12" s="80"/>
      <c r="KWM12" s="80"/>
      <c r="KWN12" s="80"/>
      <c r="KWO12" s="80"/>
      <c r="KWP12" s="80"/>
      <c r="KWQ12" s="80"/>
      <c r="KWR12" s="80"/>
      <c r="KWS12" s="80"/>
      <c r="KWT12" s="80"/>
      <c r="KWU12" s="80"/>
      <c r="KWV12" s="80"/>
      <c r="KWW12" s="78"/>
      <c r="KWX12" s="47"/>
      <c r="KWY12" s="47"/>
      <c r="KWZ12" s="78"/>
      <c r="KXA12" s="78"/>
      <c r="KXB12" s="78"/>
      <c r="KXC12" s="79"/>
      <c r="KXD12" s="80"/>
      <c r="KXE12" s="80"/>
      <c r="KXF12" s="80"/>
      <c r="KXG12" s="80"/>
      <c r="KXH12" s="80"/>
      <c r="KXI12" s="80"/>
      <c r="KXJ12" s="80"/>
      <c r="KXK12" s="80"/>
      <c r="KXL12" s="80"/>
      <c r="KXM12" s="80"/>
      <c r="KXN12" s="80"/>
      <c r="KXO12" s="80"/>
      <c r="KXP12" s="78"/>
      <c r="KXQ12" s="47"/>
      <c r="KXR12" s="47"/>
      <c r="KXS12" s="78"/>
      <c r="KXT12" s="78"/>
      <c r="KXU12" s="78"/>
      <c r="KXV12" s="79"/>
      <c r="KXW12" s="80"/>
      <c r="KXX12" s="80"/>
      <c r="KXY12" s="80"/>
      <c r="KXZ12" s="80"/>
      <c r="KYA12" s="80"/>
      <c r="KYB12" s="80"/>
      <c r="KYC12" s="80"/>
      <c r="KYD12" s="80"/>
      <c r="KYE12" s="80"/>
      <c r="KYF12" s="80"/>
      <c r="KYG12" s="80"/>
      <c r="KYH12" s="80"/>
      <c r="KYI12" s="78"/>
      <c r="KYJ12" s="47"/>
      <c r="KYK12" s="47"/>
      <c r="KYL12" s="78"/>
      <c r="KYM12" s="78"/>
      <c r="KYN12" s="78"/>
      <c r="KYO12" s="79"/>
      <c r="KYP12" s="80"/>
      <c r="KYQ12" s="80"/>
      <c r="KYR12" s="80"/>
      <c r="KYS12" s="80"/>
      <c r="KYT12" s="80"/>
      <c r="KYU12" s="80"/>
      <c r="KYV12" s="80"/>
      <c r="KYW12" s="80"/>
      <c r="KYX12" s="80"/>
      <c r="KYY12" s="80"/>
      <c r="KYZ12" s="80"/>
      <c r="KZA12" s="80"/>
      <c r="KZB12" s="78"/>
      <c r="KZC12" s="47"/>
      <c r="KZD12" s="47"/>
      <c r="KZE12" s="78"/>
      <c r="KZF12" s="78"/>
      <c r="KZG12" s="78"/>
      <c r="KZH12" s="79"/>
      <c r="KZI12" s="80"/>
      <c r="KZJ12" s="80"/>
      <c r="KZK12" s="80"/>
      <c r="KZL12" s="80"/>
      <c r="KZM12" s="80"/>
      <c r="KZN12" s="80"/>
      <c r="KZO12" s="80"/>
      <c r="KZP12" s="80"/>
      <c r="KZQ12" s="80"/>
      <c r="KZR12" s="80"/>
      <c r="KZS12" s="80"/>
      <c r="KZT12" s="80"/>
      <c r="KZU12" s="78"/>
      <c r="KZV12" s="47"/>
      <c r="KZW12" s="47"/>
      <c r="KZX12" s="78"/>
      <c r="KZY12" s="78"/>
      <c r="KZZ12" s="78"/>
      <c r="LAA12" s="79"/>
      <c r="LAB12" s="80"/>
      <c r="LAC12" s="80"/>
      <c r="LAD12" s="80"/>
      <c r="LAE12" s="80"/>
      <c r="LAF12" s="80"/>
      <c r="LAG12" s="80"/>
      <c r="LAH12" s="80"/>
      <c r="LAI12" s="80"/>
      <c r="LAJ12" s="80"/>
      <c r="LAK12" s="80"/>
      <c r="LAL12" s="80"/>
      <c r="LAM12" s="80"/>
      <c r="LAN12" s="78"/>
      <c r="LAO12" s="47"/>
      <c r="LAP12" s="47"/>
      <c r="LAQ12" s="78"/>
      <c r="LAR12" s="78"/>
      <c r="LAS12" s="78"/>
      <c r="LAT12" s="79"/>
      <c r="LAU12" s="80"/>
      <c r="LAV12" s="80"/>
      <c r="LAW12" s="80"/>
      <c r="LAX12" s="80"/>
      <c r="LAY12" s="80"/>
      <c r="LAZ12" s="80"/>
      <c r="LBA12" s="80"/>
      <c r="LBB12" s="80"/>
      <c r="LBC12" s="80"/>
      <c r="LBD12" s="80"/>
      <c r="LBE12" s="80"/>
      <c r="LBF12" s="80"/>
      <c r="LBG12" s="78"/>
      <c r="LBH12" s="47"/>
      <c r="LBI12" s="47"/>
      <c r="LBJ12" s="78"/>
      <c r="LBK12" s="78"/>
      <c r="LBL12" s="78"/>
      <c r="LBM12" s="79"/>
      <c r="LBN12" s="80"/>
      <c r="LBO12" s="80"/>
      <c r="LBP12" s="80"/>
      <c r="LBQ12" s="80"/>
      <c r="LBR12" s="80"/>
      <c r="LBS12" s="80"/>
      <c r="LBT12" s="80"/>
      <c r="LBU12" s="80"/>
      <c r="LBV12" s="80"/>
      <c r="LBW12" s="80"/>
      <c r="LBX12" s="80"/>
      <c r="LBY12" s="80"/>
      <c r="LBZ12" s="78"/>
      <c r="LCA12" s="47"/>
      <c r="LCB12" s="47"/>
      <c r="LCC12" s="78"/>
      <c r="LCD12" s="78"/>
      <c r="LCE12" s="78"/>
      <c r="LCF12" s="79"/>
      <c r="LCG12" s="80"/>
      <c r="LCH12" s="80"/>
      <c r="LCI12" s="80"/>
      <c r="LCJ12" s="80"/>
      <c r="LCK12" s="80"/>
      <c r="LCL12" s="80"/>
      <c r="LCM12" s="80"/>
      <c r="LCN12" s="80"/>
      <c r="LCO12" s="80"/>
      <c r="LCP12" s="80"/>
      <c r="LCQ12" s="80"/>
      <c r="LCR12" s="80"/>
      <c r="LCS12" s="78"/>
      <c r="LCT12" s="47"/>
      <c r="LCU12" s="47"/>
      <c r="LCV12" s="78"/>
      <c r="LCW12" s="78"/>
      <c r="LCX12" s="78"/>
      <c r="LCY12" s="79"/>
      <c r="LCZ12" s="80"/>
      <c r="LDA12" s="80"/>
      <c r="LDB12" s="80"/>
      <c r="LDC12" s="80"/>
      <c r="LDD12" s="80"/>
      <c r="LDE12" s="80"/>
      <c r="LDF12" s="80"/>
      <c r="LDG12" s="80"/>
      <c r="LDH12" s="80"/>
      <c r="LDI12" s="80"/>
      <c r="LDJ12" s="80"/>
      <c r="LDK12" s="80"/>
      <c r="LDL12" s="78"/>
      <c r="LDM12" s="47"/>
      <c r="LDN12" s="47"/>
      <c r="LDO12" s="78"/>
      <c r="LDP12" s="78"/>
      <c r="LDQ12" s="78"/>
      <c r="LDR12" s="79"/>
      <c r="LDS12" s="80"/>
      <c r="LDT12" s="80"/>
      <c r="LDU12" s="80"/>
      <c r="LDV12" s="80"/>
      <c r="LDW12" s="80"/>
      <c r="LDX12" s="80"/>
      <c r="LDY12" s="80"/>
      <c r="LDZ12" s="80"/>
      <c r="LEA12" s="80"/>
      <c r="LEB12" s="80"/>
      <c r="LEC12" s="80"/>
      <c r="LED12" s="80"/>
      <c r="LEE12" s="78"/>
      <c r="LEF12" s="47"/>
      <c r="LEG12" s="47"/>
      <c r="LEH12" s="78"/>
      <c r="LEI12" s="78"/>
      <c r="LEJ12" s="78"/>
      <c r="LEK12" s="79"/>
      <c r="LEL12" s="80"/>
      <c r="LEM12" s="80"/>
      <c r="LEN12" s="80"/>
      <c r="LEO12" s="80"/>
      <c r="LEP12" s="80"/>
      <c r="LEQ12" s="80"/>
      <c r="LER12" s="80"/>
      <c r="LES12" s="80"/>
      <c r="LET12" s="80"/>
      <c r="LEU12" s="80"/>
      <c r="LEV12" s="80"/>
      <c r="LEW12" s="80"/>
      <c r="LEX12" s="78"/>
      <c r="LEY12" s="47"/>
      <c r="LEZ12" s="47"/>
      <c r="LFA12" s="78"/>
      <c r="LFB12" s="78"/>
      <c r="LFC12" s="78"/>
      <c r="LFD12" s="79"/>
      <c r="LFE12" s="80"/>
      <c r="LFF12" s="80"/>
      <c r="LFG12" s="80"/>
      <c r="LFH12" s="80"/>
      <c r="LFI12" s="80"/>
      <c r="LFJ12" s="80"/>
      <c r="LFK12" s="80"/>
      <c r="LFL12" s="80"/>
      <c r="LFM12" s="80"/>
      <c r="LFN12" s="80"/>
      <c r="LFO12" s="80"/>
      <c r="LFP12" s="80"/>
      <c r="LFQ12" s="78"/>
      <c r="LFR12" s="47"/>
      <c r="LFS12" s="47"/>
      <c r="LFT12" s="78"/>
      <c r="LFU12" s="78"/>
      <c r="LFV12" s="78"/>
      <c r="LFW12" s="79"/>
      <c r="LFX12" s="80"/>
      <c r="LFY12" s="80"/>
      <c r="LFZ12" s="80"/>
      <c r="LGA12" s="80"/>
      <c r="LGB12" s="80"/>
      <c r="LGC12" s="80"/>
      <c r="LGD12" s="80"/>
      <c r="LGE12" s="80"/>
      <c r="LGF12" s="80"/>
      <c r="LGG12" s="80"/>
      <c r="LGH12" s="80"/>
      <c r="LGI12" s="80"/>
      <c r="LGJ12" s="78"/>
      <c r="LGK12" s="47"/>
      <c r="LGL12" s="47"/>
      <c r="LGM12" s="78"/>
      <c r="LGN12" s="78"/>
      <c r="LGO12" s="78"/>
      <c r="LGP12" s="79"/>
      <c r="LGQ12" s="80"/>
      <c r="LGR12" s="80"/>
      <c r="LGS12" s="80"/>
      <c r="LGT12" s="80"/>
      <c r="LGU12" s="80"/>
      <c r="LGV12" s="80"/>
      <c r="LGW12" s="80"/>
      <c r="LGX12" s="80"/>
      <c r="LGY12" s="80"/>
      <c r="LGZ12" s="80"/>
      <c r="LHA12" s="80"/>
      <c r="LHB12" s="80"/>
      <c r="LHC12" s="78"/>
      <c r="LHD12" s="47"/>
      <c r="LHE12" s="47"/>
      <c r="LHF12" s="78"/>
      <c r="LHG12" s="78"/>
      <c r="LHH12" s="78"/>
      <c r="LHI12" s="79"/>
      <c r="LHJ12" s="80"/>
      <c r="LHK12" s="80"/>
      <c r="LHL12" s="80"/>
      <c r="LHM12" s="80"/>
      <c r="LHN12" s="80"/>
      <c r="LHO12" s="80"/>
      <c r="LHP12" s="80"/>
      <c r="LHQ12" s="80"/>
      <c r="LHR12" s="80"/>
      <c r="LHS12" s="80"/>
      <c r="LHT12" s="80"/>
      <c r="LHU12" s="80"/>
      <c r="LHV12" s="78"/>
      <c r="LHW12" s="47"/>
      <c r="LHX12" s="47"/>
      <c r="LHY12" s="78"/>
      <c r="LHZ12" s="78"/>
      <c r="LIA12" s="78"/>
      <c r="LIB12" s="79"/>
      <c r="LIC12" s="80"/>
      <c r="LID12" s="80"/>
      <c r="LIE12" s="80"/>
      <c r="LIF12" s="80"/>
      <c r="LIG12" s="80"/>
      <c r="LIH12" s="80"/>
      <c r="LII12" s="80"/>
      <c r="LIJ12" s="80"/>
      <c r="LIK12" s="80"/>
      <c r="LIL12" s="80"/>
      <c r="LIM12" s="80"/>
      <c r="LIN12" s="80"/>
      <c r="LIO12" s="78"/>
      <c r="LIP12" s="47"/>
      <c r="LIQ12" s="47"/>
      <c r="LIR12" s="78"/>
      <c r="LIS12" s="78"/>
      <c r="LIT12" s="78"/>
      <c r="LIU12" s="79"/>
      <c r="LIV12" s="80"/>
      <c r="LIW12" s="80"/>
      <c r="LIX12" s="80"/>
      <c r="LIY12" s="80"/>
      <c r="LIZ12" s="80"/>
      <c r="LJA12" s="80"/>
      <c r="LJB12" s="80"/>
      <c r="LJC12" s="80"/>
      <c r="LJD12" s="80"/>
      <c r="LJE12" s="80"/>
      <c r="LJF12" s="80"/>
      <c r="LJG12" s="80"/>
      <c r="LJH12" s="78"/>
      <c r="LJI12" s="47"/>
      <c r="LJJ12" s="47"/>
      <c r="LJK12" s="78"/>
      <c r="LJL12" s="78"/>
      <c r="LJM12" s="78"/>
      <c r="LJN12" s="79"/>
      <c r="LJO12" s="80"/>
      <c r="LJP12" s="80"/>
      <c r="LJQ12" s="80"/>
      <c r="LJR12" s="80"/>
      <c r="LJS12" s="80"/>
      <c r="LJT12" s="80"/>
      <c r="LJU12" s="80"/>
      <c r="LJV12" s="80"/>
      <c r="LJW12" s="80"/>
      <c r="LJX12" s="80"/>
      <c r="LJY12" s="80"/>
      <c r="LJZ12" s="80"/>
      <c r="LKA12" s="78"/>
      <c r="LKB12" s="47"/>
      <c r="LKC12" s="47"/>
      <c r="LKD12" s="78"/>
      <c r="LKE12" s="78"/>
      <c r="LKF12" s="78"/>
      <c r="LKG12" s="79"/>
      <c r="LKH12" s="80"/>
      <c r="LKI12" s="80"/>
      <c r="LKJ12" s="80"/>
      <c r="LKK12" s="80"/>
      <c r="LKL12" s="80"/>
      <c r="LKM12" s="80"/>
      <c r="LKN12" s="80"/>
      <c r="LKO12" s="80"/>
      <c r="LKP12" s="80"/>
      <c r="LKQ12" s="80"/>
      <c r="LKR12" s="80"/>
      <c r="LKS12" s="80"/>
      <c r="LKT12" s="78"/>
      <c r="LKU12" s="47"/>
      <c r="LKV12" s="47"/>
      <c r="LKW12" s="78"/>
      <c r="LKX12" s="78"/>
      <c r="LKY12" s="78"/>
      <c r="LKZ12" s="79"/>
      <c r="LLA12" s="80"/>
      <c r="LLB12" s="80"/>
      <c r="LLC12" s="80"/>
      <c r="LLD12" s="80"/>
      <c r="LLE12" s="80"/>
      <c r="LLF12" s="80"/>
      <c r="LLG12" s="80"/>
      <c r="LLH12" s="80"/>
      <c r="LLI12" s="80"/>
      <c r="LLJ12" s="80"/>
      <c r="LLK12" s="80"/>
      <c r="LLL12" s="80"/>
      <c r="LLM12" s="78"/>
      <c r="LLN12" s="47"/>
      <c r="LLO12" s="47"/>
      <c r="LLP12" s="78"/>
      <c r="LLQ12" s="78"/>
      <c r="LLR12" s="78"/>
      <c r="LLS12" s="79"/>
      <c r="LLT12" s="80"/>
      <c r="LLU12" s="80"/>
      <c r="LLV12" s="80"/>
      <c r="LLW12" s="80"/>
      <c r="LLX12" s="80"/>
      <c r="LLY12" s="80"/>
      <c r="LLZ12" s="80"/>
      <c r="LMA12" s="80"/>
      <c r="LMB12" s="80"/>
      <c r="LMC12" s="80"/>
      <c r="LMD12" s="80"/>
      <c r="LME12" s="80"/>
      <c r="LMF12" s="78"/>
      <c r="LMG12" s="47"/>
      <c r="LMH12" s="47"/>
      <c r="LMI12" s="78"/>
      <c r="LMJ12" s="78"/>
      <c r="LMK12" s="78"/>
      <c r="LML12" s="79"/>
      <c r="LMM12" s="80"/>
      <c r="LMN12" s="80"/>
      <c r="LMO12" s="80"/>
      <c r="LMP12" s="80"/>
      <c r="LMQ12" s="80"/>
      <c r="LMR12" s="80"/>
      <c r="LMS12" s="80"/>
      <c r="LMT12" s="80"/>
      <c r="LMU12" s="80"/>
      <c r="LMV12" s="80"/>
      <c r="LMW12" s="80"/>
      <c r="LMX12" s="80"/>
      <c r="LMY12" s="78"/>
      <c r="LMZ12" s="47"/>
      <c r="LNA12" s="47"/>
      <c r="LNB12" s="78"/>
      <c r="LNC12" s="78"/>
      <c r="LND12" s="78"/>
      <c r="LNE12" s="79"/>
      <c r="LNF12" s="80"/>
      <c r="LNG12" s="80"/>
      <c r="LNH12" s="80"/>
      <c r="LNI12" s="80"/>
      <c r="LNJ12" s="80"/>
      <c r="LNK12" s="80"/>
      <c r="LNL12" s="80"/>
      <c r="LNM12" s="80"/>
      <c r="LNN12" s="80"/>
      <c r="LNO12" s="80"/>
      <c r="LNP12" s="80"/>
      <c r="LNQ12" s="80"/>
      <c r="LNR12" s="78"/>
      <c r="LNS12" s="47"/>
      <c r="LNT12" s="47"/>
      <c r="LNU12" s="78"/>
      <c r="LNV12" s="78"/>
      <c r="LNW12" s="78"/>
      <c r="LNX12" s="79"/>
      <c r="LNY12" s="80"/>
      <c r="LNZ12" s="80"/>
      <c r="LOA12" s="80"/>
      <c r="LOB12" s="80"/>
      <c r="LOC12" s="80"/>
      <c r="LOD12" s="80"/>
      <c r="LOE12" s="80"/>
      <c r="LOF12" s="80"/>
      <c r="LOG12" s="80"/>
      <c r="LOH12" s="80"/>
      <c r="LOI12" s="80"/>
      <c r="LOJ12" s="80"/>
      <c r="LOK12" s="78"/>
      <c r="LOL12" s="47"/>
      <c r="LOM12" s="47"/>
      <c r="LON12" s="78"/>
      <c r="LOO12" s="78"/>
      <c r="LOP12" s="78"/>
      <c r="LOQ12" s="79"/>
      <c r="LOR12" s="80"/>
      <c r="LOS12" s="80"/>
      <c r="LOT12" s="80"/>
      <c r="LOU12" s="80"/>
      <c r="LOV12" s="80"/>
      <c r="LOW12" s="80"/>
      <c r="LOX12" s="80"/>
      <c r="LOY12" s="80"/>
      <c r="LOZ12" s="80"/>
      <c r="LPA12" s="80"/>
      <c r="LPB12" s="80"/>
      <c r="LPC12" s="80"/>
      <c r="LPD12" s="78"/>
      <c r="LPE12" s="47"/>
      <c r="LPF12" s="47"/>
      <c r="LPG12" s="78"/>
      <c r="LPH12" s="78"/>
      <c r="LPI12" s="78"/>
      <c r="LPJ12" s="79"/>
      <c r="LPK12" s="80"/>
      <c r="LPL12" s="80"/>
      <c r="LPM12" s="80"/>
      <c r="LPN12" s="80"/>
      <c r="LPO12" s="80"/>
      <c r="LPP12" s="80"/>
      <c r="LPQ12" s="80"/>
      <c r="LPR12" s="80"/>
      <c r="LPS12" s="80"/>
      <c r="LPT12" s="80"/>
      <c r="LPU12" s="80"/>
      <c r="LPV12" s="80"/>
      <c r="LPW12" s="78"/>
      <c r="LPX12" s="47"/>
      <c r="LPY12" s="47"/>
      <c r="LPZ12" s="78"/>
      <c r="LQA12" s="78"/>
      <c r="LQB12" s="78"/>
      <c r="LQC12" s="79"/>
      <c r="LQD12" s="80"/>
      <c r="LQE12" s="80"/>
      <c r="LQF12" s="80"/>
      <c r="LQG12" s="80"/>
      <c r="LQH12" s="80"/>
      <c r="LQI12" s="80"/>
      <c r="LQJ12" s="80"/>
      <c r="LQK12" s="80"/>
      <c r="LQL12" s="80"/>
      <c r="LQM12" s="80"/>
      <c r="LQN12" s="80"/>
      <c r="LQO12" s="80"/>
      <c r="LQP12" s="78"/>
      <c r="LQQ12" s="47"/>
      <c r="LQR12" s="47"/>
      <c r="LQS12" s="78"/>
      <c r="LQT12" s="78"/>
      <c r="LQU12" s="78"/>
      <c r="LQV12" s="79"/>
      <c r="LQW12" s="80"/>
      <c r="LQX12" s="80"/>
      <c r="LQY12" s="80"/>
      <c r="LQZ12" s="80"/>
      <c r="LRA12" s="80"/>
      <c r="LRB12" s="80"/>
      <c r="LRC12" s="80"/>
      <c r="LRD12" s="80"/>
      <c r="LRE12" s="80"/>
      <c r="LRF12" s="80"/>
      <c r="LRG12" s="80"/>
      <c r="LRH12" s="80"/>
      <c r="LRI12" s="78"/>
      <c r="LRJ12" s="47"/>
      <c r="LRK12" s="47"/>
      <c r="LRL12" s="78"/>
      <c r="LRM12" s="78"/>
      <c r="LRN12" s="78"/>
      <c r="LRO12" s="79"/>
      <c r="LRP12" s="80"/>
      <c r="LRQ12" s="80"/>
      <c r="LRR12" s="80"/>
      <c r="LRS12" s="80"/>
      <c r="LRT12" s="80"/>
      <c r="LRU12" s="80"/>
      <c r="LRV12" s="80"/>
      <c r="LRW12" s="80"/>
      <c r="LRX12" s="80"/>
      <c r="LRY12" s="80"/>
      <c r="LRZ12" s="80"/>
      <c r="LSA12" s="80"/>
      <c r="LSB12" s="78"/>
      <c r="LSC12" s="47"/>
      <c r="LSD12" s="47"/>
      <c r="LSE12" s="78"/>
      <c r="LSF12" s="78"/>
      <c r="LSG12" s="78"/>
      <c r="LSH12" s="79"/>
      <c r="LSI12" s="80"/>
      <c r="LSJ12" s="80"/>
      <c r="LSK12" s="80"/>
      <c r="LSL12" s="80"/>
      <c r="LSM12" s="80"/>
      <c r="LSN12" s="80"/>
      <c r="LSO12" s="80"/>
      <c r="LSP12" s="80"/>
      <c r="LSQ12" s="80"/>
      <c r="LSR12" s="80"/>
      <c r="LSS12" s="80"/>
      <c r="LST12" s="80"/>
      <c r="LSU12" s="78"/>
      <c r="LSV12" s="47"/>
      <c r="LSW12" s="47"/>
      <c r="LSX12" s="78"/>
      <c r="LSY12" s="78"/>
      <c r="LSZ12" s="78"/>
      <c r="LTA12" s="79"/>
      <c r="LTB12" s="80"/>
      <c r="LTC12" s="80"/>
      <c r="LTD12" s="80"/>
      <c r="LTE12" s="80"/>
      <c r="LTF12" s="80"/>
      <c r="LTG12" s="80"/>
      <c r="LTH12" s="80"/>
      <c r="LTI12" s="80"/>
      <c r="LTJ12" s="80"/>
      <c r="LTK12" s="80"/>
      <c r="LTL12" s="80"/>
      <c r="LTM12" s="80"/>
      <c r="LTN12" s="78"/>
      <c r="LTO12" s="47"/>
      <c r="LTP12" s="47"/>
      <c r="LTQ12" s="78"/>
      <c r="LTR12" s="78"/>
      <c r="LTS12" s="78"/>
      <c r="LTT12" s="79"/>
      <c r="LTU12" s="80"/>
      <c r="LTV12" s="80"/>
      <c r="LTW12" s="80"/>
      <c r="LTX12" s="80"/>
      <c r="LTY12" s="80"/>
      <c r="LTZ12" s="80"/>
      <c r="LUA12" s="80"/>
      <c r="LUB12" s="80"/>
      <c r="LUC12" s="80"/>
      <c r="LUD12" s="80"/>
      <c r="LUE12" s="80"/>
      <c r="LUF12" s="80"/>
      <c r="LUG12" s="78"/>
      <c r="LUH12" s="47"/>
      <c r="LUI12" s="47"/>
      <c r="LUJ12" s="78"/>
      <c r="LUK12" s="78"/>
      <c r="LUL12" s="78"/>
      <c r="LUM12" s="79"/>
      <c r="LUN12" s="80"/>
      <c r="LUO12" s="80"/>
      <c r="LUP12" s="80"/>
      <c r="LUQ12" s="80"/>
      <c r="LUR12" s="80"/>
      <c r="LUS12" s="80"/>
      <c r="LUT12" s="80"/>
      <c r="LUU12" s="80"/>
      <c r="LUV12" s="80"/>
      <c r="LUW12" s="80"/>
      <c r="LUX12" s="80"/>
      <c r="LUY12" s="80"/>
      <c r="LUZ12" s="78"/>
      <c r="LVA12" s="47"/>
      <c r="LVB12" s="47"/>
      <c r="LVC12" s="78"/>
      <c r="LVD12" s="78"/>
      <c r="LVE12" s="78"/>
      <c r="LVF12" s="79"/>
      <c r="LVG12" s="80"/>
      <c r="LVH12" s="80"/>
      <c r="LVI12" s="80"/>
      <c r="LVJ12" s="80"/>
      <c r="LVK12" s="80"/>
      <c r="LVL12" s="80"/>
      <c r="LVM12" s="80"/>
      <c r="LVN12" s="80"/>
      <c r="LVO12" s="80"/>
      <c r="LVP12" s="80"/>
      <c r="LVQ12" s="80"/>
      <c r="LVR12" s="80"/>
      <c r="LVS12" s="78"/>
      <c r="LVT12" s="47"/>
      <c r="LVU12" s="47"/>
      <c r="LVV12" s="78"/>
      <c r="LVW12" s="78"/>
      <c r="LVX12" s="78"/>
      <c r="LVY12" s="79"/>
      <c r="LVZ12" s="80"/>
      <c r="LWA12" s="80"/>
      <c r="LWB12" s="80"/>
      <c r="LWC12" s="80"/>
      <c r="LWD12" s="80"/>
      <c r="LWE12" s="80"/>
      <c r="LWF12" s="80"/>
      <c r="LWG12" s="80"/>
      <c r="LWH12" s="80"/>
      <c r="LWI12" s="80"/>
      <c r="LWJ12" s="80"/>
      <c r="LWK12" s="80"/>
      <c r="LWL12" s="78"/>
      <c r="LWM12" s="47"/>
      <c r="LWN12" s="47"/>
      <c r="LWO12" s="78"/>
      <c r="LWP12" s="78"/>
      <c r="LWQ12" s="78"/>
      <c r="LWR12" s="79"/>
      <c r="LWS12" s="80"/>
      <c r="LWT12" s="80"/>
      <c r="LWU12" s="80"/>
      <c r="LWV12" s="80"/>
      <c r="LWW12" s="80"/>
      <c r="LWX12" s="80"/>
      <c r="LWY12" s="80"/>
      <c r="LWZ12" s="80"/>
      <c r="LXA12" s="80"/>
      <c r="LXB12" s="80"/>
      <c r="LXC12" s="80"/>
      <c r="LXD12" s="80"/>
      <c r="LXE12" s="78"/>
      <c r="LXF12" s="47"/>
      <c r="LXG12" s="47"/>
      <c r="LXH12" s="78"/>
      <c r="LXI12" s="78"/>
      <c r="LXJ12" s="78"/>
      <c r="LXK12" s="79"/>
      <c r="LXL12" s="80"/>
      <c r="LXM12" s="80"/>
      <c r="LXN12" s="80"/>
      <c r="LXO12" s="80"/>
      <c r="LXP12" s="80"/>
      <c r="LXQ12" s="80"/>
      <c r="LXR12" s="80"/>
      <c r="LXS12" s="80"/>
      <c r="LXT12" s="80"/>
      <c r="LXU12" s="80"/>
      <c r="LXV12" s="80"/>
      <c r="LXW12" s="80"/>
      <c r="LXX12" s="78"/>
      <c r="LXY12" s="47"/>
      <c r="LXZ12" s="47"/>
      <c r="LYA12" s="78"/>
      <c r="LYB12" s="78"/>
      <c r="LYC12" s="78"/>
      <c r="LYD12" s="79"/>
      <c r="LYE12" s="80"/>
      <c r="LYF12" s="80"/>
      <c r="LYG12" s="80"/>
      <c r="LYH12" s="80"/>
      <c r="LYI12" s="80"/>
      <c r="LYJ12" s="80"/>
      <c r="LYK12" s="80"/>
      <c r="LYL12" s="80"/>
      <c r="LYM12" s="80"/>
      <c r="LYN12" s="80"/>
      <c r="LYO12" s="80"/>
      <c r="LYP12" s="80"/>
      <c r="LYQ12" s="78"/>
      <c r="LYR12" s="47"/>
      <c r="LYS12" s="47"/>
      <c r="LYT12" s="78"/>
      <c r="LYU12" s="78"/>
      <c r="LYV12" s="78"/>
      <c r="LYW12" s="79"/>
      <c r="LYX12" s="80"/>
      <c r="LYY12" s="80"/>
      <c r="LYZ12" s="80"/>
      <c r="LZA12" s="80"/>
      <c r="LZB12" s="80"/>
      <c r="LZC12" s="80"/>
      <c r="LZD12" s="80"/>
      <c r="LZE12" s="80"/>
      <c r="LZF12" s="80"/>
      <c r="LZG12" s="80"/>
      <c r="LZH12" s="80"/>
      <c r="LZI12" s="80"/>
      <c r="LZJ12" s="78"/>
      <c r="LZK12" s="47"/>
      <c r="LZL12" s="47"/>
      <c r="LZM12" s="78"/>
      <c r="LZN12" s="78"/>
      <c r="LZO12" s="78"/>
      <c r="LZP12" s="79"/>
      <c r="LZQ12" s="80"/>
      <c r="LZR12" s="80"/>
      <c r="LZS12" s="80"/>
      <c r="LZT12" s="80"/>
      <c r="LZU12" s="80"/>
      <c r="LZV12" s="80"/>
      <c r="LZW12" s="80"/>
      <c r="LZX12" s="80"/>
      <c r="LZY12" s="80"/>
      <c r="LZZ12" s="80"/>
      <c r="MAA12" s="80"/>
      <c r="MAB12" s="80"/>
      <c r="MAC12" s="78"/>
      <c r="MAD12" s="47"/>
      <c r="MAE12" s="47"/>
      <c r="MAF12" s="78"/>
      <c r="MAG12" s="78"/>
      <c r="MAH12" s="78"/>
      <c r="MAI12" s="79"/>
      <c r="MAJ12" s="80"/>
      <c r="MAK12" s="80"/>
      <c r="MAL12" s="80"/>
      <c r="MAM12" s="80"/>
      <c r="MAN12" s="80"/>
      <c r="MAO12" s="80"/>
      <c r="MAP12" s="80"/>
      <c r="MAQ12" s="80"/>
      <c r="MAR12" s="80"/>
      <c r="MAS12" s="80"/>
      <c r="MAT12" s="80"/>
      <c r="MAU12" s="80"/>
      <c r="MAV12" s="78"/>
      <c r="MAW12" s="47"/>
      <c r="MAX12" s="47"/>
      <c r="MAY12" s="78"/>
      <c r="MAZ12" s="78"/>
      <c r="MBA12" s="78"/>
      <c r="MBB12" s="79"/>
      <c r="MBC12" s="80"/>
      <c r="MBD12" s="80"/>
      <c r="MBE12" s="80"/>
      <c r="MBF12" s="80"/>
      <c r="MBG12" s="80"/>
      <c r="MBH12" s="80"/>
      <c r="MBI12" s="80"/>
      <c r="MBJ12" s="80"/>
      <c r="MBK12" s="80"/>
      <c r="MBL12" s="80"/>
      <c r="MBM12" s="80"/>
      <c r="MBN12" s="80"/>
      <c r="MBO12" s="78"/>
      <c r="MBP12" s="47"/>
      <c r="MBQ12" s="47"/>
      <c r="MBR12" s="78"/>
      <c r="MBS12" s="78"/>
      <c r="MBT12" s="78"/>
      <c r="MBU12" s="79"/>
      <c r="MBV12" s="80"/>
      <c r="MBW12" s="80"/>
      <c r="MBX12" s="80"/>
      <c r="MBY12" s="80"/>
      <c r="MBZ12" s="80"/>
      <c r="MCA12" s="80"/>
      <c r="MCB12" s="80"/>
      <c r="MCC12" s="80"/>
      <c r="MCD12" s="80"/>
      <c r="MCE12" s="80"/>
      <c r="MCF12" s="80"/>
      <c r="MCG12" s="80"/>
      <c r="MCH12" s="78"/>
      <c r="MCI12" s="47"/>
      <c r="MCJ12" s="47"/>
      <c r="MCK12" s="78"/>
      <c r="MCL12" s="78"/>
      <c r="MCM12" s="78"/>
      <c r="MCN12" s="79"/>
      <c r="MCO12" s="80"/>
      <c r="MCP12" s="80"/>
      <c r="MCQ12" s="80"/>
      <c r="MCR12" s="80"/>
      <c r="MCS12" s="80"/>
      <c r="MCT12" s="80"/>
      <c r="MCU12" s="80"/>
      <c r="MCV12" s="80"/>
      <c r="MCW12" s="80"/>
      <c r="MCX12" s="80"/>
      <c r="MCY12" s="80"/>
      <c r="MCZ12" s="80"/>
      <c r="MDA12" s="78"/>
      <c r="MDB12" s="47"/>
      <c r="MDC12" s="47"/>
      <c r="MDD12" s="78"/>
      <c r="MDE12" s="78"/>
      <c r="MDF12" s="78"/>
      <c r="MDG12" s="79"/>
      <c r="MDH12" s="80"/>
      <c r="MDI12" s="80"/>
      <c r="MDJ12" s="80"/>
      <c r="MDK12" s="80"/>
      <c r="MDL12" s="80"/>
      <c r="MDM12" s="80"/>
      <c r="MDN12" s="80"/>
      <c r="MDO12" s="80"/>
      <c r="MDP12" s="80"/>
      <c r="MDQ12" s="80"/>
      <c r="MDR12" s="80"/>
      <c r="MDS12" s="80"/>
      <c r="MDT12" s="78"/>
      <c r="MDU12" s="47"/>
      <c r="MDV12" s="47"/>
      <c r="MDW12" s="78"/>
      <c r="MDX12" s="78"/>
      <c r="MDY12" s="78"/>
      <c r="MDZ12" s="79"/>
      <c r="MEA12" s="80"/>
      <c r="MEB12" s="80"/>
      <c r="MEC12" s="80"/>
      <c r="MED12" s="80"/>
      <c r="MEE12" s="80"/>
      <c r="MEF12" s="80"/>
      <c r="MEG12" s="80"/>
      <c r="MEH12" s="80"/>
      <c r="MEI12" s="80"/>
      <c r="MEJ12" s="80"/>
      <c r="MEK12" s="80"/>
      <c r="MEL12" s="80"/>
      <c r="MEM12" s="78"/>
      <c r="MEN12" s="47"/>
      <c r="MEO12" s="47"/>
      <c r="MEP12" s="78"/>
      <c r="MEQ12" s="78"/>
      <c r="MER12" s="78"/>
      <c r="MES12" s="79"/>
      <c r="MET12" s="80"/>
      <c r="MEU12" s="80"/>
      <c r="MEV12" s="80"/>
      <c r="MEW12" s="80"/>
      <c r="MEX12" s="80"/>
      <c r="MEY12" s="80"/>
      <c r="MEZ12" s="80"/>
      <c r="MFA12" s="80"/>
      <c r="MFB12" s="80"/>
      <c r="MFC12" s="80"/>
      <c r="MFD12" s="80"/>
      <c r="MFE12" s="80"/>
      <c r="MFF12" s="78"/>
      <c r="MFG12" s="47"/>
      <c r="MFH12" s="47"/>
      <c r="MFI12" s="78"/>
      <c r="MFJ12" s="78"/>
      <c r="MFK12" s="78"/>
      <c r="MFL12" s="79"/>
      <c r="MFM12" s="80"/>
      <c r="MFN12" s="80"/>
      <c r="MFO12" s="80"/>
      <c r="MFP12" s="80"/>
      <c r="MFQ12" s="80"/>
      <c r="MFR12" s="80"/>
      <c r="MFS12" s="80"/>
      <c r="MFT12" s="80"/>
      <c r="MFU12" s="80"/>
      <c r="MFV12" s="80"/>
      <c r="MFW12" s="80"/>
      <c r="MFX12" s="80"/>
      <c r="MFY12" s="78"/>
      <c r="MFZ12" s="47"/>
      <c r="MGA12" s="47"/>
      <c r="MGB12" s="78"/>
      <c r="MGC12" s="78"/>
      <c r="MGD12" s="78"/>
      <c r="MGE12" s="79"/>
      <c r="MGF12" s="80"/>
      <c r="MGG12" s="80"/>
      <c r="MGH12" s="80"/>
      <c r="MGI12" s="80"/>
      <c r="MGJ12" s="80"/>
      <c r="MGK12" s="80"/>
      <c r="MGL12" s="80"/>
      <c r="MGM12" s="80"/>
      <c r="MGN12" s="80"/>
      <c r="MGO12" s="80"/>
      <c r="MGP12" s="80"/>
      <c r="MGQ12" s="80"/>
      <c r="MGR12" s="78"/>
      <c r="MGS12" s="47"/>
      <c r="MGT12" s="47"/>
      <c r="MGU12" s="78"/>
      <c r="MGV12" s="78"/>
      <c r="MGW12" s="78"/>
      <c r="MGX12" s="79"/>
      <c r="MGY12" s="80"/>
      <c r="MGZ12" s="80"/>
      <c r="MHA12" s="80"/>
      <c r="MHB12" s="80"/>
      <c r="MHC12" s="80"/>
      <c r="MHD12" s="80"/>
      <c r="MHE12" s="80"/>
      <c r="MHF12" s="80"/>
      <c r="MHG12" s="80"/>
      <c r="MHH12" s="80"/>
      <c r="MHI12" s="80"/>
      <c r="MHJ12" s="80"/>
      <c r="MHK12" s="78"/>
      <c r="MHL12" s="47"/>
      <c r="MHM12" s="47"/>
      <c r="MHN12" s="78"/>
      <c r="MHO12" s="78"/>
      <c r="MHP12" s="78"/>
      <c r="MHQ12" s="79"/>
      <c r="MHR12" s="80"/>
      <c r="MHS12" s="80"/>
      <c r="MHT12" s="80"/>
      <c r="MHU12" s="80"/>
      <c r="MHV12" s="80"/>
      <c r="MHW12" s="80"/>
      <c r="MHX12" s="80"/>
      <c r="MHY12" s="80"/>
      <c r="MHZ12" s="80"/>
      <c r="MIA12" s="80"/>
      <c r="MIB12" s="80"/>
      <c r="MIC12" s="80"/>
      <c r="MID12" s="78"/>
      <c r="MIE12" s="47"/>
      <c r="MIF12" s="47"/>
      <c r="MIG12" s="78"/>
      <c r="MIH12" s="78"/>
      <c r="MII12" s="78"/>
      <c r="MIJ12" s="79"/>
      <c r="MIK12" s="80"/>
      <c r="MIL12" s="80"/>
      <c r="MIM12" s="80"/>
      <c r="MIN12" s="80"/>
      <c r="MIO12" s="80"/>
      <c r="MIP12" s="80"/>
      <c r="MIQ12" s="80"/>
      <c r="MIR12" s="80"/>
      <c r="MIS12" s="80"/>
      <c r="MIT12" s="80"/>
      <c r="MIU12" s="80"/>
      <c r="MIV12" s="80"/>
      <c r="MIW12" s="78"/>
      <c r="MIX12" s="47"/>
      <c r="MIY12" s="47"/>
      <c r="MIZ12" s="78"/>
      <c r="MJA12" s="78"/>
      <c r="MJB12" s="78"/>
      <c r="MJC12" s="79"/>
      <c r="MJD12" s="80"/>
      <c r="MJE12" s="80"/>
      <c r="MJF12" s="80"/>
      <c r="MJG12" s="80"/>
      <c r="MJH12" s="80"/>
      <c r="MJI12" s="80"/>
      <c r="MJJ12" s="80"/>
      <c r="MJK12" s="80"/>
      <c r="MJL12" s="80"/>
      <c r="MJM12" s="80"/>
      <c r="MJN12" s="80"/>
      <c r="MJO12" s="80"/>
      <c r="MJP12" s="78"/>
      <c r="MJQ12" s="47"/>
      <c r="MJR12" s="47"/>
      <c r="MJS12" s="78"/>
      <c r="MJT12" s="78"/>
      <c r="MJU12" s="78"/>
      <c r="MJV12" s="79"/>
      <c r="MJW12" s="80"/>
      <c r="MJX12" s="80"/>
      <c r="MJY12" s="80"/>
      <c r="MJZ12" s="80"/>
      <c r="MKA12" s="80"/>
      <c r="MKB12" s="80"/>
      <c r="MKC12" s="80"/>
      <c r="MKD12" s="80"/>
      <c r="MKE12" s="80"/>
      <c r="MKF12" s="80"/>
      <c r="MKG12" s="80"/>
      <c r="MKH12" s="80"/>
      <c r="MKI12" s="78"/>
      <c r="MKJ12" s="47"/>
      <c r="MKK12" s="47"/>
      <c r="MKL12" s="78"/>
      <c r="MKM12" s="78"/>
      <c r="MKN12" s="78"/>
      <c r="MKO12" s="79"/>
      <c r="MKP12" s="80"/>
      <c r="MKQ12" s="80"/>
      <c r="MKR12" s="80"/>
      <c r="MKS12" s="80"/>
      <c r="MKT12" s="80"/>
      <c r="MKU12" s="80"/>
      <c r="MKV12" s="80"/>
      <c r="MKW12" s="80"/>
      <c r="MKX12" s="80"/>
      <c r="MKY12" s="80"/>
      <c r="MKZ12" s="80"/>
      <c r="MLA12" s="80"/>
      <c r="MLB12" s="78"/>
      <c r="MLC12" s="47"/>
      <c r="MLD12" s="47"/>
      <c r="MLE12" s="78"/>
      <c r="MLF12" s="78"/>
      <c r="MLG12" s="78"/>
      <c r="MLH12" s="79"/>
      <c r="MLI12" s="80"/>
      <c r="MLJ12" s="80"/>
      <c r="MLK12" s="80"/>
      <c r="MLL12" s="80"/>
      <c r="MLM12" s="80"/>
      <c r="MLN12" s="80"/>
      <c r="MLO12" s="80"/>
      <c r="MLP12" s="80"/>
      <c r="MLQ12" s="80"/>
      <c r="MLR12" s="80"/>
      <c r="MLS12" s="80"/>
      <c r="MLT12" s="80"/>
      <c r="MLU12" s="78"/>
      <c r="MLV12" s="47"/>
      <c r="MLW12" s="47"/>
      <c r="MLX12" s="78"/>
      <c r="MLY12" s="78"/>
      <c r="MLZ12" s="78"/>
      <c r="MMA12" s="79"/>
      <c r="MMB12" s="80"/>
      <c r="MMC12" s="80"/>
      <c r="MMD12" s="80"/>
      <c r="MME12" s="80"/>
      <c r="MMF12" s="80"/>
      <c r="MMG12" s="80"/>
      <c r="MMH12" s="80"/>
      <c r="MMI12" s="80"/>
      <c r="MMJ12" s="80"/>
      <c r="MMK12" s="80"/>
      <c r="MML12" s="80"/>
      <c r="MMM12" s="80"/>
      <c r="MMN12" s="78"/>
      <c r="MMO12" s="47"/>
      <c r="MMP12" s="47"/>
      <c r="MMQ12" s="78"/>
      <c r="MMR12" s="78"/>
      <c r="MMS12" s="78"/>
      <c r="MMT12" s="79"/>
      <c r="MMU12" s="80"/>
      <c r="MMV12" s="80"/>
      <c r="MMW12" s="80"/>
      <c r="MMX12" s="80"/>
      <c r="MMY12" s="80"/>
      <c r="MMZ12" s="80"/>
      <c r="MNA12" s="80"/>
      <c r="MNB12" s="80"/>
      <c r="MNC12" s="80"/>
      <c r="MND12" s="80"/>
      <c r="MNE12" s="80"/>
      <c r="MNF12" s="80"/>
      <c r="MNG12" s="78"/>
      <c r="MNH12" s="47"/>
      <c r="MNI12" s="47"/>
      <c r="MNJ12" s="78"/>
      <c r="MNK12" s="78"/>
      <c r="MNL12" s="78"/>
      <c r="MNM12" s="79"/>
      <c r="MNN12" s="80"/>
      <c r="MNO12" s="80"/>
      <c r="MNP12" s="80"/>
      <c r="MNQ12" s="80"/>
      <c r="MNR12" s="80"/>
      <c r="MNS12" s="80"/>
      <c r="MNT12" s="80"/>
      <c r="MNU12" s="80"/>
      <c r="MNV12" s="80"/>
      <c r="MNW12" s="80"/>
      <c r="MNX12" s="80"/>
      <c r="MNY12" s="80"/>
      <c r="MNZ12" s="78"/>
      <c r="MOA12" s="47"/>
      <c r="MOB12" s="47"/>
      <c r="MOC12" s="78"/>
      <c r="MOD12" s="78"/>
      <c r="MOE12" s="78"/>
      <c r="MOF12" s="79"/>
      <c r="MOG12" s="80"/>
      <c r="MOH12" s="80"/>
      <c r="MOI12" s="80"/>
      <c r="MOJ12" s="80"/>
      <c r="MOK12" s="80"/>
      <c r="MOL12" s="80"/>
      <c r="MOM12" s="80"/>
      <c r="MON12" s="80"/>
      <c r="MOO12" s="80"/>
      <c r="MOP12" s="80"/>
      <c r="MOQ12" s="80"/>
      <c r="MOR12" s="80"/>
      <c r="MOS12" s="78"/>
      <c r="MOT12" s="47"/>
      <c r="MOU12" s="47"/>
      <c r="MOV12" s="78"/>
      <c r="MOW12" s="78"/>
      <c r="MOX12" s="78"/>
      <c r="MOY12" s="79"/>
      <c r="MOZ12" s="80"/>
      <c r="MPA12" s="80"/>
      <c r="MPB12" s="80"/>
      <c r="MPC12" s="80"/>
      <c r="MPD12" s="80"/>
      <c r="MPE12" s="80"/>
      <c r="MPF12" s="80"/>
      <c r="MPG12" s="80"/>
      <c r="MPH12" s="80"/>
      <c r="MPI12" s="80"/>
      <c r="MPJ12" s="80"/>
      <c r="MPK12" s="80"/>
      <c r="MPL12" s="78"/>
      <c r="MPM12" s="47"/>
      <c r="MPN12" s="47"/>
      <c r="MPO12" s="78"/>
      <c r="MPP12" s="78"/>
      <c r="MPQ12" s="78"/>
      <c r="MPR12" s="79"/>
      <c r="MPS12" s="80"/>
      <c r="MPT12" s="80"/>
      <c r="MPU12" s="80"/>
      <c r="MPV12" s="80"/>
      <c r="MPW12" s="80"/>
      <c r="MPX12" s="80"/>
      <c r="MPY12" s="80"/>
      <c r="MPZ12" s="80"/>
      <c r="MQA12" s="80"/>
      <c r="MQB12" s="80"/>
      <c r="MQC12" s="80"/>
      <c r="MQD12" s="80"/>
      <c r="MQE12" s="78"/>
      <c r="MQF12" s="47"/>
      <c r="MQG12" s="47"/>
      <c r="MQH12" s="78"/>
      <c r="MQI12" s="78"/>
      <c r="MQJ12" s="78"/>
      <c r="MQK12" s="79"/>
      <c r="MQL12" s="80"/>
      <c r="MQM12" s="80"/>
      <c r="MQN12" s="80"/>
      <c r="MQO12" s="80"/>
      <c r="MQP12" s="80"/>
      <c r="MQQ12" s="80"/>
      <c r="MQR12" s="80"/>
      <c r="MQS12" s="80"/>
      <c r="MQT12" s="80"/>
      <c r="MQU12" s="80"/>
      <c r="MQV12" s="80"/>
      <c r="MQW12" s="80"/>
      <c r="MQX12" s="78"/>
      <c r="MQY12" s="47"/>
      <c r="MQZ12" s="47"/>
      <c r="MRA12" s="78"/>
      <c r="MRB12" s="78"/>
      <c r="MRC12" s="78"/>
      <c r="MRD12" s="79"/>
      <c r="MRE12" s="80"/>
      <c r="MRF12" s="80"/>
      <c r="MRG12" s="80"/>
      <c r="MRH12" s="80"/>
      <c r="MRI12" s="80"/>
      <c r="MRJ12" s="80"/>
      <c r="MRK12" s="80"/>
      <c r="MRL12" s="80"/>
      <c r="MRM12" s="80"/>
      <c r="MRN12" s="80"/>
      <c r="MRO12" s="80"/>
      <c r="MRP12" s="80"/>
      <c r="MRQ12" s="78"/>
      <c r="MRR12" s="47"/>
      <c r="MRS12" s="47"/>
      <c r="MRT12" s="78"/>
      <c r="MRU12" s="78"/>
      <c r="MRV12" s="78"/>
      <c r="MRW12" s="79"/>
      <c r="MRX12" s="80"/>
      <c r="MRY12" s="80"/>
      <c r="MRZ12" s="80"/>
      <c r="MSA12" s="80"/>
      <c r="MSB12" s="80"/>
      <c r="MSC12" s="80"/>
      <c r="MSD12" s="80"/>
      <c r="MSE12" s="80"/>
      <c r="MSF12" s="80"/>
      <c r="MSG12" s="80"/>
      <c r="MSH12" s="80"/>
      <c r="MSI12" s="80"/>
      <c r="MSJ12" s="78"/>
      <c r="MSK12" s="47"/>
      <c r="MSL12" s="47"/>
      <c r="MSM12" s="78"/>
      <c r="MSN12" s="78"/>
      <c r="MSO12" s="78"/>
      <c r="MSP12" s="79"/>
      <c r="MSQ12" s="80"/>
      <c r="MSR12" s="80"/>
      <c r="MSS12" s="80"/>
      <c r="MST12" s="80"/>
      <c r="MSU12" s="80"/>
      <c r="MSV12" s="80"/>
      <c r="MSW12" s="80"/>
      <c r="MSX12" s="80"/>
      <c r="MSY12" s="80"/>
      <c r="MSZ12" s="80"/>
      <c r="MTA12" s="80"/>
      <c r="MTB12" s="80"/>
      <c r="MTC12" s="78"/>
      <c r="MTD12" s="47"/>
      <c r="MTE12" s="47"/>
      <c r="MTF12" s="78"/>
      <c r="MTG12" s="78"/>
      <c r="MTH12" s="78"/>
      <c r="MTI12" s="79"/>
      <c r="MTJ12" s="80"/>
      <c r="MTK12" s="80"/>
      <c r="MTL12" s="80"/>
      <c r="MTM12" s="80"/>
      <c r="MTN12" s="80"/>
      <c r="MTO12" s="80"/>
      <c r="MTP12" s="80"/>
      <c r="MTQ12" s="80"/>
      <c r="MTR12" s="80"/>
      <c r="MTS12" s="80"/>
      <c r="MTT12" s="80"/>
      <c r="MTU12" s="80"/>
      <c r="MTV12" s="78"/>
      <c r="MTW12" s="47"/>
      <c r="MTX12" s="47"/>
      <c r="MTY12" s="78"/>
      <c r="MTZ12" s="78"/>
      <c r="MUA12" s="78"/>
      <c r="MUB12" s="79"/>
      <c r="MUC12" s="80"/>
      <c r="MUD12" s="80"/>
      <c r="MUE12" s="80"/>
      <c r="MUF12" s="80"/>
      <c r="MUG12" s="80"/>
      <c r="MUH12" s="80"/>
      <c r="MUI12" s="80"/>
      <c r="MUJ12" s="80"/>
      <c r="MUK12" s="80"/>
      <c r="MUL12" s="80"/>
      <c r="MUM12" s="80"/>
      <c r="MUN12" s="80"/>
      <c r="MUO12" s="78"/>
      <c r="MUP12" s="47"/>
      <c r="MUQ12" s="47"/>
      <c r="MUR12" s="78"/>
      <c r="MUS12" s="78"/>
      <c r="MUT12" s="78"/>
      <c r="MUU12" s="79"/>
      <c r="MUV12" s="80"/>
      <c r="MUW12" s="80"/>
      <c r="MUX12" s="80"/>
      <c r="MUY12" s="80"/>
      <c r="MUZ12" s="80"/>
      <c r="MVA12" s="80"/>
      <c r="MVB12" s="80"/>
      <c r="MVC12" s="80"/>
      <c r="MVD12" s="80"/>
      <c r="MVE12" s="80"/>
      <c r="MVF12" s="80"/>
      <c r="MVG12" s="80"/>
      <c r="MVH12" s="78"/>
      <c r="MVI12" s="47"/>
      <c r="MVJ12" s="47"/>
      <c r="MVK12" s="78"/>
      <c r="MVL12" s="78"/>
      <c r="MVM12" s="78"/>
      <c r="MVN12" s="79"/>
      <c r="MVO12" s="80"/>
      <c r="MVP12" s="80"/>
      <c r="MVQ12" s="80"/>
      <c r="MVR12" s="80"/>
      <c r="MVS12" s="80"/>
      <c r="MVT12" s="80"/>
      <c r="MVU12" s="80"/>
      <c r="MVV12" s="80"/>
      <c r="MVW12" s="80"/>
      <c r="MVX12" s="80"/>
      <c r="MVY12" s="80"/>
      <c r="MVZ12" s="80"/>
      <c r="MWA12" s="78"/>
      <c r="MWB12" s="47"/>
      <c r="MWC12" s="47"/>
      <c r="MWD12" s="78"/>
      <c r="MWE12" s="78"/>
      <c r="MWF12" s="78"/>
      <c r="MWG12" s="79"/>
      <c r="MWH12" s="80"/>
      <c r="MWI12" s="80"/>
      <c r="MWJ12" s="80"/>
      <c r="MWK12" s="80"/>
      <c r="MWL12" s="80"/>
      <c r="MWM12" s="80"/>
      <c r="MWN12" s="80"/>
      <c r="MWO12" s="80"/>
      <c r="MWP12" s="80"/>
      <c r="MWQ12" s="80"/>
      <c r="MWR12" s="80"/>
      <c r="MWS12" s="80"/>
      <c r="MWT12" s="78"/>
      <c r="MWU12" s="47"/>
      <c r="MWV12" s="47"/>
      <c r="MWW12" s="78"/>
      <c r="MWX12" s="78"/>
      <c r="MWY12" s="78"/>
      <c r="MWZ12" s="79"/>
      <c r="MXA12" s="80"/>
      <c r="MXB12" s="80"/>
      <c r="MXC12" s="80"/>
      <c r="MXD12" s="80"/>
      <c r="MXE12" s="80"/>
      <c r="MXF12" s="80"/>
      <c r="MXG12" s="80"/>
      <c r="MXH12" s="80"/>
      <c r="MXI12" s="80"/>
      <c r="MXJ12" s="80"/>
      <c r="MXK12" s="80"/>
      <c r="MXL12" s="80"/>
      <c r="MXM12" s="78"/>
      <c r="MXN12" s="47"/>
      <c r="MXO12" s="47"/>
      <c r="MXP12" s="78"/>
      <c r="MXQ12" s="78"/>
      <c r="MXR12" s="78"/>
      <c r="MXS12" s="79"/>
      <c r="MXT12" s="80"/>
      <c r="MXU12" s="80"/>
      <c r="MXV12" s="80"/>
      <c r="MXW12" s="80"/>
      <c r="MXX12" s="80"/>
      <c r="MXY12" s="80"/>
      <c r="MXZ12" s="80"/>
      <c r="MYA12" s="80"/>
      <c r="MYB12" s="80"/>
      <c r="MYC12" s="80"/>
      <c r="MYD12" s="80"/>
      <c r="MYE12" s="80"/>
      <c r="MYF12" s="78"/>
      <c r="MYG12" s="47"/>
      <c r="MYH12" s="47"/>
      <c r="MYI12" s="78"/>
      <c r="MYJ12" s="78"/>
      <c r="MYK12" s="78"/>
      <c r="MYL12" s="79"/>
      <c r="MYM12" s="80"/>
      <c r="MYN12" s="80"/>
      <c r="MYO12" s="80"/>
      <c r="MYP12" s="80"/>
      <c r="MYQ12" s="80"/>
      <c r="MYR12" s="80"/>
      <c r="MYS12" s="80"/>
      <c r="MYT12" s="80"/>
      <c r="MYU12" s="80"/>
      <c r="MYV12" s="80"/>
      <c r="MYW12" s="80"/>
      <c r="MYX12" s="80"/>
      <c r="MYY12" s="78"/>
      <c r="MYZ12" s="47"/>
      <c r="MZA12" s="47"/>
      <c r="MZB12" s="78"/>
      <c r="MZC12" s="78"/>
      <c r="MZD12" s="78"/>
      <c r="MZE12" s="79"/>
      <c r="MZF12" s="80"/>
      <c r="MZG12" s="80"/>
      <c r="MZH12" s="80"/>
      <c r="MZI12" s="80"/>
      <c r="MZJ12" s="80"/>
      <c r="MZK12" s="80"/>
      <c r="MZL12" s="80"/>
      <c r="MZM12" s="80"/>
      <c r="MZN12" s="80"/>
      <c r="MZO12" s="80"/>
      <c r="MZP12" s="80"/>
      <c r="MZQ12" s="80"/>
      <c r="MZR12" s="78"/>
      <c r="MZS12" s="47"/>
      <c r="MZT12" s="47"/>
      <c r="MZU12" s="78"/>
      <c r="MZV12" s="78"/>
      <c r="MZW12" s="78"/>
      <c r="MZX12" s="79"/>
      <c r="MZY12" s="80"/>
      <c r="MZZ12" s="80"/>
      <c r="NAA12" s="80"/>
      <c r="NAB12" s="80"/>
      <c r="NAC12" s="80"/>
      <c r="NAD12" s="80"/>
      <c r="NAE12" s="80"/>
      <c r="NAF12" s="80"/>
      <c r="NAG12" s="80"/>
      <c r="NAH12" s="80"/>
      <c r="NAI12" s="80"/>
      <c r="NAJ12" s="80"/>
      <c r="NAK12" s="78"/>
      <c r="NAL12" s="47"/>
      <c r="NAM12" s="47"/>
      <c r="NAN12" s="78"/>
      <c r="NAO12" s="78"/>
      <c r="NAP12" s="78"/>
      <c r="NAQ12" s="79"/>
      <c r="NAR12" s="80"/>
      <c r="NAS12" s="80"/>
      <c r="NAT12" s="80"/>
      <c r="NAU12" s="80"/>
      <c r="NAV12" s="80"/>
      <c r="NAW12" s="80"/>
      <c r="NAX12" s="80"/>
      <c r="NAY12" s="80"/>
      <c r="NAZ12" s="80"/>
      <c r="NBA12" s="80"/>
      <c r="NBB12" s="80"/>
      <c r="NBC12" s="80"/>
      <c r="NBD12" s="78"/>
      <c r="NBE12" s="47"/>
      <c r="NBF12" s="47"/>
      <c r="NBG12" s="78"/>
      <c r="NBH12" s="78"/>
      <c r="NBI12" s="78"/>
      <c r="NBJ12" s="79"/>
      <c r="NBK12" s="80"/>
      <c r="NBL12" s="80"/>
      <c r="NBM12" s="80"/>
      <c r="NBN12" s="80"/>
      <c r="NBO12" s="80"/>
      <c r="NBP12" s="80"/>
      <c r="NBQ12" s="80"/>
      <c r="NBR12" s="80"/>
      <c r="NBS12" s="80"/>
      <c r="NBT12" s="80"/>
      <c r="NBU12" s="80"/>
      <c r="NBV12" s="80"/>
      <c r="NBW12" s="78"/>
      <c r="NBX12" s="47"/>
      <c r="NBY12" s="47"/>
      <c r="NBZ12" s="78"/>
      <c r="NCA12" s="78"/>
      <c r="NCB12" s="78"/>
      <c r="NCC12" s="79"/>
      <c r="NCD12" s="80"/>
      <c r="NCE12" s="80"/>
      <c r="NCF12" s="80"/>
      <c r="NCG12" s="80"/>
      <c r="NCH12" s="80"/>
      <c r="NCI12" s="80"/>
      <c r="NCJ12" s="80"/>
      <c r="NCK12" s="80"/>
      <c r="NCL12" s="80"/>
      <c r="NCM12" s="80"/>
      <c r="NCN12" s="80"/>
      <c r="NCO12" s="80"/>
      <c r="NCP12" s="78"/>
      <c r="NCQ12" s="47"/>
      <c r="NCR12" s="47"/>
      <c r="NCS12" s="78"/>
      <c r="NCT12" s="78"/>
      <c r="NCU12" s="78"/>
      <c r="NCV12" s="79"/>
      <c r="NCW12" s="80"/>
      <c r="NCX12" s="80"/>
      <c r="NCY12" s="80"/>
      <c r="NCZ12" s="80"/>
      <c r="NDA12" s="80"/>
      <c r="NDB12" s="80"/>
      <c r="NDC12" s="80"/>
      <c r="NDD12" s="80"/>
      <c r="NDE12" s="80"/>
      <c r="NDF12" s="80"/>
      <c r="NDG12" s="80"/>
      <c r="NDH12" s="80"/>
      <c r="NDI12" s="78"/>
      <c r="NDJ12" s="47"/>
      <c r="NDK12" s="47"/>
      <c r="NDL12" s="78"/>
      <c r="NDM12" s="78"/>
      <c r="NDN12" s="78"/>
      <c r="NDO12" s="79"/>
      <c r="NDP12" s="80"/>
      <c r="NDQ12" s="80"/>
      <c r="NDR12" s="80"/>
      <c r="NDS12" s="80"/>
      <c r="NDT12" s="80"/>
      <c r="NDU12" s="80"/>
      <c r="NDV12" s="80"/>
      <c r="NDW12" s="80"/>
      <c r="NDX12" s="80"/>
      <c r="NDY12" s="80"/>
      <c r="NDZ12" s="80"/>
      <c r="NEA12" s="80"/>
      <c r="NEB12" s="78"/>
      <c r="NEC12" s="47"/>
      <c r="NED12" s="47"/>
      <c r="NEE12" s="78"/>
      <c r="NEF12" s="78"/>
      <c r="NEG12" s="78"/>
      <c r="NEH12" s="79"/>
      <c r="NEI12" s="80"/>
      <c r="NEJ12" s="80"/>
      <c r="NEK12" s="80"/>
      <c r="NEL12" s="80"/>
      <c r="NEM12" s="80"/>
      <c r="NEN12" s="80"/>
      <c r="NEO12" s="80"/>
      <c r="NEP12" s="80"/>
      <c r="NEQ12" s="80"/>
      <c r="NER12" s="80"/>
      <c r="NES12" s="80"/>
      <c r="NET12" s="80"/>
      <c r="NEU12" s="78"/>
      <c r="NEV12" s="47"/>
      <c r="NEW12" s="47"/>
      <c r="NEX12" s="78"/>
      <c r="NEY12" s="78"/>
      <c r="NEZ12" s="78"/>
      <c r="NFA12" s="79"/>
      <c r="NFB12" s="80"/>
      <c r="NFC12" s="80"/>
      <c r="NFD12" s="80"/>
      <c r="NFE12" s="80"/>
      <c r="NFF12" s="80"/>
      <c r="NFG12" s="80"/>
      <c r="NFH12" s="80"/>
      <c r="NFI12" s="80"/>
      <c r="NFJ12" s="80"/>
      <c r="NFK12" s="80"/>
      <c r="NFL12" s="80"/>
      <c r="NFM12" s="80"/>
      <c r="NFN12" s="78"/>
      <c r="NFO12" s="47"/>
      <c r="NFP12" s="47"/>
      <c r="NFQ12" s="78"/>
      <c r="NFR12" s="78"/>
      <c r="NFS12" s="78"/>
      <c r="NFT12" s="79"/>
      <c r="NFU12" s="80"/>
      <c r="NFV12" s="80"/>
      <c r="NFW12" s="80"/>
      <c r="NFX12" s="80"/>
      <c r="NFY12" s="80"/>
      <c r="NFZ12" s="80"/>
      <c r="NGA12" s="80"/>
      <c r="NGB12" s="80"/>
      <c r="NGC12" s="80"/>
      <c r="NGD12" s="80"/>
      <c r="NGE12" s="80"/>
      <c r="NGF12" s="80"/>
      <c r="NGG12" s="78"/>
      <c r="NGH12" s="47"/>
      <c r="NGI12" s="47"/>
      <c r="NGJ12" s="78"/>
      <c r="NGK12" s="78"/>
      <c r="NGL12" s="78"/>
      <c r="NGM12" s="79"/>
      <c r="NGN12" s="80"/>
      <c r="NGO12" s="80"/>
      <c r="NGP12" s="80"/>
      <c r="NGQ12" s="80"/>
      <c r="NGR12" s="80"/>
      <c r="NGS12" s="80"/>
      <c r="NGT12" s="80"/>
      <c r="NGU12" s="80"/>
      <c r="NGV12" s="80"/>
      <c r="NGW12" s="80"/>
      <c r="NGX12" s="80"/>
      <c r="NGY12" s="80"/>
      <c r="NGZ12" s="78"/>
      <c r="NHA12" s="47"/>
      <c r="NHB12" s="47"/>
      <c r="NHC12" s="78"/>
      <c r="NHD12" s="78"/>
      <c r="NHE12" s="78"/>
      <c r="NHF12" s="79"/>
      <c r="NHG12" s="80"/>
      <c r="NHH12" s="80"/>
      <c r="NHI12" s="80"/>
      <c r="NHJ12" s="80"/>
      <c r="NHK12" s="80"/>
      <c r="NHL12" s="80"/>
      <c r="NHM12" s="80"/>
      <c r="NHN12" s="80"/>
      <c r="NHO12" s="80"/>
      <c r="NHP12" s="80"/>
      <c r="NHQ12" s="80"/>
      <c r="NHR12" s="80"/>
      <c r="NHS12" s="78"/>
      <c r="NHT12" s="47"/>
      <c r="NHU12" s="47"/>
      <c r="NHV12" s="78"/>
      <c r="NHW12" s="78"/>
      <c r="NHX12" s="78"/>
      <c r="NHY12" s="79"/>
      <c r="NHZ12" s="80"/>
      <c r="NIA12" s="80"/>
      <c r="NIB12" s="80"/>
      <c r="NIC12" s="80"/>
      <c r="NID12" s="80"/>
      <c r="NIE12" s="80"/>
      <c r="NIF12" s="80"/>
      <c r="NIG12" s="80"/>
      <c r="NIH12" s="80"/>
      <c r="NII12" s="80"/>
      <c r="NIJ12" s="80"/>
      <c r="NIK12" s="80"/>
      <c r="NIL12" s="78"/>
      <c r="NIM12" s="47"/>
      <c r="NIN12" s="47"/>
      <c r="NIO12" s="78"/>
      <c r="NIP12" s="78"/>
      <c r="NIQ12" s="78"/>
      <c r="NIR12" s="79"/>
      <c r="NIS12" s="80"/>
      <c r="NIT12" s="80"/>
      <c r="NIU12" s="80"/>
      <c r="NIV12" s="80"/>
      <c r="NIW12" s="80"/>
      <c r="NIX12" s="80"/>
      <c r="NIY12" s="80"/>
      <c r="NIZ12" s="80"/>
      <c r="NJA12" s="80"/>
      <c r="NJB12" s="80"/>
      <c r="NJC12" s="80"/>
      <c r="NJD12" s="80"/>
      <c r="NJE12" s="78"/>
      <c r="NJF12" s="47"/>
      <c r="NJG12" s="47"/>
      <c r="NJH12" s="78"/>
      <c r="NJI12" s="78"/>
      <c r="NJJ12" s="78"/>
      <c r="NJK12" s="79"/>
      <c r="NJL12" s="80"/>
      <c r="NJM12" s="80"/>
      <c r="NJN12" s="80"/>
      <c r="NJO12" s="80"/>
      <c r="NJP12" s="80"/>
      <c r="NJQ12" s="80"/>
      <c r="NJR12" s="80"/>
      <c r="NJS12" s="80"/>
      <c r="NJT12" s="80"/>
      <c r="NJU12" s="80"/>
      <c r="NJV12" s="80"/>
      <c r="NJW12" s="80"/>
      <c r="NJX12" s="78"/>
      <c r="NJY12" s="47"/>
      <c r="NJZ12" s="47"/>
      <c r="NKA12" s="78"/>
      <c r="NKB12" s="78"/>
      <c r="NKC12" s="78"/>
      <c r="NKD12" s="79"/>
      <c r="NKE12" s="80"/>
      <c r="NKF12" s="80"/>
      <c r="NKG12" s="80"/>
      <c r="NKH12" s="80"/>
      <c r="NKI12" s="80"/>
      <c r="NKJ12" s="80"/>
      <c r="NKK12" s="80"/>
      <c r="NKL12" s="80"/>
      <c r="NKM12" s="80"/>
      <c r="NKN12" s="80"/>
      <c r="NKO12" s="80"/>
      <c r="NKP12" s="80"/>
      <c r="NKQ12" s="78"/>
      <c r="NKR12" s="47"/>
      <c r="NKS12" s="47"/>
      <c r="NKT12" s="78"/>
      <c r="NKU12" s="78"/>
      <c r="NKV12" s="78"/>
      <c r="NKW12" s="79"/>
      <c r="NKX12" s="80"/>
      <c r="NKY12" s="80"/>
      <c r="NKZ12" s="80"/>
      <c r="NLA12" s="80"/>
      <c r="NLB12" s="80"/>
      <c r="NLC12" s="80"/>
      <c r="NLD12" s="80"/>
      <c r="NLE12" s="80"/>
      <c r="NLF12" s="80"/>
      <c r="NLG12" s="80"/>
      <c r="NLH12" s="80"/>
      <c r="NLI12" s="80"/>
      <c r="NLJ12" s="78"/>
      <c r="NLK12" s="47"/>
      <c r="NLL12" s="47"/>
      <c r="NLM12" s="78"/>
      <c r="NLN12" s="78"/>
      <c r="NLO12" s="78"/>
      <c r="NLP12" s="79"/>
      <c r="NLQ12" s="80"/>
      <c r="NLR12" s="80"/>
      <c r="NLS12" s="80"/>
      <c r="NLT12" s="80"/>
      <c r="NLU12" s="80"/>
      <c r="NLV12" s="80"/>
      <c r="NLW12" s="80"/>
      <c r="NLX12" s="80"/>
      <c r="NLY12" s="80"/>
      <c r="NLZ12" s="80"/>
      <c r="NMA12" s="80"/>
      <c r="NMB12" s="80"/>
      <c r="NMC12" s="78"/>
      <c r="NMD12" s="47"/>
      <c r="NME12" s="47"/>
      <c r="NMF12" s="78"/>
      <c r="NMG12" s="78"/>
      <c r="NMH12" s="78"/>
      <c r="NMI12" s="79"/>
      <c r="NMJ12" s="80"/>
      <c r="NMK12" s="80"/>
      <c r="NML12" s="80"/>
      <c r="NMM12" s="80"/>
      <c r="NMN12" s="80"/>
      <c r="NMO12" s="80"/>
      <c r="NMP12" s="80"/>
      <c r="NMQ12" s="80"/>
      <c r="NMR12" s="80"/>
      <c r="NMS12" s="80"/>
      <c r="NMT12" s="80"/>
      <c r="NMU12" s="80"/>
      <c r="NMV12" s="78"/>
      <c r="NMW12" s="47"/>
      <c r="NMX12" s="47"/>
      <c r="NMY12" s="78"/>
      <c r="NMZ12" s="78"/>
      <c r="NNA12" s="78"/>
      <c r="NNB12" s="79"/>
      <c r="NNC12" s="80"/>
      <c r="NND12" s="80"/>
      <c r="NNE12" s="80"/>
      <c r="NNF12" s="80"/>
      <c r="NNG12" s="80"/>
      <c r="NNH12" s="80"/>
      <c r="NNI12" s="80"/>
      <c r="NNJ12" s="80"/>
      <c r="NNK12" s="80"/>
      <c r="NNL12" s="80"/>
      <c r="NNM12" s="80"/>
      <c r="NNN12" s="80"/>
      <c r="NNO12" s="78"/>
      <c r="NNP12" s="47"/>
      <c r="NNQ12" s="47"/>
      <c r="NNR12" s="78"/>
      <c r="NNS12" s="78"/>
      <c r="NNT12" s="78"/>
      <c r="NNU12" s="79"/>
      <c r="NNV12" s="80"/>
      <c r="NNW12" s="80"/>
      <c r="NNX12" s="80"/>
      <c r="NNY12" s="80"/>
      <c r="NNZ12" s="80"/>
      <c r="NOA12" s="80"/>
      <c r="NOB12" s="80"/>
      <c r="NOC12" s="80"/>
      <c r="NOD12" s="80"/>
      <c r="NOE12" s="80"/>
      <c r="NOF12" s="80"/>
      <c r="NOG12" s="80"/>
      <c r="NOH12" s="78"/>
      <c r="NOI12" s="47"/>
      <c r="NOJ12" s="47"/>
      <c r="NOK12" s="78"/>
      <c r="NOL12" s="78"/>
      <c r="NOM12" s="78"/>
      <c r="NON12" s="79"/>
      <c r="NOO12" s="80"/>
      <c r="NOP12" s="80"/>
      <c r="NOQ12" s="80"/>
      <c r="NOR12" s="80"/>
      <c r="NOS12" s="80"/>
      <c r="NOT12" s="80"/>
      <c r="NOU12" s="80"/>
      <c r="NOV12" s="80"/>
      <c r="NOW12" s="80"/>
      <c r="NOX12" s="80"/>
      <c r="NOY12" s="80"/>
      <c r="NOZ12" s="80"/>
      <c r="NPA12" s="78"/>
      <c r="NPB12" s="47"/>
      <c r="NPC12" s="47"/>
      <c r="NPD12" s="78"/>
      <c r="NPE12" s="78"/>
      <c r="NPF12" s="78"/>
      <c r="NPG12" s="79"/>
      <c r="NPH12" s="80"/>
      <c r="NPI12" s="80"/>
      <c r="NPJ12" s="80"/>
      <c r="NPK12" s="80"/>
      <c r="NPL12" s="80"/>
      <c r="NPM12" s="80"/>
      <c r="NPN12" s="80"/>
      <c r="NPO12" s="80"/>
      <c r="NPP12" s="80"/>
      <c r="NPQ12" s="80"/>
      <c r="NPR12" s="80"/>
      <c r="NPS12" s="80"/>
      <c r="NPT12" s="78"/>
      <c r="NPU12" s="47"/>
      <c r="NPV12" s="47"/>
      <c r="NPW12" s="78"/>
      <c r="NPX12" s="78"/>
      <c r="NPY12" s="78"/>
      <c r="NPZ12" s="79"/>
      <c r="NQA12" s="80"/>
      <c r="NQB12" s="80"/>
      <c r="NQC12" s="80"/>
      <c r="NQD12" s="80"/>
      <c r="NQE12" s="80"/>
      <c r="NQF12" s="80"/>
      <c r="NQG12" s="80"/>
      <c r="NQH12" s="80"/>
      <c r="NQI12" s="80"/>
      <c r="NQJ12" s="80"/>
      <c r="NQK12" s="80"/>
      <c r="NQL12" s="80"/>
      <c r="NQM12" s="78"/>
      <c r="NQN12" s="47"/>
      <c r="NQO12" s="47"/>
      <c r="NQP12" s="78"/>
      <c r="NQQ12" s="78"/>
      <c r="NQR12" s="78"/>
      <c r="NQS12" s="79"/>
      <c r="NQT12" s="80"/>
      <c r="NQU12" s="80"/>
      <c r="NQV12" s="80"/>
      <c r="NQW12" s="80"/>
      <c r="NQX12" s="80"/>
      <c r="NQY12" s="80"/>
      <c r="NQZ12" s="80"/>
      <c r="NRA12" s="80"/>
      <c r="NRB12" s="80"/>
      <c r="NRC12" s="80"/>
      <c r="NRD12" s="80"/>
      <c r="NRE12" s="80"/>
      <c r="NRF12" s="78"/>
      <c r="NRG12" s="47"/>
      <c r="NRH12" s="47"/>
      <c r="NRI12" s="78"/>
      <c r="NRJ12" s="78"/>
      <c r="NRK12" s="78"/>
      <c r="NRL12" s="79"/>
      <c r="NRM12" s="80"/>
      <c r="NRN12" s="80"/>
      <c r="NRO12" s="80"/>
      <c r="NRP12" s="80"/>
      <c r="NRQ12" s="80"/>
      <c r="NRR12" s="80"/>
      <c r="NRS12" s="80"/>
      <c r="NRT12" s="80"/>
      <c r="NRU12" s="80"/>
      <c r="NRV12" s="80"/>
      <c r="NRW12" s="80"/>
      <c r="NRX12" s="80"/>
      <c r="NRY12" s="78"/>
      <c r="NRZ12" s="47"/>
      <c r="NSA12" s="47"/>
      <c r="NSB12" s="78"/>
      <c r="NSC12" s="78"/>
      <c r="NSD12" s="78"/>
      <c r="NSE12" s="79"/>
      <c r="NSF12" s="80"/>
      <c r="NSG12" s="80"/>
      <c r="NSH12" s="80"/>
      <c r="NSI12" s="80"/>
      <c r="NSJ12" s="80"/>
      <c r="NSK12" s="80"/>
      <c r="NSL12" s="80"/>
      <c r="NSM12" s="80"/>
      <c r="NSN12" s="80"/>
      <c r="NSO12" s="80"/>
      <c r="NSP12" s="80"/>
      <c r="NSQ12" s="80"/>
      <c r="NSR12" s="78"/>
      <c r="NSS12" s="47"/>
      <c r="NST12" s="47"/>
      <c r="NSU12" s="78"/>
      <c r="NSV12" s="78"/>
      <c r="NSW12" s="78"/>
      <c r="NSX12" s="79"/>
      <c r="NSY12" s="80"/>
      <c r="NSZ12" s="80"/>
      <c r="NTA12" s="80"/>
      <c r="NTB12" s="80"/>
      <c r="NTC12" s="80"/>
      <c r="NTD12" s="80"/>
      <c r="NTE12" s="80"/>
      <c r="NTF12" s="80"/>
      <c r="NTG12" s="80"/>
      <c r="NTH12" s="80"/>
      <c r="NTI12" s="80"/>
      <c r="NTJ12" s="80"/>
      <c r="NTK12" s="78"/>
      <c r="NTL12" s="47"/>
      <c r="NTM12" s="47"/>
      <c r="NTN12" s="78"/>
      <c r="NTO12" s="78"/>
      <c r="NTP12" s="78"/>
      <c r="NTQ12" s="79"/>
      <c r="NTR12" s="80"/>
      <c r="NTS12" s="80"/>
      <c r="NTT12" s="80"/>
      <c r="NTU12" s="80"/>
      <c r="NTV12" s="80"/>
      <c r="NTW12" s="80"/>
      <c r="NTX12" s="80"/>
      <c r="NTY12" s="80"/>
      <c r="NTZ12" s="80"/>
      <c r="NUA12" s="80"/>
      <c r="NUB12" s="80"/>
      <c r="NUC12" s="80"/>
      <c r="NUD12" s="78"/>
      <c r="NUE12" s="47"/>
      <c r="NUF12" s="47"/>
      <c r="NUG12" s="78"/>
      <c r="NUH12" s="78"/>
      <c r="NUI12" s="78"/>
      <c r="NUJ12" s="79"/>
      <c r="NUK12" s="80"/>
      <c r="NUL12" s="80"/>
      <c r="NUM12" s="80"/>
      <c r="NUN12" s="80"/>
      <c r="NUO12" s="80"/>
      <c r="NUP12" s="80"/>
      <c r="NUQ12" s="80"/>
      <c r="NUR12" s="80"/>
      <c r="NUS12" s="80"/>
      <c r="NUT12" s="80"/>
      <c r="NUU12" s="80"/>
      <c r="NUV12" s="80"/>
      <c r="NUW12" s="78"/>
      <c r="NUX12" s="47"/>
      <c r="NUY12" s="47"/>
      <c r="NUZ12" s="78"/>
      <c r="NVA12" s="78"/>
      <c r="NVB12" s="78"/>
      <c r="NVC12" s="79"/>
      <c r="NVD12" s="80"/>
      <c r="NVE12" s="80"/>
      <c r="NVF12" s="80"/>
      <c r="NVG12" s="80"/>
      <c r="NVH12" s="80"/>
      <c r="NVI12" s="80"/>
      <c r="NVJ12" s="80"/>
      <c r="NVK12" s="80"/>
      <c r="NVL12" s="80"/>
      <c r="NVM12" s="80"/>
      <c r="NVN12" s="80"/>
      <c r="NVO12" s="80"/>
      <c r="NVP12" s="78"/>
      <c r="NVQ12" s="47"/>
      <c r="NVR12" s="47"/>
      <c r="NVS12" s="78"/>
      <c r="NVT12" s="78"/>
      <c r="NVU12" s="78"/>
      <c r="NVV12" s="79"/>
      <c r="NVW12" s="80"/>
      <c r="NVX12" s="80"/>
      <c r="NVY12" s="80"/>
      <c r="NVZ12" s="80"/>
      <c r="NWA12" s="80"/>
      <c r="NWB12" s="80"/>
      <c r="NWC12" s="80"/>
      <c r="NWD12" s="80"/>
      <c r="NWE12" s="80"/>
      <c r="NWF12" s="80"/>
      <c r="NWG12" s="80"/>
      <c r="NWH12" s="80"/>
      <c r="NWI12" s="78"/>
      <c r="NWJ12" s="47"/>
      <c r="NWK12" s="47"/>
      <c r="NWL12" s="78"/>
      <c r="NWM12" s="78"/>
      <c r="NWN12" s="78"/>
      <c r="NWO12" s="79"/>
      <c r="NWP12" s="80"/>
      <c r="NWQ12" s="80"/>
      <c r="NWR12" s="80"/>
      <c r="NWS12" s="80"/>
      <c r="NWT12" s="80"/>
      <c r="NWU12" s="80"/>
      <c r="NWV12" s="80"/>
      <c r="NWW12" s="80"/>
      <c r="NWX12" s="80"/>
      <c r="NWY12" s="80"/>
      <c r="NWZ12" s="80"/>
      <c r="NXA12" s="80"/>
      <c r="NXB12" s="78"/>
      <c r="NXC12" s="47"/>
      <c r="NXD12" s="47"/>
      <c r="NXE12" s="78"/>
      <c r="NXF12" s="78"/>
      <c r="NXG12" s="78"/>
      <c r="NXH12" s="79"/>
      <c r="NXI12" s="80"/>
      <c r="NXJ12" s="80"/>
      <c r="NXK12" s="80"/>
      <c r="NXL12" s="80"/>
      <c r="NXM12" s="80"/>
      <c r="NXN12" s="80"/>
      <c r="NXO12" s="80"/>
      <c r="NXP12" s="80"/>
      <c r="NXQ12" s="80"/>
      <c r="NXR12" s="80"/>
      <c r="NXS12" s="80"/>
      <c r="NXT12" s="80"/>
      <c r="NXU12" s="78"/>
      <c r="NXV12" s="47"/>
      <c r="NXW12" s="47"/>
      <c r="NXX12" s="78"/>
      <c r="NXY12" s="78"/>
      <c r="NXZ12" s="78"/>
      <c r="NYA12" s="79"/>
      <c r="NYB12" s="80"/>
      <c r="NYC12" s="80"/>
      <c r="NYD12" s="80"/>
      <c r="NYE12" s="80"/>
      <c r="NYF12" s="80"/>
      <c r="NYG12" s="80"/>
      <c r="NYH12" s="80"/>
      <c r="NYI12" s="80"/>
      <c r="NYJ12" s="80"/>
      <c r="NYK12" s="80"/>
      <c r="NYL12" s="80"/>
      <c r="NYM12" s="80"/>
      <c r="NYN12" s="78"/>
      <c r="NYO12" s="47"/>
      <c r="NYP12" s="47"/>
      <c r="NYQ12" s="78"/>
      <c r="NYR12" s="78"/>
      <c r="NYS12" s="78"/>
      <c r="NYT12" s="79"/>
      <c r="NYU12" s="80"/>
      <c r="NYV12" s="80"/>
      <c r="NYW12" s="80"/>
      <c r="NYX12" s="80"/>
      <c r="NYY12" s="80"/>
      <c r="NYZ12" s="80"/>
      <c r="NZA12" s="80"/>
      <c r="NZB12" s="80"/>
      <c r="NZC12" s="80"/>
      <c r="NZD12" s="80"/>
      <c r="NZE12" s="80"/>
      <c r="NZF12" s="80"/>
      <c r="NZG12" s="78"/>
      <c r="NZH12" s="47"/>
      <c r="NZI12" s="47"/>
      <c r="NZJ12" s="78"/>
      <c r="NZK12" s="78"/>
      <c r="NZL12" s="78"/>
      <c r="NZM12" s="79"/>
      <c r="NZN12" s="80"/>
      <c r="NZO12" s="80"/>
      <c r="NZP12" s="80"/>
      <c r="NZQ12" s="80"/>
      <c r="NZR12" s="80"/>
      <c r="NZS12" s="80"/>
      <c r="NZT12" s="80"/>
      <c r="NZU12" s="80"/>
      <c r="NZV12" s="80"/>
      <c r="NZW12" s="80"/>
      <c r="NZX12" s="80"/>
      <c r="NZY12" s="80"/>
      <c r="NZZ12" s="78"/>
      <c r="OAA12" s="47"/>
      <c r="OAB12" s="47"/>
      <c r="OAC12" s="78"/>
      <c r="OAD12" s="78"/>
      <c r="OAE12" s="78"/>
      <c r="OAF12" s="79"/>
      <c r="OAG12" s="80"/>
      <c r="OAH12" s="80"/>
      <c r="OAI12" s="80"/>
      <c r="OAJ12" s="80"/>
      <c r="OAK12" s="80"/>
      <c r="OAL12" s="80"/>
      <c r="OAM12" s="80"/>
      <c r="OAN12" s="80"/>
      <c r="OAO12" s="80"/>
      <c r="OAP12" s="80"/>
      <c r="OAQ12" s="80"/>
      <c r="OAR12" s="80"/>
      <c r="OAS12" s="78"/>
      <c r="OAT12" s="47"/>
      <c r="OAU12" s="47"/>
      <c r="OAV12" s="78"/>
      <c r="OAW12" s="78"/>
      <c r="OAX12" s="78"/>
      <c r="OAY12" s="79"/>
      <c r="OAZ12" s="80"/>
      <c r="OBA12" s="80"/>
      <c r="OBB12" s="80"/>
      <c r="OBC12" s="80"/>
      <c r="OBD12" s="80"/>
      <c r="OBE12" s="80"/>
      <c r="OBF12" s="80"/>
      <c r="OBG12" s="80"/>
      <c r="OBH12" s="80"/>
      <c r="OBI12" s="80"/>
      <c r="OBJ12" s="80"/>
      <c r="OBK12" s="80"/>
      <c r="OBL12" s="78"/>
      <c r="OBM12" s="47"/>
      <c r="OBN12" s="47"/>
      <c r="OBO12" s="78"/>
      <c r="OBP12" s="78"/>
      <c r="OBQ12" s="78"/>
      <c r="OBR12" s="79"/>
      <c r="OBS12" s="80"/>
      <c r="OBT12" s="80"/>
      <c r="OBU12" s="80"/>
      <c r="OBV12" s="80"/>
      <c r="OBW12" s="80"/>
      <c r="OBX12" s="80"/>
      <c r="OBY12" s="80"/>
      <c r="OBZ12" s="80"/>
      <c r="OCA12" s="80"/>
      <c r="OCB12" s="80"/>
      <c r="OCC12" s="80"/>
      <c r="OCD12" s="80"/>
      <c r="OCE12" s="78"/>
      <c r="OCF12" s="47"/>
      <c r="OCG12" s="47"/>
      <c r="OCH12" s="78"/>
      <c r="OCI12" s="78"/>
      <c r="OCJ12" s="78"/>
      <c r="OCK12" s="79"/>
      <c r="OCL12" s="80"/>
      <c r="OCM12" s="80"/>
      <c r="OCN12" s="80"/>
      <c r="OCO12" s="80"/>
      <c r="OCP12" s="80"/>
      <c r="OCQ12" s="80"/>
      <c r="OCR12" s="80"/>
      <c r="OCS12" s="80"/>
      <c r="OCT12" s="80"/>
      <c r="OCU12" s="80"/>
      <c r="OCV12" s="80"/>
      <c r="OCW12" s="80"/>
      <c r="OCX12" s="78"/>
      <c r="OCY12" s="47"/>
      <c r="OCZ12" s="47"/>
      <c r="ODA12" s="78"/>
      <c r="ODB12" s="78"/>
      <c r="ODC12" s="78"/>
      <c r="ODD12" s="79"/>
      <c r="ODE12" s="80"/>
      <c r="ODF12" s="80"/>
      <c r="ODG12" s="80"/>
      <c r="ODH12" s="80"/>
      <c r="ODI12" s="80"/>
      <c r="ODJ12" s="80"/>
      <c r="ODK12" s="80"/>
      <c r="ODL12" s="80"/>
      <c r="ODM12" s="80"/>
      <c r="ODN12" s="80"/>
      <c r="ODO12" s="80"/>
      <c r="ODP12" s="80"/>
      <c r="ODQ12" s="78"/>
      <c r="ODR12" s="47"/>
      <c r="ODS12" s="47"/>
      <c r="ODT12" s="78"/>
      <c r="ODU12" s="78"/>
      <c r="ODV12" s="78"/>
      <c r="ODW12" s="79"/>
      <c r="ODX12" s="80"/>
      <c r="ODY12" s="80"/>
      <c r="ODZ12" s="80"/>
      <c r="OEA12" s="80"/>
      <c r="OEB12" s="80"/>
      <c r="OEC12" s="80"/>
      <c r="OED12" s="80"/>
      <c r="OEE12" s="80"/>
      <c r="OEF12" s="80"/>
      <c r="OEG12" s="80"/>
      <c r="OEH12" s="80"/>
      <c r="OEI12" s="80"/>
      <c r="OEJ12" s="78"/>
      <c r="OEK12" s="47"/>
      <c r="OEL12" s="47"/>
      <c r="OEM12" s="78"/>
      <c r="OEN12" s="78"/>
      <c r="OEO12" s="78"/>
      <c r="OEP12" s="79"/>
      <c r="OEQ12" s="80"/>
      <c r="OER12" s="80"/>
      <c r="OES12" s="80"/>
      <c r="OET12" s="80"/>
      <c r="OEU12" s="80"/>
      <c r="OEV12" s="80"/>
      <c r="OEW12" s="80"/>
      <c r="OEX12" s="80"/>
      <c r="OEY12" s="80"/>
      <c r="OEZ12" s="80"/>
      <c r="OFA12" s="80"/>
      <c r="OFB12" s="80"/>
      <c r="OFC12" s="78"/>
      <c r="OFD12" s="47"/>
      <c r="OFE12" s="47"/>
      <c r="OFF12" s="78"/>
      <c r="OFG12" s="78"/>
      <c r="OFH12" s="78"/>
      <c r="OFI12" s="79"/>
      <c r="OFJ12" s="80"/>
      <c r="OFK12" s="80"/>
      <c r="OFL12" s="80"/>
      <c r="OFM12" s="80"/>
      <c r="OFN12" s="80"/>
      <c r="OFO12" s="80"/>
      <c r="OFP12" s="80"/>
      <c r="OFQ12" s="80"/>
      <c r="OFR12" s="80"/>
      <c r="OFS12" s="80"/>
      <c r="OFT12" s="80"/>
      <c r="OFU12" s="80"/>
      <c r="OFV12" s="78"/>
      <c r="OFW12" s="47"/>
      <c r="OFX12" s="47"/>
      <c r="OFY12" s="78"/>
      <c r="OFZ12" s="78"/>
      <c r="OGA12" s="78"/>
      <c r="OGB12" s="79"/>
      <c r="OGC12" s="80"/>
      <c r="OGD12" s="80"/>
      <c r="OGE12" s="80"/>
      <c r="OGF12" s="80"/>
      <c r="OGG12" s="80"/>
      <c r="OGH12" s="80"/>
      <c r="OGI12" s="80"/>
      <c r="OGJ12" s="80"/>
      <c r="OGK12" s="80"/>
      <c r="OGL12" s="80"/>
      <c r="OGM12" s="80"/>
      <c r="OGN12" s="80"/>
      <c r="OGO12" s="78"/>
      <c r="OGP12" s="47"/>
      <c r="OGQ12" s="47"/>
      <c r="OGR12" s="78"/>
      <c r="OGS12" s="78"/>
      <c r="OGT12" s="78"/>
      <c r="OGU12" s="79"/>
      <c r="OGV12" s="80"/>
      <c r="OGW12" s="80"/>
      <c r="OGX12" s="80"/>
      <c r="OGY12" s="80"/>
      <c r="OGZ12" s="80"/>
      <c r="OHA12" s="80"/>
      <c r="OHB12" s="80"/>
      <c r="OHC12" s="80"/>
      <c r="OHD12" s="80"/>
      <c r="OHE12" s="80"/>
      <c r="OHF12" s="80"/>
      <c r="OHG12" s="80"/>
      <c r="OHH12" s="78"/>
      <c r="OHI12" s="47"/>
      <c r="OHJ12" s="47"/>
      <c r="OHK12" s="78"/>
      <c r="OHL12" s="78"/>
      <c r="OHM12" s="78"/>
      <c r="OHN12" s="79"/>
      <c r="OHO12" s="80"/>
      <c r="OHP12" s="80"/>
      <c r="OHQ12" s="80"/>
      <c r="OHR12" s="80"/>
      <c r="OHS12" s="80"/>
      <c r="OHT12" s="80"/>
      <c r="OHU12" s="80"/>
      <c r="OHV12" s="80"/>
      <c r="OHW12" s="80"/>
      <c r="OHX12" s="80"/>
      <c r="OHY12" s="80"/>
      <c r="OHZ12" s="80"/>
      <c r="OIA12" s="78"/>
      <c r="OIB12" s="47"/>
      <c r="OIC12" s="47"/>
      <c r="OID12" s="78"/>
      <c r="OIE12" s="78"/>
      <c r="OIF12" s="78"/>
      <c r="OIG12" s="79"/>
      <c r="OIH12" s="80"/>
      <c r="OII12" s="80"/>
      <c r="OIJ12" s="80"/>
      <c r="OIK12" s="80"/>
      <c r="OIL12" s="80"/>
      <c r="OIM12" s="80"/>
      <c r="OIN12" s="80"/>
      <c r="OIO12" s="80"/>
      <c r="OIP12" s="80"/>
      <c r="OIQ12" s="80"/>
      <c r="OIR12" s="80"/>
      <c r="OIS12" s="80"/>
      <c r="OIT12" s="78"/>
      <c r="OIU12" s="47"/>
      <c r="OIV12" s="47"/>
      <c r="OIW12" s="78"/>
      <c r="OIX12" s="78"/>
      <c r="OIY12" s="78"/>
      <c r="OIZ12" s="79"/>
      <c r="OJA12" s="80"/>
      <c r="OJB12" s="80"/>
      <c r="OJC12" s="80"/>
      <c r="OJD12" s="80"/>
      <c r="OJE12" s="80"/>
      <c r="OJF12" s="80"/>
      <c r="OJG12" s="80"/>
      <c r="OJH12" s="80"/>
      <c r="OJI12" s="80"/>
      <c r="OJJ12" s="80"/>
      <c r="OJK12" s="80"/>
      <c r="OJL12" s="80"/>
      <c r="OJM12" s="78"/>
      <c r="OJN12" s="47"/>
      <c r="OJO12" s="47"/>
      <c r="OJP12" s="78"/>
      <c r="OJQ12" s="78"/>
      <c r="OJR12" s="78"/>
      <c r="OJS12" s="79"/>
      <c r="OJT12" s="80"/>
      <c r="OJU12" s="80"/>
      <c r="OJV12" s="80"/>
      <c r="OJW12" s="80"/>
      <c r="OJX12" s="80"/>
      <c r="OJY12" s="80"/>
      <c r="OJZ12" s="80"/>
      <c r="OKA12" s="80"/>
      <c r="OKB12" s="80"/>
      <c r="OKC12" s="80"/>
      <c r="OKD12" s="80"/>
      <c r="OKE12" s="80"/>
      <c r="OKF12" s="78"/>
      <c r="OKG12" s="47"/>
      <c r="OKH12" s="47"/>
      <c r="OKI12" s="78"/>
      <c r="OKJ12" s="78"/>
      <c r="OKK12" s="78"/>
      <c r="OKL12" s="79"/>
      <c r="OKM12" s="80"/>
      <c r="OKN12" s="80"/>
      <c r="OKO12" s="80"/>
      <c r="OKP12" s="80"/>
      <c r="OKQ12" s="80"/>
      <c r="OKR12" s="80"/>
      <c r="OKS12" s="80"/>
      <c r="OKT12" s="80"/>
      <c r="OKU12" s="80"/>
      <c r="OKV12" s="80"/>
      <c r="OKW12" s="80"/>
      <c r="OKX12" s="80"/>
      <c r="OKY12" s="78"/>
      <c r="OKZ12" s="47"/>
      <c r="OLA12" s="47"/>
      <c r="OLB12" s="78"/>
      <c r="OLC12" s="78"/>
      <c r="OLD12" s="78"/>
      <c r="OLE12" s="79"/>
      <c r="OLF12" s="80"/>
      <c r="OLG12" s="80"/>
      <c r="OLH12" s="80"/>
      <c r="OLI12" s="80"/>
      <c r="OLJ12" s="80"/>
      <c r="OLK12" s="80"/>
      <c r="OLL12" s="80"/>
      <c r="OLM12" s="80"/>
      <c r="OLN12" s="80"/>
      <c r="OLO12" s="80"/>
      <c r="OLP12" s="80"/>
      <c r="OLQ12" s="80"/>
      <c r="OLR12" s="78"/>
      <c r="OLS12" s="47"/>
      <c r="OLT12" s="47"/>
      <c r="OLU12" s="78"/>
      <c r="OLV12" s="78"/>
      <c r="OLW12" s="78"/>
      <c r="OLX12" s="79"/>
      <c r="OLY12" s="80"/>
      <c r="OLZ12" s="80"/>
      <c r="OMA12" s="80"/>
      <c r="OMB12" s="80"/>
      <c r="OMC12" s="80"/>
      <c r="OMD12" s="80"/>
      <c r="OME12" s="80"/>
      <c r="OMF12" s="80"/>
      <c r="OMG12" s="80"/>
      <c r="OMH12" s="80"/>
      <c r="OMI12" s="80"/>
      <c r="OMJ12" s="80"/>
      <c r="OMK12" s="78"/>
      <c r="OML12" s="47"/>
      <c r="OMM12" s="47"/>
      <c r="OMN12" s="78"/>
      <c r="OMO12" s="78"/>
      <c r="OMP12" s="78"/>
      <c r="OMQ12" s="79"/>
      <c r="OMR12" s="80"/>
      <c r="OMS12" s="80"/>
      <c r="OMT12" s="80"/>
      <c r="OMU12" s="80"/>
      <c r="OMV12" s="80"/>
      <c r="OMW12" s="80"/>
      <c r="OMX12" s="80"/>
      <c r="OMY12" s="80"/>
      <c r="OMZ12" s="80"/>
      <c r="ONA12" s="80"/>
      <c r="ONB12" s="80"/>
      <c r="ONC12" s="80"/>
      <c r="OND12" s="78"/>
      <c r="ONE12" s="47"/>
      <c r="ONF12" s="47"/>
      <c r="ONG12" s="78"/>
      <c r="ONH12" s="78"/>
      <c r="ONI12" s="78"/>
      <c r="ONJ12" s="79"/>
      <c r="ONK12" s="80"/>
      <c r="ONL12" s="80"/>
      <c r="ONM12" s="80"/>
      <c r="ONN12" s="80"/>
      <c r="ONO12" s="80"/>
      <c r="ONP12" s="80"/>
      <c r="ONQ12" s="80"/>
      <c r="ONR12" s="80"/>
      <c r="ONS12" s="80"/>
      <c r="ONT12" s="80"/>
      <c r="ONU12" s="80"/>
      <c r="ONV12" s="80"/>
      <c r="ONW12" s="78"/>
      <c r="ONX12" s="47"/>
      <c r="ONY12" s="47"/>
      <c r="ONZ12" s="78"/>
      <c r="OOA12" s="78"/>
      <c r="OOB12" s="78"/>
      <c r="OOC12" s="79"/>
      <c r="OOD12" s="80"/>
      <c r="OOE12" s="80"/>
      <c r="OOF12" s="80"/>
      <c r="OOG12" s="80"/>
      <c r="OOH12" s="80"/>
      <c r="OOI12" s="80"/>
      <c r="OOJ12" s="80"/>
      <c r="OOK12" s="80"/>
      <c r="OOL12" s="80"/>
      <c r="OOM12" s="80"/>
      <c r="OON12" s="80"/>
      <c r="OOO12" s="80"/>
      <c r="OOP12" s="78"/>
      <c r="OOQ12" s="47"/>
      <c r="OOR12" s="47"/>
      <c r="OOS12" s="78"/>
      <c r="OOT12" s="78"/>
      <c r="OOU12" s="78"/>
      <c r="OOV12" s="79"/>
      <c r="OOW12" s="80"/>
      <c r="OOX12" s="80"/>
      <c r="OOY12" s="80"/>
      <c r="OOZ12" s="80"/>
      <c r="OPA12" s="80"/>
      <c r="OPB12" s="80"/>
      <c r="OPC12" s="80"/>
      <c r="OPD12" s="80"/>
      <c r="OPE12" s="80"/>
      <c r="OPF12" s="80"/>
      <c r="OPG12" s="80"/>
      <c r="OPH12" s="80"/>
      <c r="OPI12" s="78"/>
      <c r="OPJ12" s="47"/>
      <c r="OPK12" s="47"/>
      <c r="OPL12" s="78"/>
      <c r="OPM12" s="78"/>
      <c r="OPN12" s="78"/>
      <c r="OPO12" s="79"/>
      <c r="OPP12" s="80"/>
      <c r="OPQ12" s="80"/>
      <c r="OPR12" s="80"/>
      <c r="OPS12" s="80"/>
      <c r="OPT12" s="80"/>
      <c r="OPU12" s="80"/>
      <c r="OPV12" s="80"/>
      <c r="OPW12" s="80"/>
      <c r="OPX12" s="80"/>
      <c r="OPY12" s="80"/>
      <c r="OPZ12" s="80"/>
      <c r="OQA12" s="80"/>
      <c r="OQB12" s="78"/>
      <c r="OQC12" s="47"/>
      <c r="OQD12" s="47"/>
      <c r="OQE12" s="78"/>
      <c r="OQF12" s="78"/>
      <c r="OQG12" s="78"/>
      <c r="OQH12" s="79"/>
      <c r="OQI12" s="80"/>
      <c r="OQJ12" s="80"/>
      <c r="OQK12" s="80"/>
      <c r="OQL12" s="80"/>
      <c r="OQM12" s="80"/>
      <c r="OQN12" s="80"/>
      <c r="OQO12" s="80"/>
      <c r="OQP12" s="80"/>
      <c r="OQQ12" s="80"/>
      <c r="OQR12" s="80"/>
      <c r="OQS12" s="80"/>
      <c r="OQT12" s="80"/>
      <c r="OQU12" s="78"/>
      <c r="OQV12" s="47"/>
      <c r="OQW12" s="47"/>
      <c r="OQX12" s="78"/>
      <c r="OQY12" s="78"/>
      <c r="OQZ12" s="78"/>
      <c r="ORA12" s="79"/>
      <c r="ORB12" s="80"/>
      <c r="ORC12" s="80"/>
      <c r="ORD12" s="80"/>
      <c r="ORE12" s="80"/>
      <c r="ORF12" s="80"/>
      <c r="ORG12" s="80"/>
      <c r="ORH12" s="80"/>
      <c r="ORI12" s="80"/>
      <c r="ORJ12" s="80"/>
      <c r="ORK12" s="80"/>
      <c r="ORL12" s="80"/>
      <c r="ORM12" s="80"/>
      <c r="ORN12" s="78"/>
      <c r="ORO12" s="47"/>
      <c r="ORP12" s="47"/>
      <c r="ORQ12" s="78"/>
      <c r="ORR12" s="78"/>
      <c r="ORS12" s="78"/>
      <c r="ORT12" s="79"/>
      <c r="ORU12" s="80"/>
      <c r="ORV12" s="80"/>
      <c r="ORW12" s="80"/>
      <c r="ORX12" s="80"/>
      <c r="ORY12" s="80"/>
      <c r="ORZ12" s="80"/>
      <c r="OSA12" s="80"/>
      <c r="OSB12" s="80"/>
      <c r="OSC12" s="80"/>
      <c r="OSD12" s="80"/>
      <c r="OSE12" s="80"/>
      <c r="OSF12" s="80"/>
      <c r="OSG12" s="78"/>
      <c r="OSH12" s="47"/>
      <c r="OSI12" s="47"/>
      <c r="OSJ12" s="78"/>
      <c r="OSK12" s="78"/>
      <c r="OSL12" s="78"/>
      <c r="OSM12" s="79"/>
      <c r="OSN12" s="80"/>
      <c r="OSO12" s="80"/>
      <c r="OSP12" s="80"/>
      <c r="OSQ12" s="80"/>
      <c r="OSR12" s="80"/>
      <c r="OSS12" s="80"/>
      <c r="OST12" s="80"/>
      <c r="OSU12" s="80"/>
      <c r="OSV12" s="80"/>
      <c r="OSW12" s="80"/>
      <c r="OSX12" s="80"/>
      <c r="OSY12" s="80"/>
      <c r="OSZ12" s="78"/>
      <c r="OTA12" s="47"/>
      <c r="OTB12" s="47"/>
      <c r="OTC12" s="78"/>
      <c r="OTD12" s="78"/>
      <c r="OTE12" s="78"/>
      <c r="OTF12" s="79"/>
      <c r="OTG12" s="80"/>
      <c r="OTH12" s="80"/>
      <c r="OTI12" s="80"/>
      <c r="OTJ12" s="80"/>
      <c r="OTK12" s="80"/>
      <c r="OTL12" s="80"/>
      <c r="OTM12" s="80"/>
      <c r="OTN12" s="80"/>
      <c r="OTO12" s="80"/>
      <c r="OTP12" s="80"/>
      <c r="OTQ12" s="80"/>
      <c r="OTR12" s="80"/>
      <c r="OTS12" s="78"/>
      <c r="OTT12" s="47"/>
      <c r="OTU12" s="47"/>
      <c r="OTV12" s="78"/>
      <c r="OTW12" s="78"/>
      <c r="OTX12" s="78"/>
      <c r="OTY12" s="79"/>
      <c r="OTZ12" s="80"/>
      <c r="OUA12" s="80"/>
      <c r="OUB12" s="80"/>
      <c r="OUC12" s="80"/>
      <c r="OUD12" s="80"/>
      <c r="OUE12" s="80"/>
      <c r="OUF12" s="80"/>
      <c r="OUG12" s="80"/>
      <c r="OUH12" s="80"/>
      <c r="OUI12" s="80"/>
      <c r="OUJ12" s="80"/>
      <c r="OUK12" s="80"/>
      <c r="OUL12" s="78"/>
      <c r="OUM12" s="47"/>
      <c r="OUN12" s="47"/>
      <c r="OUO12" s="78"/>
      <c r="OUP12" s="78"/>
      <c r="OUQ12" s="78"/>
      <c r="OUR12" s="79"/>
      <c r="OUS12" s="80"/>
      <c r="OUT12" s="80"/>
      <c r="OUU12" s="80"/>
      <c r="OUV12" s="80"/>
      <c r="OUW12" s="80"/>
      <c r="OUX12" s="80"/>
      <c r="OUY12" s="80"/>
      <c r="OUZ12" s="80"/>
      <c r="OVA12" s="80"/>
      <c r="OVB12" s="80"/>
      <c r="OVC12" s="80"/>
      <c r="OVD12" s="80"/>
      <c r="OVE12" s="78"/>
      <c r="OVF12" s="47"/>
      <c r="OVG12" s="47"/>
      <c r="OVH12" s="78"/>
      <c r="OVI12" s="78"/>
      <c r="OVJ12" s="78"/>
      <c r="OVK12" s="79"/>
      <c r="OVL12" s="80"/>
      <c r="OVM12" s="80"/>
      <c r="OVN12" s="80"/>
      <c r="OVO12" s="80"/>
      <c r="OVP12" s="80"/>
      <c r="OVQ12" s="80"/>
      <c r="OVR12" s="80"/>
      <c r="OVS12" s="80"/>
      <c r="OVT12" s="80"/>
      <c r="OVU12" s="80"/>
      <c r="OVV12" s="80"/>
      <c r="OVW12" s="80"/>
      <c r="OVX12" s="78"/>
      <c r="OVY12" s="47"/>
      <c r="OVZ12" s="47"/>
      <c r="OWA12" s="78"/>
      <c r="OWB12" s="78"/>
      <c r="OWC12" s="78"/>
      <c r="OWD12" s="79"/>
      <c r="OWE12" s="80"/>
      <c r="OWF12" s="80"/>
      <c r="OWG12" s="80"/>
      <c r="OWH12" s="80"/>
      <c r="OWI12" s="80"/>
      <c r="OWJ12" s="80"/>
      <c r="OWK12" s="80"/>
      <c r="OWL12" s="80"/>
      <c r="OWM12" s="80"/>
      <c r="OWN12" s="80"/>
      <c r="OWO12" s="80"/>
      <c r="OWP12" s="80"/>
      <c r="OWQ12" s="78"/>
      <c r="OWR12" s="47"/>
      <c r="OWS12" s="47"/>
      <c r="OWT12" s="78"/>
      <c r="OWU12" s="78"/>
      <c r="OWV12" s="78"/>
      <c r="OWW12" s="79"/>
      <c r="OWX12" s="80"/>
      <c r="OWY12" s="80"/>
      <c r="OWZ12" s="80"/>
      <c r="OXA12" s="80"/>
      <c r="OXB12" s="80"/>
      <c r="OXC12" s="80"/>
      <c r="OXD12" s="80"/>
      <c r="OXE12" s="80"/>
      <c r="OXF12" s="80"/>
      <c r="OXG12" s="80"/>
      <c r="OXH12" s="80"/>
      <c r="OXI12" s="80"/>
      <c r="OXJ12" s="78"/>
      <c r="OXK12" s="47"/>
      <c r="OXL12" s="47"/>
      <c r="OXM12" s="78"/>
      <c r="OXN12" s="78"/>
      <c r="OXO12" s="78"/>
      <c r="OXP12" s="79"/>
      <c r="OXQ12" s="80"/>
      <c r="OXR12" s="80"/>
      <c r="OXS12" s="80"/>
      <c r="OXT12" s="80"/>
      <c r="OXU12" s="80"/>
      <c r="OXV12" s="80"/>
      <c r="OXW12" s="80"/>
      <c r="OXX12" s="80"/>
      <c r="OXY12" s="80"/>
      <c r="OXZ12" s="80"/>
      <c r="OYA12" s="80"/>
      <c r="OYB12" s="80"/>
      <c r="OYC12" s="78"/>
      <c r="OYD12" s="47"/>
      <c r="OYE12" s="47"/>
      <c r="OYF12" s="78"/>
      <c r="OYG12" s="78"/>
      <c r="OYH12" s="78"/>
      <c r="OYI12" s="79"/>
      <c r="OYJ12" s="80"/>
      <c r="OYK12" s="80"/>
      <c r="OYL12" s="80"/>
      <c r="OYM12" s="80"/>
      <c r="OYN12" s="80"/>
      <c r="OYO12" s="80"/>
      <c r="OYP12" s="80"/>
      <c r="OYQ12" s="80"/>
      <c r="OYR12" s="80"/>
      <c r="OYS12" s="80"/>
      <c r="OYT12" s="80"/>
      <c r="OYU12" s="80"/>
      <c r="OYV12" s="78"/>
      <c r="OYW12" s="47"/>
      <c r="OYX12" s="47"/>
      <c r="OYY12" s="78"/>
      <c r="OYZ12" s="78"/>
      <c r="OZA12" s="78"/>
      <c r="OZB12" s="79"/>
      <c r="OZC12" s="80"/>
      <c r="OZD12" s="80"/>
      <c r="OZE12" s="80"/>
      <c r="OZF12" s="80"/>
      <c r="OZG12" s="80"/>
      <c r="OZH12" s="80"/>
      <c r="OZI12" s="80"/>
      <c r="OZJ12" s="80"/>
      <c r="OZK12" s="80"/>
      <c r="OZL12" s="80"/>
      <c r="OZM12" s="80"/>
      <c r="OZN12" s="80"/>
      <c r="OZO12" s="78"/>
      <c r="OZP12" s="47"/>
      <c r="OZQ12" s="47"/>
      <c r="OZR12" s="78"/>
      <c r="OZS12" s="78"/>
      <c r="OZT12" s="78"/>
      <c r="OZU12" s="79"/>
      <c r="OZV12" s="80"/>
      <c r="OZW12" s="80"/>
      <c r="OZX12" s="80"/>
      <c r="OZY12" s="80"/>
      <c r="OZZ12" s="80"/>
      <c r="PAA12" s="80"/>
      <c r="PAB12" s="80"/>
      <c r="PAC12" s="80"/>
      <c r="PAD12" s="80"/>
      <c r="PAE12" s="80"/>
      <c r="PAF12" s="80"/>
      <c r="PAG12" s="80"/>
      <c r="PAH12" s="78"/>
      <c r="PAI12" s="47"/>
      <c r="PAJ12" s="47"/>
      <c r="PAK12" s="78"/>
      <c r="PAL12" s="78"/>
      <c r="PAM12" s="78"/>
      <c r="PAN12" s="79"/>
      <c r="PAO12" s="80"/>
      <c r="PAP12" s="80"/>
      <c r="PAQ12" s="80"/>
      <c r="PAR12" s="80"/>
      <c r="PAS12" s="80"/>
      <c r="PAT12" s="80"/>
      <c r="PAU12" s="80"/>
      <c r="PAV12" s="80"/>
      <c r="PAW12" s="80"/>
      <c r="PAX12" s="80"/>
      <c r="PAY12" s="80"/>
      <c r="PAZ12" s="80"/>
      <c r="PBA12" s="78"/>
      <c r="PBB12" s="47"/>
      <c r="PBC12" s="47"/>
      <c r="PBD12" s="78"/>
      <c r="PBE12" s="78"/>
      <c r="PBF12" s="78"/>
      <c r="PBG12" s="79"/>
      <c r="PBH12" s="80"/>
      <c r="PBI12" s="80"/>
      <c r="PBJ12" s="80"/>
      <c r="PBK12" s="80"/>
      <c r="PBL12" s="80"/>
      <c r="PBM12" s="80"/>
      <c r="PBN12" s="80"/>
      <c r="PBO12" s="80"/>
      <c r="PBP12" s="80"/>
      <c r="PBQ12" s="80"/>
      <c r="PBR12" s="80"/>
      <c r="PBS12" s="80"/>
      <c r="PBT12" s="78"/>
      <c r="PBU12" s="47"/>
      <c r="PBV12" s="47"/>
      <c r="PBW12" s="78"/>
      <c r="PBX12" s="78"/>
      <c r="PBY12" s="78"/>
      <c r="PBZ12" s="79"/>
      <c r="PCA12" s="80"/>
      <c r="PCB12" s="80"/>
      <c r="PCC12" s="80"/>
      <c r="PCD12" s="80"/>
      <c r="PCE12" s="80"/>
      <c r="PCF12" s="80"/>
      <c r="PCG12" s="80"/>
      <c r="PCH12" s="80"/>
      <c r="PCI12" s="80"/>
      <c r="PCJ12" s="80"/>
      <c r="PCK12" s="80"/>
      <c r="PCL12" s="80"/>
      <c r="PCM12" s="78"/>
      <c r="PCN12" s="47"/>
      <c r="PCO12" s="47"/>
      <c r="PCP12" s="78"/>
      <c r="PCQ12" s="78"/>
      <c r="PCR12" s="78"/>
      <c r="PCS12" s="79"/>
      <c r="PCT12" s="80"/>
      <c r="PCU12" s="80"/>
      <c r="PCV12" s="80"/>
      <c r="PCW12" s="80"/>
      <c r="PCX12" s="80"/>
      <c r="PCY12" s="80"/>
      <c r="PCZ12" s="80"/>
      <c r="PDA12" s="80"/>
      <c r="PDB12" s="80"/>
      <c r="PDC12" s="80"/>
      <c r="PDD12" s="80"/>
      <c r="PDE12" s="80"/>
      <c r="PDF12" s="78"/>
      <c r="PDG12" s="47"/>
      <c r="PDH12" s="47"/>
      <c r="PDI12" s="78"/>
      <c r="PDJ12" s="78"/>
      <c r="PDK12" s="78"/>
      <c r="PDL12" s="79"/>
      <c r="PDM12" s="80"/>
      <c r="PDN12" s="80"/>
      <c r="PDO12" s="80"/>
      <c r="PDP12" s="80"/>
      <c r="PDQ12" s="80"/>
      <c r="PDR12" s="80"/>
      <c r="PDS12" s="80"/>
      <c r="PDT12" s="80"/>
      <c r="PDU12" s="80"/>
      <c r="PDV12" s="80"/>
      <c r="PDW12" s="80"/>
      <c r="PDX12" s="80"/>
      <c r="PDY12" s="78"/>
      <c r="PDZ12" s="47"/>
      <c r="PEA12" s="47"/>
      <c r="PEB12" s="78"/>
      <c r="PEC12" s="78"/>
      <c r="PED12" s="78"/>
      <c r="PEE12" s="79"/>
      <c r="PEF12" s="80"/>
      <c r="PEG12" s="80"/>
      <c r="PEH12" s="80"/>
      <c r="PEI12" s="80"/>
      <c r="PEJ12" s="80"/>
      <c r="PEK12" s="80"/>
      <c r="PEL12" s="80"/>
      <c r="PEM12" s="80"/>
      <c r="PEN12" s="80"/>
      <c r="PEO12" s="80"/>
      <c r="PEP12" s="80"/>
      <c r="PEQ12" s="80"/>
      <c r="PER12" s="78"/>
      <c r="PES12" s="47"/>
      <c r="PET12" s="47"/>
      <c r="PEU12" s="78"/>
      <c r="PEV12" s="78"/>
      <c r="PEW12" s="78"/>
      <c r="PEX12" s="79"/>
      <c r="PEY12" s="80"/>
      <c r="PEZ12" s="80"/>
      <c r="PFA12" s="80"/>
      <c r="PFB12" s="80"/>
      <c r="PFC12" s="80"/>
      <c r="PFD12" s="80"/>
      <c r="PFE12" s="80"/>
      <c r="PFF12" s="80"/>
      <c r="PFG12" s="80"/>
      <c r="PFH12" s="80"/>
      <c r="PFI12" s="80"/>
      <c r="PFJ12" s="80"/>
      <c r="PFK12" s="78"/>
      <c r="PFL12" s="47"/>
      <c r="PFM12" s="47"/>
      <c r="PFN12" s="78"/>
      <c r="PFO12" s="78"/>
      <c r="PFP12" s="78"/>
      <c r="PFQ12" s="79"/>
      <c r="PFR12" s="80"/>
      <c r="PFS12" s="80"/>
      <c r="PFT12" s="80"/>
      <c r="PFU12" s="80"/>
      <c r="PFV12" s="80"/>
      <c r="PFW12" s="80"/>
      <c r="PFX12" s="80"/>
      <c r="PFY12" s="80"/>
      <c r="PFZ12" s="80"/>
      <c r="PGA12" s="80"/>
      <c r="PGB12" s="80"/>
      <c r="PGC12" s="80"/>
      <c r="PGD12" s="78"/>
      <c r="PGE12" s="47"/>
      <c r="PGF12" s="47"/>
      <c r="PGG12" s="78"/>
      <c r="PGH12" s="78"/>
      <c r="PGI12" s="78"/>
      <c r="PGJ12" s="79"/>
      <c r="PGK12" s="80"/>
      <c r="PGL12" s="80"/>
      <c r="PGM12" s="80"/>
      <c r="PGN12" s="80"/>
      <c r="PGO12" s="80"/>
      <c r="PGP12" s="80"/>
      <c r="PGQ12" s="80"/>
      <c r="PGR12" s="80"/>
      <c r="PGS12" s="80"/>
      <c r="PGT12" s="80"/>
      <c r="PGU12" s="80"/>
      <c r="PGV12" s="80"/>
      <c r="PGW12" s="78"/>
      <c r="PGX12" s="47"/>
      <c r="PGY12" s="47"/>
      <c r="PGZ12" s="78"/>
      <c r="PHA12" s="78"/>
      <c r="PHB12" s="78"/>
      <c r="PHC12" s="79"/>
      <c r="PHD12" s="80"/>
      <c r="PHE12" s="80"/>
      <c r="PHF12" s="80"/>
      <c r="PHG12" s="80"/>
      <c r="PHH12" s="80"/>
      <c r="PHI12" s="80"/>
      <c r="PHJ12" s="80"/>
      <c r="PHK12" s="80"/>
      <c r="PHL12" s="80"/>
      <c r="PHM12" s="80"/>
      <c r="PHN12" s="80"/>
      <c r="PHO12" s="80"/>
      <c r="PHP12" s="78"/>
      <c r="PHQ12" s="47"/>
      <c r="PHR12" s="47"/>
      <c r="PHS12" s="78"/>
      <c r="PHT12" s="78"/>
      <c r="PHU12" s="78"/>
      <c r="PHV12" s="79"/>
      <c r="PHW12" s="80"/>
      <c r="PHX12" s="80"/>
      <c r="PHY12" s="80"/>
      <c r="PHZ12" s="80"/>
      <c r="PIA12" s="80"/>
      <c r="PIB12" s="80"/>
      <c r="PIC12" s="80"/>
      <c r="PID12" s="80"/>
      <c r="PIE12" s="80"/>
      <c r="PIF12" s="80"/>
      <c r="PIG12" s="80"/>
      <c r="PIH12" s="80"/>
      <c r="PII12" s="78"/>
      <c r="PIJ12" s="47"/>
      <c r="PIK12" s="47"/>
      <c r="PIL12" s="78"/>
      <c r="PIM12" s="78"/>
      <c r="PIN12" s="78"/>
      <c r="PIO12" s="79"/>
      <c r="PIP12" s="80"/>
      <c r="PIQ12" s="80"/>
      <c r="PIR12" s="80"/>
      <c r="PIS12" s="80"/>
      <c r="PIT12" s="80"/>
      <c r="PIU12" s="80"/>
      <c r="PIV12" s="80"/>
      <c r="PIW12" s="80"/>
      <c r="PIX12" s="80"/>
      <c r="PIY12" s="80"/>
      <c r="PIZ12" s="80"/>
      <c r="PJA12" s="80"/>
      <c r="PJB12" s="78"/>
      <c r="PJC12" s="47"/>
      <c r="PJD12" s="47"/>
      <c r="PJE12" s="78"/>
      <c r="PJF12" s="78"/>
      <c r="PJG12" s="78"/>
      <c r="PJH12" s="79"/>
      <c r="PJI12" s="80"/>
      <c r="PJJ12" s="80"/>
      <c r="PJK12" s="80"/>
      <c r="PJL12" s="80"/>
      <c r="PJM12" s="80"/>
      <c r="PJN12" s="80"/>
      <c r="PJO12" s="80"/>
      <c r="PJP12" s="80"/>
      <c r="PJQ12" s="80"/>
      <c r="PJR12" s="80"/>
      <c r="PJS12" s="80"/>
      <c r="PJT12" s="80"/>
      <c r="PJU12" s="78"/>
      <c r="PJV12" s="47"/>
      <c r="PJW12" s="47"/>
      <c r="PJX12" s="78"/>
      <c r="PJY12" s="78"/>
      <c r="PJZ12" s="78"/>
      <c r="PKA12" s="79"/>
      <c r="PKB12" s="80"/>
      <c r="PKC12" s="80"/>
      <c r="PKD12" s="80"/>
      <c r="PKE12" s="80"/>
      <c r="PKF12" s="80"/>
      <c r="PKG12" s="80"/>
      <c r="PKH12" s="80"/>
      <c r="PKI12" s="80"/>
      <c r="PKJ12" s="80"/>
      <c r="PKK12" s="80"/>
      <c r="PKL12" s="80"/>
      <c r="PKM12" s="80"/>
      <c r="PKN12" s="78"/>
      <c r="PKO12" s="47"/>
      <c r="PKP12" s="47"/>
      <c r="PKQ12" s="78"/>
      <c r="PKR12" s="78"/>
      <c r="PKS12" s="78"/>
      <c r="PKT12" s="79"/>
      <c r="PKU12" s="80"/>
      <c r="PKV12" s="80"/>
      <c r="PKW12" s="80"/>
      <c r="PKX12" s="80"/>
      <c r="PKY12" s="80"/>
      <c r="PKZ12" s="80"/>
      <c r="PLA12" s="80"/>
      <c r="PLB12" s="80"/>
      <c r="PLC12" s="80"/>
      <c r="PLD12" s="80"/>
      <c r="PLE12" s="80"/>
      <c r="PLF12" s="80"/>
      <c r="PLG12" s="78"/>
      <c r="PLH12" s="47"/>
      <c r="PLI12" s="47"/>
      <c r="PLJ12" s="78"/>
      <c r="PLK12" s="78"/>
      <c r="PLL12" s="78"/>
      <c r="PLM12" s="79"/>
      <c r="PLN12" s="80"/>
      <c r="PLO12" s="80"/>
      <c r="PLP12" s="80"/>
      <c r="PLQ12" s="80"/>
      <c r="PLR12" s="80"/>
      <c r="PLS12" s="80"/>
      <c r="PLT12" s="80"/>
      <c r="PLU12" s="80"/>
      <c r="PLV12" s="80"/>
      <c r="PLW12" s="80"/>
      <c r="PLX12" s="80"/>
      <c r="PLY12" s="80"/>
      <c r="PLZ12" s="78"/>
      <c r="PMA12" s="47"/>
      <c r="PMB12" s="47"/>
      <c r="PMC12" s="78"/>
      <c r="PMD12" s="78"/>
      <c r="PME12" s="78"/>
      <c r="PMF12" s="79"/>
      <c r="PMG12" s="80"/>
      <c r="PMH12" s="80"/>
      <c r="PMI12" s="80"/>
      <c r="PMJ12" s="80"/>
      <c r="PMK12" s="80"/>
      <c r="PML12" s="80"/>
      <c r="PMM12" s="80"/>
      <c r="PMN12" s="80"/>
      <c r="PMO12" s="80"/>
      <c r="PMP12" s="80"/>
      <c r="PMQ12" s="80"/>
      <c r="PMR12" s="80"/>
      <c r="PMS12" s="78"/>
      <c r="PMT12" s="47"/>
      <c r="PMU12" s="47"/>
      <c r="PMV12" s="78"/>
      <c r="PMW12" s="78"/>
      <c r="PMX12" s="78"/>
      <c r="PMY12" s="79"/>
      <c r="PMZ12" s="80"/>
      <c r="PNA12" s="80"/>
      <c r="PNB12" s="80"/>
      <c r="PNC12" s="80"/>
      <c r="PND12" s="80"/>
      <c r="PNE12" s="80"/>
      <c r="PNF12" s="80"/>
      <c r="PNG12" s="80"/>
      <c r="PNH12" s="80"/>
      <c r="PNI12" s="80"/>
      <c r="PNJ12" s="80"/>
      <c r="PNK12" s="80"/>
      <c r="PNL12" s="78"/>
      <c r="PNM12" s="47"/>
      <c r="PNN12" s="47"/>
      <c r="PNO12" s="78"/>
      <c r="PNP12" s="78"/>
      <c r="PNQ12" s="78"/>
      <c r="PNR12" s="79"/>
      <c r="PNS12" s="80"/>
      <c r="PNT12" s="80"/>
      <c r="PNU12" s="80"/>
      <c r="PNV12" s="80"/>
      <c r="PNW12" s="80"/>
      <c r="PNX12" s="80"/>
      <c r="PNY12" s="80"/>
      <c r="PNZ12" s="80"/>
      <c r="POA12" s="80"/>
      <c r="POB12" s="80"/>
      <c r="POC12" s="80"/>
      <c r="POD12" s="80"/>
      <c r="POE12" s="78"/>
      <c r="POF12" s="47"/>
      <c r="POG12" s="47"/>
      <c r="POH12" s="78"/>
      <c r="POI12" s="78"/>
      <c r="POJ12" s="78"/>
      <c r="POK12" s="79"/>
      <c r="POL12" s="80"/>
      <c r="POM12" s="80"/>
      <c r="PON12" s="80"/>
      <c r="POO12" s="80"/>
      <c r="POP12" s="80"/>
      <c r="POQ12" s="80"/>
      <c r="POR12" s="80"/>
      <c r="POS12" s="80"/>
      <c r="POT12" s="80"/>
      <c r="POU12" s="80"/>
      <c r="POV12" s="80"/>
      <c r="POW12" s="80"/>
      <c r="POX12" s="78"/>
      <c r="POY12" s="47"/>
      <c r="POZ12" s="47"/>
      <c r="PPA12" s="78"/>
      <c r="PPB12" s="78"/>
      <c r="PPC12" s="78"/>
      <c r="PPD12" s="79"/>
      <c r="PPE12" s="80"/>
      <c r="PPF12" s="80"/>
      <c r="PPG12" s="80"/>
      <c r="PPH12" s="80"/>
      <c r="PPI12" s="80"/>
      <c r="PPJ12" s="80"/>
      <c r="PPK12" s="80"/>
      <c r="PPL12" s="80"/>
      <c r="PPM12" s="80"/>
      <c r="PPN12" s="80"/>
      <c r="PPO12" s="80"/>
      <c r="PPP12" s="80"/>
      <c r="PPQ12" s="78"/>
      <c r="PPR12" s="47"/>
      <c r="PPS12" s="47"/>
      <c r="PPT12" s="78"/>
      <c r="PPU12" s="78"/>
      <c r="PPV12" s="78"/>
      <c r="PPW12" s="79"/>
      <c r="PPX12" s="80"/>
      <c r="PPY12" s="80"/>
      <c r="PPZ12" s="80"/>
      <c r="PQA12" s="80"/>
      <c r="PQB12" s="80"/>
      <c r="PQC12" s="80"/>
      <c r="PQD12" s="80"/>
      <c r="PQE12" s="80"/>
      <c r="PQF12" s="80"/>
      <c r="PQG12" s="80"/>
      <c r="PQH12" s="80"/>
      <c r="PQI12" s="80"/>
      <c r="PQJ12" s="78"/>
      <c r="PQK12" s="47"/>
      <c r="PQL12" s="47"/>
      <c r="PQM12" s="78"/>
      <c r="PQN12" s="78"/>
      <c r="PQO12" s="78"/>
      <c r="PQP12" s="79"/>
      <c r="PQQ12" s="80"/>
      <c r="PQR12" s="80"/>
      <c r="PQS12" s="80"/>
      <c r="PQT12" s="80"/>
      <c r="PQU12" s="80"/>
      <c r="PQV12" s="80"/>
      <c r="PQW12" s="80"/>
      <c r="PQX12" s="80"/>
      <c r="PQY12" s="80"/>
      <c r="PQZ12" s="80"/>
      <c r="PRA12" s="80"/>
      <c r="PRB12" s="80"/>
      <c r="PRC12" s="78"/>
      <c r="PRD12" s="47"/>
      <c r="PRE12" s="47"/>
      <c r="PRF12" s="78"/>
      <c r="PRG12" s="78"/>
      <c r="PRH12" s="78"/>
      <c r="PRI12" s="79"/>
      <c r="PRJ12" s="80"/>
      <c r="PRK12" s="80"/>
      <c r="PRL12" s="80"/>
      <c r="PRM12" s="80"/>
      <c r="PRN12" s="80"/>
      <c r="PRO12" s="80"/>
      <c r="PRP12" s="80"/>
      <c r="PRQ12" s="80"/>
      <c r="PRR12" s="80"/>
      <c r="PRS12" s="80"/>
      <c r="PRT12" s="80"/>
      <c r="PRU12" s="80"/>
      <c r="PRV12" s="78"/>
      <c r="PRW12" s="47"/>
      <c r="PRX12" s="47"/>
      <c r="PRY12" s="78"/>
      <c r="PRZ12" s="78"/>
      <c r="PSA12" s="78"/>
      <c r="PSB12" s="79"/>
      <c r="PSC12" s="80"/>
      <c r="PSD12" s="80"/>
      <c r="PSE12" s="80"/>
      <c r="PSF12" s="80"/>
      <c r="PSG12" s="80"/>
      <c r="PSH12" s="80"/>
      <c r="PSI12" s="80"/>
      <c r="PSJ12" s="80"/>
      <c r="PSK12" s="80"/>
      <c r="PSL12" s="80"/>
      <c r="PSM12" s="80"/>
      <c r="PSN12" s="80"/>
      <c r="PSO12" s="78"/>
      <c r="PSP12" s="47"/>
      <c r="PSQ12" s="47"/>
      <c r="PSR12" s="78"/>
      <c r="PSS12" s="78"/>
      <c r="PST12" s="78"/>
      <c r="PSU12" s="79"/>
      <c r="PSV12" s="80"/>
      <c r="PSW12" s="80"/>
      <c r="PSX12" s="80"/>
      <c r="PSY12" s="80"/>
      <c r="PSZ12" s="80"/>
      <c r="PTA12" s="80"/>
      <c r="PTB12" s="80"/>
      <c r="PTC12" s="80"/>
      <c r="PTD12" s="80"/>
      <c r="PTE12" s="80"/>
      <c r="PTF12" s="80"/>
      <c r="PTG12" s="80"/>
      <c r="PTH12" s="78"/>
      <c r="PTI12" s="47"/>
      <c r="PTJ12" s="47"/>
      <c r="PTK12" s="78"/>
      <c r="PTL12" s="78"/>
      <c r="PTM12" s="78"/>
      <c r="PTN12" s="79"/>
      <c r="PTO12" s="80"/>
      <c r="PTP12" s="80"/>
      <c r="PTQ12" s="80"/>
      <c r="PTR12" s="80"/>
      <c r="PTS12" s="80"/>
      <c r="PTT12" s="80"/>
      <c r="PTU12" s="80"/>
      <c r="PTV12" s="80"/>
      <c r="PTW12" s="80"/>
      <c r="PTX12" s="80"/>
      <c r="PTY12" s="80"/>
      <c r="PTZ12" s="80"/>
      <c r="PUA12" s="78"/>
      <c r="PUB12" s="47"/>
      <c r="PUC12" s="47"/>
      <c r="PUD12" s="78"/>
      <c r="PUE12" s="78"/>
      <c r="PUF12" s="78"/>
      <c r="PUG12" s="79"/>
      <c r="PUH12" s="80"/>
      <c r="PUI12" s="80"/>
      <c r="PUJ12" s="80"/>
      <c r="PUK12" s="80"/>
      <c r="PUL12" s="80"/>
      <c r="PUM12" s="80"/>
      <c r="PUN12" s="80"/>
      <c r="PUO12" s="80"/>
      <c r="PUP12" s="80"/>
      <c r="PUQ12" s="80"/>
      <c r="PUR12" s="80"/>
      <c r="PUS12" s="80"/>
      <c r="PUT12" s="78"/>
      <c r="PUU12" s="47"/>
      <c r="PUV12" s="47"/>
      <c r="PUW12" s="78"/>
      <c r="PUX12" s="78"/>
      <c r="PUY12" s="78"/>
      <c r="PUZ12" s="79"/>
      <c r="PVA12" s="80"/>
      <c r="PVB12" s="80"/>
      <c r="PVC12" s="80"/>
      <c r="PVD12" s="80"/>
      <c r="PVE12" s="80"/>
      <c r="PVF12" s="80"/>
      <c r="PVG12" s="80"/>
      <c r="PVH12" s="80"/>
      <c r="PVI12" s="80"/>
      <c r="PVJ12" s="80"/>
      <c r="PVK12" s="80"/>
      <c r="PVL12" s="80"/>
      <c r="PVM12" s="78"/>
      <c r="PVN12" s="47"/>
      <c r="PVO12" s="47"/>
      <c r="PVP12" s="78"/>
      <c r="PVQ12" s="78"/>
      <c r="PVR12" s="78"/>
      <c r="PVS12" s="79"/>
      <c r="PVT12" s="80"/>
      <c r="PVU12" s="80"/>
      <c r="PVV12" s="80"/>
      <c r="PVW12" s="80"/>
      <c r="PVX12" s="80"/>
      <c r="PVY12" s="80"/>
      <c r="PVZ12" s="80"/>
      <c r="PWA12" s="80"/>
      <c r="PWB12" s="80"/>
      <c r="PWC12" s="80"/>
      <c r="PWD12" s="80"/>
      <c r="PWE12" s="80"/>
      <c r="PWF12" s="78"/>
      <c r="PWG12" s="47"/>
      <c r="PWH12" s="47"/>
      <c r="PWI12" s="78"/>
      <c r="PWJ12" s="78"/>
      <c r="PWK12" s="78"/>
      <c r="PWL12" s="79"/>
      <c r="PWM12" s="80"/>
      <c r="PWN12" s="80"/>
      <c r="PWO12" s="80"/>
      <c r="PWP12" s="80"/>
      <c r="PWQ12" s="80"/>
      <c r="PWR12" s="80"/>
      <c r="PWS12" s="80"/>
      <c r="PWT12" s="80"/>
      <c r="PWU12" s="80"/>
      <c r="PWV12" s="80"/>
      <c r="PWW12" s="80"/>
      <c r="PWX12" s="80"/>
      <c r="PWY12" s="78"/>
      <c r="PWZ12" s="47"/>
      <c r="PXA12" s="47"/>
      <c r="PXB12" s="78"/>
      <c r="PXC12" s="78"/>
      <c r="PXD12" s="78"/>
      <c r="PXE12" s="79"/>
      <c r="PXF12" s="80"/>
      <c r="PXG12" s="80"/>
      <c r="PXH12" s="80"/>
      <c r="PXI12" s="80"/>
      <c r="PXJ12" s="80"/>
      <c r="PXK12" s="80"/>
      <c r="PXL12" s="80"/>
      <c r="PXM12" s="80"/>
      <c r="PXN12" s="80"/>
      <c r="PXO12" s="80"/>
      <c r="PXP12" s="80"/>
      <c r="PXQ12" s="80"/>
      <c r="PXR12" s="78"/>
      <c r="PXS12" s="47"/>
      <c r="PXT12" s="47"/>
      <c r="PXU12" s="78"/>
      <c r="PXV12" s="78"/>
      <c r="PXW12" s="78"/>
      <c r="PXX12" s="79"/>
      <c r="PXY12" s="80"/>
      <c r="PXZ12" s="80"/>
      <c r="PYA12" s="80"/>
      <c r="PYB12" s="80"/>
      <c r="PYC12" s="80"/>
      <c r="PYD12" s="80"/>
      <c r="PYE12" s="80"/>
      <c r="PYF12" s="80"/>
      <c r="PYG12" s="80"/>
      <c r="PYH12" s="80"/>
      <c r="PYI12" s="80"/>
      <c r="PYJ12" s="80"/>
      <c r="PYK12" s="78"/>
      <c r="PYL12" s="47"/>
      <c r="PYM12" s="47"/>
      <c r="PYN12" s="78"/>
      <c r="PYO12" s="78"/>
      <c r="PYP12" s="78"/>
      <c r="PYQ12" s="79"/>
      <c r="PYR12" s="80"/>
      <c r="PYS12" s="80"/>
      <c r="PYT12" s="80"/>
      <c r="PYU12" s="80"/>
      <c r="PYV12" s="80"/>
      <c r="PYW12" s="80"/>
      <c r="PYX12" s="80"/>
      <c r="PYY12" s="80"/>
      <c r="PYZ12" s="80"/>
      <c r="PZA12" s="80"/>
      <c r="PZB12" s="80"/>
      <c r="PZC12" s="80"/>
      <c r="PZD12" s="78"/>
      <c r="PZE12" s="47"/>
      <c r="PZF12" s="47"/>
      <c r="PZG12" s="78"/>
      <c r="PZH12" s="78"/>
      <c r="PZI12" s="78"/>
      <c r="PZJ12" s="79"/>
      <c r="PZK12" s="80"/>
      <c r="PZL12" s="80"/>
      <c r="PZM12" s="80"/>
      <c r="PZN12" s="80"/>
      <c r="PZO12" s="80"/>
      <c r="PZP12" s="80"/>
      <c r="PZQ12" s="80"/>
      <c r="PZR12" s="80"/>
      <c r="PZS12" s="80"/>
      <c r="PZT12" s="80"/>
      <c r="PZU12" s="80"/>
      <c r="PZV12" s="80"/>
      <c r="PZW12" s="78"/>
      <c r="PZX12" s="47"/>
      <c r="PZY12" s="47"/>
      <c r="PZZ12" s="78"/>
      <c r="QAA12" s="78"/>
      <c r="QAB12" s="78"/>
      <c r="QAC12" s="79"/>
      <c r="QAD12" s="80"/>
      <c r="QAE12" s="80"/>
      <c r="QAF12" s="80"/>
      <c r="QAG12" s="80"/>
      <c r="QAH12" s="80"/>
      <c r="QAI12" s="80"/>
      <c r="QAJ12" s="80"/>
      <c r="QAK12" s="80"/>
      <c r="QAL12" s="80"/>
      <c r="QAM12" s="80"/>
      <c r="QAN12" s="80"/>
      <c r="QAO12" s="80"/>
      <c r="QAP12" s="78"/>
      <c r="QAQ12" s="47"/>
      <c r="QAR12" s="47"/>
      <c r="QAS12" s="78"/>
      <c r="QAT12" s="78"/>
      <c r="QAU12" s="78"/>
      <c r="QAV12" s="79"/>
      <c r="QAW12" s="80"/>
      <c r="QAX12" s="80"/>
      <c r="QAY12" s="80"/>
      <c r="QAZ12" s="80"/>
      <c r="QBA12" s="80"/>
      <c r="QBB12" s="80"/>
      <c r="QBC12" s="80"/>
      <c r="QBD12" s="80"/>
      <c r="QBE12" s="80"/>
      <c r="QBF12" s="80"/>
      <c r="QBG12" s="80"/>
      <c r="QBH12" s="80"/>
      <c r="QBI12" s="78"/>
      <c r="QBJ12" s="47"/>
      <c r="QBK12" s="47"/>
      <c r="QBL12" s="78"/>
      <c r="QBM12" s="78"/>
      <c r="QBN12" s="78"/>
      <c r="QBO12" s="79"/>
      <c r="QBP12" s="80"/>
      <c r="QBQ12" s="80"/>
      <c r="QBR12" s="80"/>
      <c r="QBS12" s="80"/>
      <c r="QBT12" s="80"/>
      <c r="QBU12" s="80"/>
      <c r="QBV12" s="80"/>
      <c r="QBW12" s="80"/>
      <c r="QBX12" s="80"/>
      <c r="QBY12" s="80"/>
      <c r="QBZ12" s="80"/>
      <c r="QCA12" s="80"/>
      <c r="QCB12" s="78"/>
      <c r="QCC12" s="47"/>
      <c r="QCD12" s="47"/>
      <c r="QCE12" s="78"/>
      <c r="QCF12" s="78"/>
      <c r="QCG12" s="78"/>
      <c r="QCH12" s="79"/>
      <c r="QCI12" s="80"/>
      <c r="QCJ12" s="80"/>
      <c r="QCK12" s="80"/>
      <c r="QCL12" s="80"/>
      <c r="QCM12" s="80"/>
      <c r="QCN12" s="80"/>
      <c r="QCO12" s="80"/>
      <c r="QCP12" s="80"/>
      <c r="QCQ12" s="80"/>
      <c r="QCR12" s="80"/>
      <c r="QCS12" s="80"/>
      <c r="QCT12" s="80"/>
      <c r="QCU12" s="78"/>
      <c r="QCV12" s="47"/>
      <c r="QCW12" s="47"/>
      <c r="QCX12" s="78"/>
      <c r="QCY12" s="78"/>
      <c r="QCZ12" s="78"/>
      <c r="QDA12" s="79"/>
      <c r="QDB12" s="80"/>
      <c r="QDC12" s="80"/>
      <c r="QDD12" s="80"/>
      <c r="QDE12" s="80"/>
      <c r="QDF12" s="80"/>
      <c r="QDG12" s="80"/>
      <c r="QDH12" s="80"/>
      <c r="QDI12" s="80"/>
      <c r="QDJ12" s="80"/>
      <c r="QDK12" s="80"/>
      <c r="QDL12" s="80"/>
      <c r="QDM12" s="80"/>
      <c r="QDN12" s="78"/>
      <c r="QDO12" s="47"/>
      <c r="QDP12" s="47"/>
      <c r="QDQ12" s="78"/>
      <c r="QDR12" s="78"/>
      <c r="QDS12" s="78"/>
      <c r="QDT12" s="79"/>
      <c r="QDU12" s="80"/>
      <c r="QDV12" s="80"/>
      <c r="QDW12" s="80"/>
      <c r="QDX12" s="80"/>
      <c r="QDY12" s="80"/>
      <c r="QDZ12" s="80"/>
      <c r="QEA12" s="80"/>
      <c r="QEB12" s="80"/>
      <c r="QEC12" s="80"/>
      <c r="QED12" s="80"/>
      <c r="QEE12" s="80"/>
      <c r="QEF12" s="80"/>
      <c r="QEG12" s="78"/>
      <c r="QEH12" s="47"/>
      <c r="QEI12" s="47"/>
      <c r="QEJ12" s="78"/>
      <c r="QEK12" s="78"/>
      <c r="QEL12" s="78"/>
      <c r="QEM12" s="79"/>
      <c r="QEN12" s="80"/>
      <c r="QEO12" s="80"/>
      <c r="QEP12" s="80"/>
      <c r="QEQ12" s="80"/>
      <c r="QER12" s="80"/>
      <c r="QES12" s="80"/>
      <c r="QET12" s="80"/>
      <c r="QEU12" s="80"/>
      <c r="QEV12" s="80"/>
      <c r="QEW12" s="80"/>
      <c r="QEX12" s="80"/>
      <c r="QEY12" s="80"/>
      <c r="QEZ12" s="78"/>
      <c r="QFA12" s="47"/>
      <c r="QFB12" s="47"/>
      <c r="QFC12" s="78"/>
      <c r="QFD12" s="78"/>
      <c r="QFE12" s="78"/>
      <c r="QFF12" s="79"/>
      <c r="QFG12" s="80"/>
      <c r="QFH12" s="80"/>
      <c r="QFI12" s="80"/>
      <c r="QFJ12" s="80"/>
      <c r="QFK12" s="80"/>
      <c r="QFL12" s="80"/>
      <c r="QFM12" s="80"/>
      <c r="QFN12" s="80"/>
      <c r="QFO12" s="80"/>
      <c r="QFP12" s="80"/>
      <c r="QFQ12" s="80"/>
      <c r="QFR12" s="80"/>
      <c r="QFS12" s="78"/>
      <c r="QFT12" s="47"/>
      <c r="QFU12" s="47"/>
      <c r="QFV12" s="78"/>
      <c r="QFW12" s="78"/>
      <c r="QFX12" s="78"/>
      <c r="QFY12" s="79"/>
      <c r="QFZ12" s="80"/>
      <c r="QGA12" s="80"/>
      <c r="QGB12" s="80"/>
      <c r="QGC12" s="80"/>
      <c r="QGD12" s="80"/>
      <c r="QGE12" s="80"/>
      <c r="QGF12" s="80"/>
      <c r="QGG12" s="80"/>
      <c r="QGH12" s="80"/>
      <c r="QGI12" s="80"/>
      <c r="QGJ12" s="80"/>
      <c r="QGK12" s="80"/>
      <c r="QGL12" s="78"/>
      <c r="QGM12" s="47"/>
      <c r="QGN12" s="47"/>
      <c r="QGO12" s="78"/>
      <c r="QGP12" s="78"/>
      <c r="QGQ12" s="78"/>
      <c r="QGR12" s="79"/>
      <c r="QGS12" s="80"/>
      <c r="QGT12" s="80"/>
      <c r="QGU12" s="80"/>
      <c r="QGV12" s="80"/>
      <c r="QGW12" s="80"/>
      <c r="QGX12" s="80"/>
      <c r="QGY12" s="80"/>
      <c r="QGZ12" s="80"/>
      <c r="QHA12" s="80"/>
      <c r="QHB12" s="80"/>
      <c r="QHC12" s="80"/>
      <c r="QHD12" s="80"/>
      <c r="QHE12" s="78"/>
      <c r="QHF12" s="47"/>
      <c r="QHG12" s="47"/>
      <c r="QHH12" s="78"/>
      <c r="QHI12" s="78"/>
      <c r="QHJ12" s="78"/>
      <c r="QHK12" s="79"/>
      <c r="QHL12" s="80"/>
      <c r="QHM12" s="80"/>
      <c r="QHN12" s="80"/>
      <c r="QHO12" s="80"/>
      <c r="QHP12" s="80"/>
      <c r="QHQ12" s="80"/>
      <c r="QHR12" s="80"/>
      <c r="QHS12" s="80"/>
      <c r="QHT12" s="80"/>
      <c r="QHU12" s="80"/>
      <c r="QHV12" s="80"/>
      <c r="QHW12" s="80"/>
      <c r="QHX12" s="78"/>
      <c r="QHY12" s="47"/>
      <c r="QHZ12" s="47"/>
      <c r="QIA12" s="78"/>
      <c r="QIB12" s="78"/>
      <c r="QIC12" s="78"/>
      <c r="QID12" s="79"/>
      <c r="QIE12" s="80"/>
      <c r="QIF12" s="80"/>
      <c r="QIG12" s="80"/>
      <c r="QIH12" s="80"/>
      <c r="QII12" s="80"/>
      <c r="QIJ12" s="80"/>
      <c r="QIK12" s="80"/>
      <c r="QIL12" s="80"/>
      <c r="QIM12" s="80"/>
      <c r="QIN12" s="80"/>
      <c r="QIO12" s="80"/>
      <c r="QIP12" s="80"/>
      <c r="QIQ12" s="78"/>
      <c r="QIR12" s="47"/>
      <c r="QIS12" s="47"/>
      <c r="QIT12" s="78"/>
      <c r="QIU12" s="78"/>
      <c r="QIV12" s="78"/>
      <c r="QIW12" s="79"/>
      <c r="QIX12" s="80"/>
      <c r="QIY12" s="80"/>
      <c r="QIZ12" s="80"/>
      <c r="QJA12" s="80"/>
      <c r="QJB12" s="80"/>
      <c r="QJC12" s="80"/>
      <c r="QJD12" s="80"/>
      <c r="QJE12" s="80"/>
      <c r="QJF12" s="80"/>
      <c r="QJG12" s="80"/>
      <c r="QJH12" s="80"/>
      <c r="QJI12" s="80"/>
      <c r="QJJ12" s="78"/>
      <c r="QJK12" s="47"/>
      <c r="QJL12" s="47"/>
      <c r="QJM12" s="78"/>
      <c r="QJN12" s="78"/>
      <c r="QJO12" s="78"/>
      <c r="QJP12" s="79"/>
      <c r="QJQ12" s="80"/>
      <c r="QJR12" s="80"/>
      <c r="QJS12" s="80"/>
      <c r="QJT12" s="80"/>
      <c r="QJU12" s="80"/>
      <c r="QJV12" s="80"/>
      <c r="QJW12" s="80"/>
      <c r="QJX12" s="80"/>
      <c r="QJY12" s="80"/>
      <c r="QJZ12" s="80"/>
      <c r="QKA12" s="80"/>
      <c r="QKB12" s="80"/>
      <c r="QKC12" s="78"/>
      <c r="QKD12" s="47"/>
      <c r="QKE12" s="47"/>
      <c r="QKF12" s="78"/>
      <c r="QKG12" s="78"/>
      <c r="QKH12" s="78"/>
      <c r="QKI12" s="79"/>
      <c r="QKJ12" s="80"/>
      <c r="QKK12" s="80"/>
      <c r="QKL12" s="80"/>
      <c r="QKM12" s="80"/>
      <c r="QKN12" s="80"/>
      <c r="QKO12" s="80"/>
      <c r="QKP12" s="80"/>
      <c r="QKQ12" s="80"/>
      <c r="QKR12" s="80"/>
      <c r="QKS12" s="80"/>
      <c r="QKT12" s="80"/>
      <c r="QKU12" s="80"/>
      <c r="QKV12" s="78"/>
      <c r="QKW12" s="47"/>
      <c r="QKX12" s="47"/>
      <c r="QKY12" s="78"/>
      <c r="QKZ12" s="78"/>
      <c r="QLA12" s="78"/>
      <c r="QLB12" s="79"/>
      <c r="QLC12" s="80"/>
      <c r="QLD12" s="80"/>
      <c r="QLE12" s="80"/>
      <c r="QLF12" s="80"/>
      <c r="QLG12" s="80"/>
      <c r="QLH12" s="80"/>
      <c r="QLI12" s="80"/>
      <c r="QLJ12" s="80"/>
      <c r="QLK12" s="80"/>
      <c r="QLL12" s="80"/>
      <c r="QLM12" s="80"/>
      <c r="QLN12" s="80"/>
      <c r="QLO12" s="78"/>
      <c r="QLP12" s="47"/>
      <c r="QLQ12" s="47"/>
      <c r="QLR12" s="78"/>
      <c r="QLS12" s="78"/>
      <c r="QLT12" s="78"/>
      <c r="QLU12" s="79"/>
      <c r="QLV12" s="80"/>
      <c r="QLW12" s="80"/>
      <c r="QLX12" s="80"/>
      <c r="QLY12" s="80"/>
      <c r="QLZ12" s="80"/>
      <c r="QMA12" s="80"/>
      <c r="QMB12" s="80"/>
      <c r="QMC12" s="80"/>
      <c r="QMD12" s="80"/>
      <c r="QME12" s="80"/>
      <c r="QMF12" s="80"/>
      <c r="QMG12" s="80"/>
      <c r="QMH12" s="78"/>
      <c r="QMI12" s="47"/>
      <c r="QMJ12" s="47"/>
      <c r="QMK12" s="78"/>
      <c r="QML12" s="78"/>
      <c r="QMM12" s="78"/>
      <c r="QMN12" s="79"/>
      <c r="QMO12" s="80"/>
      <c r="QMP12" s="80"/>
      <c r="QMQ12" s="80"/>
      <c r="QMR12" s="80"/>
      <c r="QMS12" s="80"/>
      <c r="QMT12" s="80"/>
      <c r="QMU12" s="80"/>
      <c r="QMV12" s="80"/>
      <c r="QMW12" s="80"/>
      <c r="QMX12" s="80"/>
      <c r="QMY12" s="80"/>
      <c r="QMZ12" s="80"/>
      <c r="QNA12" s="78"/>
      <c r="QNB12" s="47"/>
      <c r="QNC12" s="47"/>
      <c r="QND12" s="78"/>
      <c r="QNE12" s="78"/>
      <c r="QNF12" s="78"/>
      <c r="QNG12" s="79"/>
      <c r="QNH12" s="80"/>
      <c r="QNI12" s="80"/>
      <c r="QNJ12" s="80"/>
      <c r="QNK12" s="80"/>
      <c r="QNL12" s="80"/>
      <c r="QNM12" s="80"/>
      <c r="QNN12" s="80"/>
      <c r="QNO12" s="80"/>
      <c r="QNP12" s="80"/>
      <c r="QNQ12" s="80"/>
      <c r="QNR12" s="80"/>
      <c r="QNS12" s="80"/>
      <c r="QNT12" s="78"/>
      <c r="QNU12" s="47"/>
      <c r="QNV12" s="47"/>
      <c r="QNW12" s="78"/>
      <c r="QNX12" s="78"/>
      <c r="QNY12" s="78"/>
      <c r="QNZ12" s="79"/>
      <c r="QOA12" s="80"/>
      <c r="QOB12" s="80"/>
      <c r="QOC12" s="80"/>
      <c r="QOD12" s="80"/>
      <c r="QOE12" s="80"/>
      <c r="QOF12" s="80"/>
      <c r="QOG12" s="80"/>
      <c r="QOH12" s="80"/>
      <c r="QOI12" s="80"/>
      <c r="QOJ12" s="80"/>
      <c r="QOK12" s="80"/>
      <c r="QOL12" s="80"/>
      <c r="QOM12" s="78"/>
      <c r="QON12" s="47"/>
      <c r="QOO12" s="47"/>
      <c r="QOP12" s="78"/>
      <c r="QOQ12" s="78"/>
      <c r="QOR12" s="78"/>
      <c r="QOS12" s="79"/>
      <c r="QOT12" s="80"/>
      <c r="QOU12" s="80"/>
      <c r="QOV12" s="80"/>
      <c r="QOW12" s="80"/>
      <c r="QOX12" s="80"/>
      <c r="QOY12" s="80"/>
      <c r="QOZ12" s="80"/>
      <c r="QPA12" s="80"/>
      <c r="QPB12" s="80"/>
      <c r="QPC12" s="80"/>
      <c r="QPD12" s="80"/>
      <c r="QPE12" s="80"/>
      <c r="QPF12" s="78"/>
      <c r="QPG12" s="47"/>
      <c r="QPH12" s="47"/>
      <c r="QPI12" s="78"/>
      <c r="QPJ12" s="78"/>
      <c r="QPK12" s="78"/>
      <c r="QPL12" s="79"/>
      <c r="QPM12" s="80"/>
      <c r="QPN12" s="80"/>
      <c r="QPO12" s="80"/>
      <c r="QPP12" s="80"/>
      <c r="QPQ12" s="80"/>
      <c r="QPR12" s="80"/>
      <c r="QPS12" s="80"/>
      <c r="QPT12" s="80"/>
      <c r="QPU12" s="80"/>
      <c r="QPV12" s="80"/>
      <c r="QPW12" s="80"/>
      <c r="QPX12" s="80"/>
      <c r="QPY12" s="78"/>
      <c r="QPZ12" s="47"/>
      <c r="QQA12" s="47"/>
      <c r="QQB12" s="78"/>
      <c r="QQC12" s="78"/>
      <c r="QQD12" s="78"/>
      <c r="QQE12" s="79"/>
      <c r="QQF12" s="80"/>
      <c r="QQG12" s="80"/>
      <c r="QQH12" s="80"/>
      <c r="QQI12" s="80"/>
      <c r="QQJ12" s="80"/>
      <c r="QQK12" s="80"/>
      <c r="QQL12" s="80"/>
      <c r="QQM12" s="80"/>
      <c r="QQN12" s="80"/>
      <c r="QQO12" s="80"/>
      <c r="QQP12" s="80"/>
      <c r="QQQ12" s="80"/>
      <c r="QQR12" s="78"/>
      <c r="QQS12" s="47"/>
      <c r="QQT12" s="47"/>
      <c r="QQU12" s="78"/>
      <c r="QQV12" s="78"/>
      <c r="QQW12" s="78"/>
      <c r="QQX12" s="79"/>
      <c r="QQY12" s="80"/>
      <c r="QQZ12" s="80"/>
      <c r="QRA12" s="80"/>
      <c r="QRB12" s="80"/>
      <c r="QRC12" s="80"/>
      <c r="QRD12" s="80"/>
      <c r="QRE12" s="80"/>
      <c r="QRF12" s="80"/>
      <c r="QRG12" s="80"/>
      <c r="QRH12" s="80"/>
      <c r="QRI12" s="80"/>
      <c r="QRJ12" s="80"/>
      <c r="QRK12" s="78"/>
      <c r="QRL12" s="47"/>
      <c r="QRM12" s="47"/>
      <c r="QRN12" s="78"/>
      <c r="QRO12" s="78"/>
      <c r="QRP12" s="78"/>
      <c r="QRQ12" s="79"/>
      <c r="QRR12" s="80"/>
      <c r="QRS12" s="80"/>
      <c r="QRT12" s="80"/>
      <c r="QRU12" s="80"/>
      <c r="QRV12" s="80"/>
      <c r="QRW12" s="80"/>
      <c r="QRX12" s="80"/>
      <c r="QRY12" s="80"/>
      <c r="QRZ12" s="80"/>
      <c r="QSA12" s="80"/>
      <c r="QSB12" s="80"/>
      <c r="QSC12" s="80"/>
      <c r="QSD12" s="78"/>
      <c r="QSE12" s="47"/>
      <c r="QSF12" s="47"/>
      <c r="QSG12" s="78"/>
      <c r="QSH12" s="78"/>
      <c r="QSI12" s="78"/>
      <c r="QSJ12" s="79"/>
      <c r="QSK12" s="80"/>
      <c r="QSL12" s="80"/>
      <c r="QSM12" s="80"/>
      <c r="QSN12" s="80"/>
      <c r="QSO12" s="80"/>
      <c r="QSP12" s="80"/>
      <c r="QSQ12" s="80"/>
      <c r="QSR12" s="80"/>
      <c r="QSS12" s="80"/>
      <c r="QST12" s="80"/>
      <c r="QSU12" s="80"/>
      <c r="QSV12" s="80"/>
      <c r="QSW12" s="78"/>
      <c r="QSX12" s="47"/>
      <c r="QSY12" s="47"/>
      <c r="QSZ12" s="78"/>
      <c r="QTA12" s="78"/>
      <c r="QTB12" s="78"/>
      <c r="QTC12" s="79"/>
      <c r="QTD12" s="80"/>
      <c r="QTE12" s="80"/>
      <c r="QTF12" s="80"/>
      <c r="QTG12" s="80"/>
      <c r="QTH12" s="80"/>
      <c r="QTI12" s="80"/>
      <c r="QTJ12" s="80"/>
      <c r="QTK12" s="80"/>
      <c r="QTL12" s="80"/>
      <c r="QTM12" s="80"/>
      <c r="QTN12" s="80"/>
      <c r="QTO12" s="80"/>
      <c r="QTP12" s="78"/>
      <c r="QTQ12" s="47"/>
      <c r="QTR12" s="47"/>
      <c r="QTS12" s="78"/>
      <c r="QTT12" s="78"/>
      <c r="QTU12" s="78"/>
      <c r="QTV12" s="79"/>
      <c r="QTW12" s="80"/>
      <c r="QTX12" s="80"/>
      <c r="QTY12" s="80"/>
      <c r="QTZ12" s="80"/>
      <c r="QUA12" s="80"/>
      <c r="QUB12" s="80"/>
      <c r="QUC12" s="80"/>
      <c r="QUD12" s="80"/>
      <c r="QUE12" s="80"/>
      <c r="QUF12" s="80"/>
      <c r="QUG12" s="80"/>
      <c r="QUH12" s="80"/>
      <c r="QUI12" s="78"/>
      <c r="QUJ12" s="47"/>
      <c r="QUK12" s="47"/>
      <c r="QUL12" s="78"/>
      <c r="QUM12" s="78"/>
      <c r="QUN12" s="78"/>
      <c r="QUO12" s="79"/>
      <c r="QUP12" s="80"/>
      <c r="QUQ12" s="80"/>
      <c r="QUR12" s="80"/>
      <c r="QUS12" s="80"/>
      <c r="QUT12" s="80"/>
      <c r="QUU12" s="80"/>
      <c r="QUV12" s="80"/>
      <c r="QUW12" s="80"/>
      <c r="QUX12" s="80"/>
      <c r="QUY12" s="80"/>
      <c r="QUZ12" s="80"/>
      <c r="QVA12" s="80"/>
      <c r="QVB12" s="78"/>
      <c r="QVC12" s="47"/>
      <c r="QVD12" s="47"/>
      <c r="QVE12" s="78"/>
      <c r="QVF12" s="78"/>
      <c r="QVG12" s="78"/>
      <c r="QVH12" s="79"/>
      <c r="QVI12" s="80"/>
      <c r="QVJ12" s="80"/>
      <c r="QVK12" s="80"/>
      <c r="QVL12" s="80"/>
      <c r="QVM12" s="80"/>
      <c r="QVN12" s="80"/>
      <c r="QVO12" s="80"/>
      <c r="QVP12" s="80"/>
      <c r="QVQ12" s="80"/>
      <c r="QVR12" s="80"/>
      <c r="QVS12" s="80"/>
      <c r="QVT12" s="80"/>
      <c r="QVU12" s="78"/>
      <c r="QVV12" s="47"/>
      <c r="QVW12" s="47"/>
      <c r="QVX12" s="78"/>
      <c r="QVY12" s="78"/>
      <c r="QVZ12" s="78"/>
      <c r="QWA12" s="79"/>
      <c r="QWB12" s="80"/>
      <c r="QWC12" s="80"/>
      <c r="QWD12" s="80"/>
      <c r="QWE12" s="80"/>
      <c r="QWF12" s="80"/>
      <c r="QWG12" s="80"/>
      <c r="QWH12" s="80"/>
      <c r="QWI12" s="80"/>
      <c r="QWJ12" s="80"/>
      <c r="QWK12" s="80"/>
      <c r="QWL12" s="80"/>
      <c r="QWM12" s="80"/>
      <c r="QWN12" s="78"/>
      <c r="QWO12" s="47"/>
      <c r="QWP12" s="47"/>
      <c r="QWQ12" s="78"/>
      <c r="QWR12" s="78"/>
      <c r="QWS12" s="78"/>
      <c r="QWT12" s="79"/>
      <c r="QWU12" s="80"/>
      <c r="QWV12" s="80"/>
      <c r="QWW12" s="80"/>
      <c r="QWX12" s="80"/>
      <c r="QWY12" s="80"/>
      <c r="QWZ12" s="80"/>
      <c r="QXA12" s="80"/>
      <c r="QXB12" s="80"/>
      <c r="QXC12" s="80"/>
      <c r="QXD12" s="80"/>
      <c r="QXE12" s="80"/>
      <c r="QXF12" s="80"/>
      <c r="QXG12" s="78"/>
      <c r="QXH12" s="47"/>
      <c r="QXI12" s="47"/>
      <c r="QXJ12" s="78"/>
      <c r="QXK12" s="78"/>
      <c r="QXL12" s="78"/>
      <c r="QXM12" s="79"/>
      <c r="QXN12" s="80"/>
      <c r="QXO12" s="80"/>
      <c r="QXP12" s="80"/>
      <c r="QXQ12" s="80"/>
      <c r="QXR12" s="80"/>
      <c r="QXS12" s="80"/>
      <c r="QXT12" s="80"/>
      <c r="QXU12" s="80"/>
      <c r="QXV12" s="80"/>
      <c r="QXW12" s="80"/>
      <c r="QXX12" s="80"/>
      <c r="QXY12" s="80"/>
      <c r="QXZ12" s="78"/>
      <c r="QYA12" s="47"/>
      <c r="QYB12" s="47"/>
      <c r="QYC12" s="78"/>
      <c r="QYD12" s="78"/>
      <c r="QYE12" s="78"/>
      <c r="QYF12" s="79"/>
      <c r="QYG12" s="80"/>
      <c r="QYH12" s="80"/>
      <c r="QYI12" s="80"/>
      <c r="QYJ12" s="80"/>
      <c r="QYK12" s="80"/>
      <c r="QYL12" s="80"/>
      <c r="QYM12" s="80"/>
      <c r="QYN12" s="80"/>
      <c r="QYO12" s="80"/>
      <c r="QYP12" s="80"/>
      <c r="QYQ12" s="80"/>
      <c r="QYR12" s="80"/>
      <c r="QYS12" s="78"/>
      <c r="QYT12" s="47"/>
      <c r="QYU12" s="47"/>
      <c r="QYV12" s="78"/>
      <c r="QYW12" s="78"/>
      <c r="QYX12" s="78"/>
      <c r="QYY12" s="79"/>
      <c r="QYZ12" s="80"/>
      <c r="QZA12" s="80"/>
      <c r="QZB12" s="80"/>
      <c r="QZC12" s="80"/>
      <c r="QZD12" s="80"/>
      <c r="QZE12" s="80"/>
      <c r="QZF12" s="80"/>
      <c r="QZG12" s="80"/>
      <c r="QZH12" s="80"/>
      <c r="QZI12" s="80"/>
      <c r="QZJ12" s="80"/>
      <c r="QZK12" s="80"/>
      <c r="QZL12" s="78"/>
      <c r="QZM12" s="47"/>
      <c r="QZN12" s="47"/>
      <c r="QZO12" s="78"/>
      <c r="QZP12" s="78"/>
      <c r="QZQ12" s="78"/>
      <c r="QZR12" s="79"/>
      <c r="QZS12" s="80"/>
      <c r="QZT12" s="80"/>
      <c r="QZU12" s="80"/>
      <c r="QZV12" s="80"/>
      <c r="QZW12" s="80"/>
      <c r="QZX12" s="80"/>
      <c r="QZY12" s="80"/>
      <c r="QZZ12" s="80"/>
      <c r="RAA12" s="80"/>
      <c r="RAB12" s="80"/>
      <c r="RAC12" s="80"/>
      <c r="RAD12" s="80"/>
      <c r="RAE12" s="78"/>
      <c r="RAF12" s="47"/>
      <c r="RAG12" s="47"/>
      <c r="RAH12" s="78"/>
      <c r="RAI12" s="78"/>
      <c r="RAJ12" s="78"/>
      <c r="RAK12" s="79"/>
      <c r="RAL12" s="80"/>
      <c r="RAM12" s="80"/>
      <c r="RAN12" s="80"/>
      <c r="RAO12" s="80"/>
      <c r="RAP12" s="80"/>
      <c r="RAQ12" s="80"/>
      <c r="RAR12" s="80"/>
      <c r="RAS12" s="80"/>
      <c r="RAT12" s="80"/>
      <c r="RAU12" s="80"/>
      <c r="RAV12" s="80"/>
      <c r="RAW12" s="80"/>
      <c r="RAX12" s="78"/>
      <c r="RAY12" s="47"/>
      <c r="RAZ12" s="47"/>
      <c r="RBA12" s="78"/>
      <c r="RBB12" s="78"/>
      <c r="RBC12" s="78"/>
      <c r="RBD12" s="79"/>
      <c r="RBE12" s="80"/>
      <c r="RBF12" s="80"/>
      <c r="RBG12" s="80"/>
      <c r="RBH12" s="80"/>
      <c r="RBI12" s="80"/>
      <c r="RBJ12" s="80"/>
      <c r="RBK12" s="80"/>
      <c r="RBL12" s="80"/>
      <c r="RBM12" s="80"/>
      <c r="RBN12" s="80"/>
      <c r="RBO12" s="80"/>
      <c r="RBP12" s="80"/>
      <c r="RBQ12" s="78"/>
      <c r="RBR12" s="47"/>
      <c r="RBS12" s="47"/>
      <c r="RBT12" s="78"/>
      <c r="RBU12" s="78"/>
      <c r="RBV12" s="78"/>
      <c r="RBW12" s="79"/>
      <c r="RBX12" s="80"/>
      <c r="RBY12" s="80"/>
      <c r="RBZ12" s="80"/>
      <c r="RCA12" s="80"/>
      <c r="RCB12" s="80"/>
      <c r="RCC12" s="80"/>
      <c r="RCD12" s="80"/>
      <c r="RCE12" s="80"/>
      <c r="RCF12" s="80"/>
      <c r="RCG12" s="80"/>
      <c r="RCH12" s="80"/>
      <c r="RCI12" s="80"/>
      <c r="RCJ12" s="78"/>
      <c r="RCK12" s="47"/>
      <c r="RCL12" s="47"/>
      <c r="RCM12" s="78"/>
      <c r="RCN12" s="78"/>
      <c r="RCO12" s="78"/>
      <c r="RCP12" s="79"/>
      <c r="RCQ12" s="80"/>
      <c r="RCR12" s="80"/>
      <c r="RCS12" s="80"/>
      <c r="RCT12" s="80"/>
      <c r="RCU12" s="80"/>
      <c r="RCV12" s="80"/>
      <c r="RCW12" s="80"/>
      <c r="RCX12" s="80"/>
      <c r="RCY12" s="80"/>
      <c r="RCZ12" s="80"/>
      <c r="RDA12" s="80"/>
      <c r="RDB12" s="80"/>
      <c r="RDC12" s="78"/>
      <c r="RDD12" s="47"/>
      <c r="RDE12" s="47"/>
      <c r="RDF12" s="78"/>
      <c r="RDG12" s="78"/>
      <c r="RDH12" s="78"/>
      <c r="RDI12" s="79"/>
      <c r="RDJ12" s="80"/>
      <c r="RDK12" s="80"/>
      <c r="RDL12" s="80"/>
      <c r="RDM12" s="80"/>
      <c r="RDN12" s="80"/>
      <c r="RDO12" s="80"/>
      <c r="RDP12" s="80"/>
      <c r="RDQ12" s="80"/>
      <c r="RDR12" s="80"/>
      <c r="RDS12" s="80"/>
      <c r="RDT12" s="80"/>
      <c r="RDU12" s="80"/>
      <c r="RDV12" s="78"/>
      <c r="RDW12" s="47"/>
      <c r="RDX12" s="47"/>
      <c r="RDY12" s="78"/>
      <c r="RDZ12" s="78"/>
      <c r="REA12" s="78"/>
      <c r="REB12" s="79"/>
      <c r="REC12" s="80"/>
      <c r="RED12" s="80"/>
      <c r="REE12" s="80"/>
      <c r="REF12" s="80"/>
      <c r="REG12" s="80"/>
      <c r="REH12" s="80"/>
      <c r="REI12" s="80"/>
      <c r="REJ12" s="80"/>
      <c r="REK12" s="80"/>
      <c r="REL12" s="80"/>
      <c r="REM12" s="80"/>
      <c r="REN12" s="80"/>
      <c r="REO12" s="78"/>
      <c r="REP12" s="47"/>
      <c r="REQ12" s="47"/>
      <c r="RER12" s="78"/>
      <c r="RES12" s="78"/>
      <c r="RET12" s="78"/>
      <c r="REU12" s="79"/>
      <c r="REV12" s="80"/>
      <c r="REW12" s="80"/>
      <c r="REX12" s="80"/>
      <c r="REY12" s="80"/>
      <c r="REZ12" s="80"/>
      <c r="RFA12" s="80"/>
      <c r="RFB12" s="80"/>
      <c r="RFC12" s="80"/>
      <c r="RFD12" s="80"/>
      <c r="RFE12" s="80"/>
      <c r="RFF12" s="80"/>
      <c r="RFG12" s="80"/>
      <c r="RFH12" s="78"/>
      <c r="RFI12" s="47"/>
      <c r="RFJ12" s="47"/>
      <c r="RFK12" s="78"/>
      <c r="RFL12" s="78"/>
      <c r="RFM12" s="78"/>
      <c r="RFN12" s="79"/>
      <c r="RFO12" s="80"/>
      <c r="RFP12" s="80"/>
      <c r="RFQ12" s="80"/>
      <c r="RFR12" s="80"/>
      <c r="RFS12" s="80"/>
      <c r="RFT12" s="80"/>
      <c r="RFU12" s="80"/>
      <c r="RFV12" s="80"/>
      <c r="RFW12" s="80"/>
      <c r="RFX12" s="80"/>
      <c r="RFY12" s="80"/>
      <c r="RFZ12" s="80"/>
      <c r="RGA12" s="78"/>
      <c r="RGB12" s="47"/>
      <c r="RGC12" s="47"/>
      <c r="RGD12" s="78"/>
      <c r="RGE12" s="78"/>
      <c r="RGF12" s="78"/>
      <c r="RGG12" s="79"/>
      <c r="RGH12" s="80"/>
      <c r="RGI12" s="80"/>
      <c r="RGJ12" s="80"/>
      <c r="RGK12" s="80"/>
      <c r="RGL12" s="80"/>
      <c r="RGM12" s="80"/>
      <c r="RGN12" s="80"/>
      <c r="RGO12" s="80"/>
      <c r="RGP12" s="80"/>
      <c r="RGQ12" s="80"/>
      <c r="RGR12" s="80"/>
      <c r="RGS12" s="80"/>
      <c r="RGT12" s="78"/>
      <c r="RGU12" s="47"/>
      <c r="RGV12" s="47"/>
      <c r="RGW12" s="78"/>
      <c r="RGX12" s="78"/>
      <c r="RGY12" s="78"/>
      <c r="RGZ12" s="79"/>
      <c r="RHA12" s="80"/>
      <c r="RHB12" s="80"/>
      <c r="RHC12" s="80"/>
      <c r="RHD12" s="80"/>
      <c r="RHE12" s="80"/>
      <c r="RHF12" s="80"/>
      <c r="RHG12" s="80"/>
      <c r="RHH12" s="80"/>
      <c r="RHI12" s="80"/>
      <c r="RHJ12" s="80"/>
      <c r="RHK12" s="80"/>
      <c r="RHL12" s="80"/>
      <c r="RHM12" s="78"/>
      <c r="RHN12" s="47"/>
      <c r="RHO12" s="47"/>
      <c r="RHP12" s="78"/>
      <c r="RHQ12" s="78"/>
      <c r="RHR12" s="78"/>
      <c r="RHS12" s="79"/>
      <c r="RHT12" s="80"/>
      <c r="RHU12" s="80"/>
      <c r="RHV12" s="80"/>
      <c r="RHW12" s="80"/>
      <c r="RHX12" s="80"/>
      <c r="RHY12" s="80"/>
      <c r="RHZ12" s="80"/>
      <c r="RIA12" s="80"/>
      <c r="RIB12" s="80"/>
      <c r="RIC12" s="80"/>
      <c r="RID12" s="80"/>
      <c r="RIE12" s="80"/>
      <c r="RIF12" s="78"/>
      <c r="RIG12" s="47"/>
      <c r="RIH12" s="47"/>
      <c r="RII12" s="78"/>
      <c r="RIJ12" s="78"/>
      <c r="RIK12" s="78"/>
      <c r="RIL12" s="79"/>
      <c r="RIM12" s="80"/>
      <c r="RIN12" s="80"/>
      <c r="RIO12" s="80"/>
      <c r="RIP12" s="80"/>
      <c r="RIQ12" s="80"/>
      <c r="RIR12" s="80"/>
      <c r="RIS12" s="80"/>
      <c r="RIT12" s="80"/>
      <c r="RIU12" s="80"/>
      <c r="RIV12" s="80"/>
      <c r="RIW12" s="80"/>
      <c r="RIX12" s="80"/>
      <c r="RIY12" s="78"/>
      <c r="RIZ12" s="47"/>
      <c r="RJA12" s="47"/>
      <c r="RJB12" s="78"/>
      <c r="RJC12" s="78"/>
      <c r="RJD12" s="78"/>
      <c r="RJE12" s="79"/>
      <c r="RJF12" s="80"/>
      <c r="RJG12" s="80"/>
      <c r="RJH12" s="80"/>
      <c r="RJI12" s="80"/>
      <c r="RJJ12" s="80"/>
      <c r="RJK12" s="80"/>
      <c r="RJL12" s="80"/>
      <c r="RJM12" s="80"/>
      <c r="RJN12" s="80"/>
      <c r="RJO12" s="80"/>
      <c r="RJP12" s="80"/>
      <c r="RJQ12" s="80"/>
      <c r="RJR12" s="78"/>
      <c r="RJS12" s="47"/>
      <c r="RJT12" s="47"/>
      <c r="RJU12" s="78"/>
      <c r="RJV12" s="78"/>
      <c r="RJW12" s="78"/>
      <c r="RJX12" s="79"/>
      <c r="RJY12" s="80"/>
      <c r="RJZ12" s="80"/>
      <c r="RKA12" s="80"/>
      <c r="RKB12" s="80"/>
      <c r="RKC12" s="80"/>
      <c r="RKD12" s="80"/>
      <c r="RKE12" s="80"/>
      <c r="RKF12" s="80"/>
      <c r="RKG12" s="80"/>
      <c r="RKH12" s="80"/>
      <c r="RKI12" s="80"/>
      <c r="RKJ12" s="80"/>
      <c r="RKK12" s="78"/>
      <c r="RKL12" s="47"/>
      <c r="RKM12" s="47"/>
      <c r="RKN12" s="78"/>
      <c r="RKO12" s="78"/>
      <c r="RKP12" s="78"/>
      <c r="RKQ12" s="79"/>
      <c r="RKR12" s="80"/>
      <c r="RKS12" s="80"/>
      <c r="RKT12" s="80"/>
      <c r="RKU12" s="80"/>
      <c r="RKV12" s="80"/>
      <c r="RKW12" s="80"/>
      <c r="RKX12" s="80"/>
      <c r="RKY12" s="80"/>
      <c r="RKZ12" s="80"/>
      <c r="RLA12" s="80"/>
      <c r="RLB12" s="80"/>
      <c r="RLC12" s="80"/>
      <c r="RLD12" s="78"/>
      <c r="RLE12" s="47"/>
      <c r="RLF12" s="47"/>
      <c r="RLG12" s="78"/>
      <c r="RLH12" s="78"/>
      <c r="RLI12" s="78"/>
      <c r="RLJ12" s="79"/>
      <c r="RLK12" s="80"/>
      <c r="RLL12" s="80"/>
      <c r="RLM12" s="80"/>
      <c r="RLN12" s="80"/>
      <c r="RLO12" s="80"/>
      <c r="RLP12" s="80"/>
      <c r="RLQ12" s="80"/>
      <c r="RLR12" s="80"/>
      <c r="RLS12" s="80"/>
      <c r="RLT12" s="80"/>
      <c r="RLU12" s="80"/>
      <c r="RLV12" s="80"/>
      <c r="RLW12" s="78"/>
      <c r="RLX12" s="47"/>
      <c r="RLY12" s="47"/>
      <c r="RLZ12" s="78"/>
      <c r="RMA12" s="78"/>
      <c r="RMB12" s="78"/>
      <c r="RMC12" s="79"/>
      <c r="RMD12" s="80"/>
      <c r="RME12" s="80"/>
      <c r="RMF12" s="80"/>
      <c r="RMG12" s="80"/>
      <c r="RMH12" s="80"/>
      <c r="RMI12" s="80"/>
      <c r="RMJ12" s="80"/>
      <c r="RMK12" s="80"/>
      <c r="RML12" s="80"/>
      <c r="RMM12" s="80"/>
      <c r="RMN12" s="80"/>
      <c r="RMO12" s="80"/>
      <c r="RMP12" s="78"/>
      <c r="RMQ12" s="47"/>
      <c r="RMR12" s="47"/>
      <c r="RMS12" s="78"/>
      <c r="RMT12" s="78"/>
      <c r="RMU12" s="78"/>
      <c r="RMV12" s="79"/>
      <c r="RMW12" s="80"/>
      <c r="RMX12" s="80"/>
      <c r="RMY12" s="80"/>
      <c r="RMZ12" s="80"/>
      <c r="RNA12" s="80"/>
      <c r="RNB12" s="80"/>
      <c r="RNC12" s="80"/>
      <c r="RND12" s="80"/>
      <c r="RNE12" s="80"/>
      <c r="RNF12" s="80"/>
      <c r="RNG12" s="80"/>
      <c r="RNH12" s="80"/>
      <c r="RNI12" s="78"/>
      <c r="RNJ12" s="47"/>
      <c r="RNK12" s="47"/>
      <c r="RNL12" s="78"/>
      <c r="RNM12" s="78"/>
      <c r="RNN12" s="78"/>
      <c r="RNO12" s="79"/>
      <c r="RNP12" s="80"/>
      <c r="RNQ12" s="80"/>
      <c r="RNR12" s="80"/>
      <c r="RNS12" s="80"/>
      <c r="RNT12" s="80"/>
      <c r="RNU12" s="80"/>
      <c r="RNV12" s="80"/>
      <c r="RNW12" s="80"/>
      <c r="RNX12" s="80"/>
      <c r="RNY12" s="80"/>
      <c r="RNZ12" s="80"/>
      <c r="ROA12" s="80"/>
      <c r="ROB12" s="78"/>
      <c r="ROC12" s="47"/>
      <c r="ROD12" s="47"/>
      <c r="ROE12" s="78"/>
      <c r="ROF12" s="78"/>
      <c r="ROG12" s="78"/>
      <c r="ROH12" s="79"/>
      <c r="ROI12" s="80"/>
      <c r="ROJ12" s="80"/>
      <c r="ROK12" s="80"/>
      <c r="ROL12" s="80"/>
      <c r="ROM12" s="80"/>
      <c r="RON12" s="80"/>
      <c r="ROO12" s="80"/>
      <c r="ROP12" s="80"/>
      <c r="ROQ12" s="80"/>
      <c r="ROR12" s="80"/>
      <c r="ROS12" s="80"/>
      <c r="ROT12" s="80"/>
      <c r="ROU12" s="78"/>
      <c r="ROV12" s="47"/>
      <c r="ROW12" s="47"/>
      <c r="ROX12" s="78"/>
      <c r="ROY12" s="78"/>
      <c r="ROZ12" s="78"/>
      <c r="RPA12" s="79"/>
      <c r="RPB12" s="80"/>
      <c r="RPC12" s="80"/>
      <c r="RPD12" s="80"/>
      <c r="RPE12" s="80"/>
      <c r="RPF12" s="80"/>
      <c r="RPG12" s="80"/>
      <c r="RPH12" s="80"/>
      <c r="RPI12" s="80"/>
      <c r="RPJ12" s="80"/>
      <c r="RPK12" s="80"/>
      <c r="RPL12" s="80"/>
      <c r="RPM12" s="80"/>
      <c r="RPN12" s="78"/>
      <c r="RPO12" s="47"/>
      <c r="RPP12" s="47"/>
      <c r="RPQ12" s="78"/>
      <c r="RPR12" s="78"/>
      <c r="RPS12" s="78"/>
      <c r="RPT12" s="79"/>
      <c r="RPU12" s="80"/>
      <c r="RPV12" s="80"/>
      <c r="RPW12" s="80"/>
      <c r="RPX12" s="80"/>
      <c r="RPY12" s="80"/>
      <c r="RPZ12" s="80"/>
      <c r="RQA12" s="80"/>
      <c r="RQB12" s="80"/>
      <c r="RQC12" s="80"/>
      <c r="RQD12" s="80"/>
      <c r="RQE12" s="80"/>
      <c r="RQF12" s="80"/>
      <c r="RQG12" s="78"/>
      <c r="RQH12" s="47"/>
      <c r="RQI12" s="47"/>
      <c r="RQJ12" s="78"/>
      <c r="RQK12" s="78"/>
      <c r="RQL12" s="78"/>
      <c r="RQM12" s="79"/>
      <c r="RQN12" s="80"/>
      <c r="RQO12" s="80"/>
      <c r="RQP12" s="80"/>
      <c r="RQQ12" s="80"/>
      <c r="RQR12" s="80"/>
      <c r="RQS12" s="80"/>
      <c r="RQT12" s="80"/>
      <c r="RQU12" s="80"/>
      <c r="RQV12" s="80"/>
      <c r="RQW12" s="80"/>
      <c r="RQX12" s="80"/>
      <c r="RQY12" s="80"/>
      <c r="RQZ12" s="78"/>
      <c r="RRA12" s="47"/>
      <c r="RRB12" s="47"/>
      <c r="RRC12" s="78"/>
      <c r="RRD12" s="78"/>
      <c r="RRE12" s="78"/>
      <c r="RRF12" s="79"/>
      <c r="RRG12" s="80"/>
      <c r="RRH12" s="80"/>
      <c r="RRI12" s="80"/>
      <c r="RRJ12" s="80"/>
      <c r="RRK12" s="80"/>
      <c r="RRL12" s="80"/>
      <c r="RRM12" s="80"/>
      <c r="RRN12" s="80"/>
      <c r="RRO12" s="80"/>
      <c r="RRP12" s="80"/>
      <c r="RRQ12" s="80"/>
      <c r="RRR12" s="80"/>
      <c r="RRS12" s="78"/>
      <c r="RRT12" s="47"/>
      <c r="RRU12" s="47"/>
      <c r="RRV12" s="78"/>
      <c r="RRW12" s="78"/>
      <c r="RRX12" s="78"/>
      <c r="RRY12" s="79"/>
      <c r="RRZ12" s="80"/>
      <c r="RSA12" s="80"/>
      <c r="RSB12" s="80"/>
      <c r="RSC12" s="80"/>
      <c r="RSD12" s="80"/>
      <c r="RSE12" s="80"/>
      <c r="RSF12" s="80"/>
      <c r="RSG12" s="80"/>
      <c r="RSH12" s="80"/>
      <c r="RSI12" s="80"/>
      <c r="RSJ12" s="80"/>
      <c r="RSK12" s="80"/>
      <c r="RSL12" s="78"/>
      <c r="RSM12" s="47"/>
      <c r="RSN12" s="47"/>
      <c r="RSO12" s="78"/>
      <c r="RSP12" s="78"/>
      <c r="RSQ12" s="78"/>
      <c r="RSR12" s="79"/>
      <c r="RSS12" s="80"/>
      <c r="RST12" s="80"/>
      <c r="RSU12" s="80"/>
      <c r="RSV12" s="80"/>
      <c r="RSW12" s="80"/>
      <c r="RSX12" s="80"/>
      <c r="RSY12" s="80"/>
      <c r="RSZ12" s="80"/>
      <c r="RTA12" s="80"/>
      <c r="RTB12" s="80"/>
      <c r="RTC12" s="80"/>
      <c r="RTD12" s="80"/>
      <c r="RTE12" s="78"/>
      <c r="RTF12" s="47"/>
      <c r="RTG12" s="47"/>
      <c r="RTH12" s="78"/>
      <c r="RTI12" s="78"/>
      <c r="RTJ12" s="78"/>
      <c r="RTK12" s="79"/>
      <c r="RTL12" s="80"/>
      <c r="RTM12" s="80"/>
      <c r="RTN12" s="80"/>
      <c r="RTO12" s="80"/>
      <c r="RTP12" s="80"/>
      <c r="RTQ12" s="80"/>
      <c r="RTR12" s="80"/>
      <c r="RTS12" s="80"/>
      <c r="RTT12" s="80"/>
      <c r="RTU12" s="80"/>
      <c r="RTV12" s="80"/>
      <c r="RTW12" s="80"/>
      <c r="RTX12" s="78"/>
      <c r="RTY12" s="47"/>
      <c r="RTZ12" s="47"/>
      <c r="RUA12" s="78"/>
      <c r="RUB12" s="78"/>
      <c r="RUC12" s="78"/>
      <c r="RUD12" s="79"/>
      <c r="RUE12" s="80"/>
      <c r="RUF12" s="80"/>
      <c r="RUG12" s="80"/>
      <c r="RUH12" s="80"/>
      <c r="RUI12" s="80"/>
      <c r="RUJ12" s="80"/>
      <c r="RUK12" s="80"/>
      <c r="RUL12" s="80"/>
      <c r="RUM12" s="80"/>
      <c r="RUN12" s="80"/>
      <c r="RUO12" s="80"/>
      <c r="RUP12" s="80"/>
      <c r="RUQ12" s="78"/>
      <c r="RUR12" s="47"/>
      <c r="RUS12" s="47"/>
      <c r="RUT12" s="78"/>
      <c r="RUU12" s="78"/>
      <c r="RUV12" s="78"/>
      <c r="RUW12" s="79"/>
      <c r="RUX12" s="80"/>
      <c r="RUY12" s="80"/>
      <c r="RUZ12" s="80"/>
      <c r="RVA12" s="80"/>
      <c r="RVB12" s="80"/>
      <c r="RVC12" s="80"/>
      <c r="RVD12" s="80"/>
      <c r="RVE12" s="80"/>
      <c r="RVF12" s="80"/>
      <c r="RVG12" s="80"/>
      <c r="RVH12" s="80"/>
      <c r="RVI12" s="80"/>
      <c r="RVJ12" s="78"/>
      <c r="RVK12" s="47"/>
      <c r="RVL12" s="47"/>
      <c r="RVM12" s="78"/>
      <c r="RVN12" s="78"/>
      <c r="RVO12" s="78"/>
      <c r="RVP12" s="79"/>
      <c r="RVQ12" s="80"/>
      <c r="RVR12" s="80"/>
      <c r="RVS12" s="80"/>
      <c r="RVT12" s="80"/>
      <c r="RVU12" s="80"/>
      <c r="RVV12" s="80"/>
      <c r="RVW12" s="80"/>
      <c r="RVX12" s="80"/>
      <c r="RVY12" s="80"/>
      <c r="RVZ12" s="80"/>
      <c r="RWA12" s="80"/>
      <c r="RWB12" s="80"/>
      <c r="RWC12" s="78"/>
      <c r="RWD12" s="47"/>
      <c r="RWE12" s="47"/>
      <c r="RWF12" s="78"/>
      <c r="RWG12" s="78"/>
      <c r="RWH12" s="78"/>
      <c r="RWI12" s="79"/>
      <c r="RWJ12" s="80"/>
      <c r="RWK12" s="80"/>
      <c r="RWL12" s="80"/>
      <c r="RWM12" s="80"/>
      <c r="RWN12" s="80"/>
      <c r="RWO12" s="80"/>
      <c r="RWP12" s="80"/>
      <c r="RWQ12" s="80"/>
      <c r="RWR12" s="80"/>
      <c r="RWS12" s="80"/>
      <c r="RWT12" s="80"/>
      <c r="RWU12" s="80"/>
      <c r="RWV12" s="78"/>
      <c r="RWW12" s="47"/>
      <c r="RWX12" s="47"/>
      <c r="RWY12" s="78"/>
      <c r="RWZ12" s="78"/>
      <c r="RXA12" s="78"/>
      <c r="RXB12" s="79"/>
      <c r="RXC12" s="80"/>
      <c r="RXD12" s="80"/>
      <c r="RXE12" s="80"/>
      <c r="RXF12" s="80"/>
      <c r="RXG12" s="80"/>
      <c r="RXH12" s="80"/>
      <c r="RXI12" s="80"/>
      <c r="RXJ12" s="80"/>
      <c r="RXK12" s="80"/>
      <c r="RXL12" s="80"/>
      <c r="RXM12" s="80"/>
      <c r="RXN12" s="80"/>
      <c r="RXO12" s="78"/>
      <c r="RXP12" s="47"/>
      <c r="RXQ12" s="47"/>
      <c r="RXR12" s="78"/>
      <c r="RXS12" s="78"/>
      <c r="RXT12" s="78"/>
      <c r="RXU12" s="79"/>
      <c r="RXV12" s="80"/>
      <c r="RXW12" s="80"/>
      <c r="RXX12" s="80"/>
      <c r="RXY12" s="80"/>
      <c r="RXZ12" s="80"/>
      <c r="RYA12" s="80"/>
      <c r="RYB12" s="80"/>
      <c r="RYC12" s="80"/>
      <c r="RYD12" s="80"/>
      <c r="RYE12" s="80"/>
      <c r="RYF12" s="80"/>
      <c r="RYG12" s="80"/>
      <c r="RYH12" s="78"/>
      <c r="RYI12" s="47"/>
      <c r="RYJ12" s="47"/>
      <c r="RYK12" s="78"/>
      <c r="RYL12" s="78"/>
      <c r="RYM12" s="78"/>
      <c r="RYN12" s="79"/>
      <c r="RYO12" s="80"/>
      <c r="RYP12" s="80"/>
      <c r="RYQ12" s="80"/>
      <c r="RYR12" s="80"/>
      <c r="RYS12" s="80"/>
      <c r="RYT12" s="80"/>
      <c r="RYU12" s="80"/>
      <c r="RYV12" s="80"/>
      <c r="RYW12" s="80"/>
      <c r="RYX12" s="80"/>
      <c r="RYY12" s="80"/>
      <c r="RYZ12" s="80"/>
      <c r="RZA12" s="78"/>
      <c r="RZB12" s="47"/>
      <c r="RZC12" s="47"/>
      <c r="RZD12" s="78"/>
      <c r="RZE12" s="78"/>
      <c r="RZF12" s="78"/>
      <c r="RZG12" s="79"/>
      <c r="RZH12" s="80"/>
      <c r="RZI12" s="80"/>
      <c r="RZJ12" s="80"/>
      <c r="RZK12" s="80"/>
      <c r="RZL12" s="80"/>
      <c r="RZM12" s="80"/>
      <c r="RZN12" s="80"/>
      <c r="RZO12" s="80"/>
      <c r="RZP12" s="80"/>
      <c r="RZQ12" s="80"/>
      <c r="RZR12" s="80"/>
      <c r="RZS12" s="80"/>
      <c r="RZT12" s="78"/>
      <c r="RZU12" s="47"/>
      <c r="RZV12" s="47"/>
      <c r="RZW12" s="78"/>
      <c r="RZX12" s="78"/>
      <c r="RZY12" s="78"/>
      <c r="RZZ12" s="79"/>
      <c r="SAA12" s="80"/>
      <c r="SAB12" s="80"/>
      <c r="SAC12" s="80"/>
      <c r="SAD12" s="80"/>
      <c r="SAE12" s="80"/>
      <c r="SAF12" s="80"/>
      <c r="SAG12" s="80"/>
      <c r="SAH12" s="80"/>
      <c r="SAI12" s="80"/>
      <c r="SAJ12" s="80"/>
      <c r="SAK12" s="80"/>
      <c r="SAL12" s="80"/>
      <c r="SAM12" s="78"/>
      <c r="SAN12" s="47"/>
      <c r="SAO12" s="47"/>
      <c r="SAP12" s="78"/>
      <c r="SAQ12" s="78"/>
      <c r="SAR12" s="78"/>
      <c r="SAS12" s="79"/>
      <c r="SAT12" s="80"/>
      <c r="SAU12" s="80"/>
      <c r="SAV12" s="80"/>
      <c r="SAW12" s="80"/>
      <c r="SAX12" s="80"/>
      <c r="SAY12" s="80"/>
      <c r="SAZ12" s="80"/>
      <c r="SBA12" s="80"/>
      <c r="SBB12" s="80"/>
      <c r="SBC12" s="80"/>
      <c r="SBD12" s="80"/>
      <c r="SBE12" s="80"/>
      <c r="SBF12" s="78"/>
      <c r="SBG12" s="47"/>
      <c r="SBH12" s="47"/>
      <c r="SBI12" s="78"/>
      <c r="SBJ12" s="78"/>
      <c r="SBK12" s="78"/>
      <c r="SBL12" s="79"/>
      <c r="SBM12" s="80"/>
      <c r="SBN12" s="80"/>
      <c r="SBO12" s="80"/>
      <c r="SBP12" s="80"/>
      <c r="SBQ12" s="80"/>
      <c r="SBR12" s="80"/>
      <c r="SBS12" s="80"/>
      <c r="SBT12" s="80"/>
      <c r="SBU12" s="80"/>
      <c r="SBV12" s="80"/>
      <c r="SBW12" s="80"/>
      <c r="SBX12" s="80"/>
      <c r="SBY12" s="78"/>
      <c r="SBZ12" s="47"/>
      <c r="SCA12" s="47"/>
      <c r="SCB12" s="78"/>
      <c r="SCC12" s="78"/>
      <c r="SCD12" s="78"/>
      <c r="SCE12" s="79"/>
      <c r="SCF12" s="80"/>
      <c r="SCG12" s="80"/>
      <c r="SCH12" s="80"/>
      <c r="SCI12" s="80"/>
      <c r="SCJ12" s="80"/>
      <c r="SCK12" s="80"/>
      <c r="SCL12" s="80"/>
      <c r="SCM12" s="80"/>
      <c r="SCN12" s="80"/>
      <c r="SCO12" s="80"/>
      <c r="SCP12" s="80"/>
      <c r="SCQ12" s="80"/>
      <c r="SCR12" s="78"/>
      <c r="SCS12" s="47"/>
      <c r="SCT12" s="47"/>
      <c r="SCU12" s="78"/>
      <c r="SCV12" s="78"/>
      <c r="SCW12" s="78"/>
      <c r="SCX12" s="79"/>
      <c r="SCY12" s="80"/>
      <c r="SCZ12" s="80"/>
      <c r="SDA12" s="80"/>
      <c r="SDB12" s="80"/>
      <c r="SDC12" s="80"/>
      <c r="SDD12" s="80"/>
      <c r="SDE12" s="80"/>
      <c r="SDF12" s="80"/>
      <c r="SDG12" s="80"/>
      <c r="SDH12" s="80"/>
      <c r="SDI12" s="80"/>
      <c r="SDJ12" s="80"/>
      <c r="SDK12" s="78"/>
      <c r="SDL12" s="47"/>
      <c r="SDM12" s="47"/>
      <c r="SDN12" s="78"/>
      <c r="SDO12" s="78"/>
      <c r="SDP12" s="78"/>
      <c r="SDQ12" s="79"/>
      <c r="SDR12" s="80"/>
      <c r="SDS12" s="80"/>
      <c r="SDT12" s="80"/>
      <c r="SDU12" s="80"/>
      <c r="SDV12" s="80"/>
      <c r="SDW12" s="80"/>
      <c r="SDX12" s="80"/>
      <c r="SDY12" s="80"/>
      <c r="SDZ12" s="80"/>
      <c r="SEA12" s="80"/>
      <c r="SEB12" s="80"/>
      <c r="SEC12" s="80"/>
      <c r="SED12" s="78"/>
      <c r="SEE12" s="47"/>
      <c r="SEF12" s="47"/>
      <c r="SEG12" s="78"/>
      <c r="SEH12" s="78"/>
      <c r="SEI12" s="78"/>
      <c r="SEJ12" s="79"/>
      <c r="SEK12" s="80"/>
      <c r="SEL12" s="80"/>
      <c r="SEM12" s="80"/>
      <c r="SEN12" s="80"/>
      <c r="SEO12" s="80"/>
      <c r="SEP12" s="80"/>
      <c r="SEQ12" s="80"/>
      <c r="SER12" s="80"/>
      <c r="SES12" s="80"/>
      <c r="SET12" s="80"/>
      <c r="SEU12" s="80"/>
      <c r="SEV12" s="80"/>
      <c r="SEW12" s="78"/>
      <c r="SEX12" s="47"/>
      <c r="SEY12" s="47"/>
      <c r="SEZ12" s="78"/>
      <c r="SFA12" s="78"/>
      <c r="SFB12" s="78"/>
      <c r="SFC12" s="79"/>
      <c r="SFD12" s="80"/>
      <c r="SFE12" s="80"/>
      <c r="SFF12" s="80"/>
      <c r="SFG12" s="80"/>
      <c r="SFH12" s="80"/>
      <c r="SFI12" s="80"/>
      <c r="SFJ12" s="80"/>
      <c r="SFK12" s="80"/>
      <c r="SFL12" s="80"/>
      <c r="SFM12" s="80"/>
      <c r="SFN12" s="80"/>
      <c r="SFO12" s="80"/>
      <c r="SFP12" s="78"/>
      <c r="SFQ12" s="47"/>
      <c r="SFR12" s="47"/>
      <c r="SFS12" s="78"/>
      <c r="SFT12" s="78"/>
      <c r="SFU12" s="78"/>
      <c r="SFV12" s="79"/>
      <c r="SFW12" s="80"/>
      <c r="SFX12" s="80"/>
      <c r="SFY12" s="80"/>
      <c r="SFZ12" s="80"/>
      <c r="SGA12" s="80"/>
      <c r="SGB12" s="80"/>
      <c r="SGC12" s="80"/>
      <c r="SGD12" s="80"/>
      <c r="SGE12" s="80"/>
      <c r="SGF12" s="80"/>
      <c r="SGG12" s="80"/>
      <c r="SGH12" s="80"/>
      <c r="SGI12" s="78"/>
      <c r="SGJ12" s="47"/>
      <c r="SGK12" s="47"/>
      <c r="SGL12" s="78"/>
      <c r="SGM12" s="78"/>
      <c r="SGN12" s="78"/>
      <c r="SGO12" s="79"/>
      <c r="SGP12" s="80"/>
      <c r="SGQ12" s="80"/>
      <c r="SGR12" s="80"/>
      <c r="SGS12" s="80"/>
      <c r="SGT12" s="80"/>
      <c r="SGU12" s="80"/>
      <c r="SGV12" s="80"/>
      <c r="SGW12" s="80"/>
      <c r="SGX12" s="80"/>
      <c r="SGY12" s="80"/>
      <c r="SGZ12" s="80"/>
      <c r="SHA12" s="80"/>
      <c r="SHB12" s="78"/>
      <c r="SHC12" s="47"/>
      <c r="SHD12" s="47"/>
      <c r="SHE12" s="78"/>
      <c r="SHF12" s="78"/>
      <c r="SHG12" s="78"/>
      <c r="SHH12" s="79"/>
      <c r="SHI12" s="80"/>
      <c r="SHJ12" s="80"/>
      <c r="SHK12" s="80"/>
      <c r="SHL12" s="80"/>
      <c r="SHM12" s="80"/>
      <c r="SHN12" s="80"/>
      <c r="SHO12" s="80"/>
      <c r="SHP12" s="80"/>
      <c r="SHQ12" s="80"/>
      <c r="SHR12" s="80"/>
      <c r="SHS12" s="80"/>
      <c r="SHT12" s="80"/>
      <c r="SHU12" s="78"/>
      <c r="SHV12" s="47"/>
      <c r="SHW12" s="47"/>
      <c r="SHX12" s="78"/>
      <c r="SHY12" s="78"/>
      <c r="SHZ12" s="78"/>
      <c r="SIA12" s="79"/>
      <c r="SIB12" s="80"/>
      <c r="SIC12" s="80"/>
      <c r="SID12" s="80"/>
      <c r="SIE12" s="80"/>
      <c r="SIF12" s="80"/>
      <c r="SIG12" s="80"/>
      <c r="SIH12" s="80"/>
      <c r="SII12" s="80"/>
      <c r="SIJ12" s="80"/>
      <c r="SIK12" s="80"/>
      <c r="SIL12" s="80"/>
      <c r="SIM12" s="80"/>
      <c r="SIN12" s="78"/>
      <c r="SIO12" s="47"/>
      <c r="SIP12" s="47"/>
      <c r="SIQ12" s="78"/>
      <c r="SIR12" s="78"/>
      <c r="SIS12" s="78"/>
      <c r="SIT12" s="79"/>
      <c r="SIU12" s="80"/>
      <c r="SIV12" s="80"/>
      <c r="SIW12" s="80"/>
      <c r="SIX12" s="80"/>
      <c r="SIY12" s="80"/>
      <c r="SIZ12" s="80"/>
      <c r="SJA12" s="80"/>
      <c r="SJB12" s="80"/>
      <c r="SJC12" s="80"/>
      <c r="SJD12" s="80"/>
      <c r="SJE12" s="80"/>
      <c r="SJF12" s="80"/>
      <c r="SJG12" s="78"/>
      <c r="SJH12" s="47"/>
      <c r="SJI12" s="47"/>
      <c r="SJJ12" s="78"/>
      <c r="SJK12" s="78"/>
      <c r="SJL12" s="78"/>
      <c r="SJM12" s="79"/>
      <c r="SJN12" s="80"/>
      <c r="SJO12" s="80"/>
      <c r="SJP12" s="80"/>
      <c r="SJQ12" s="80"/>
      <c r="SJR12" s="80"/>
      <c r="SJS12" s="80"/>
      <c r="SJT12" s="80"/>
      <c r="SJU12" s="80"/>
      <c r="SJV12" s="80"/>
      <c r="SJW12" s="80"/>
      <c r="SJX12" s="80"/>
      <c r="SJY12" s="80"/>
      <c r="SJZ12" s="78"/>
      <c r="SKA12" s="47"/>
      <c r="SKB12" s="47"/>
      <c r="SKC12" s="78"/>
      <c r="SKD12" s="78"/>
      <c r="SKE12" s="78"/>
      <c r="SKF12" s="79"/>
      <c r="SKG12" s="80"/>
      <c r="SKH12" s="80"/>
      <c r="SKI12" s="80"/>
      <c r="SKJ12" s="80"/>
      <c r="SKK12" s="80"/>
      <c r="SKL12" s="80"/>
      <c r="SKM12" s="80"/>
      <c r="SKN12" s="80"/>
      <c r="SKO12" s="80"/>
      <c r="SKP12" s="80"/>
      <c r="SKQ12" s="80"/>
      <c r="SKR12" s="80"/>
      <c r="SKS12" s="78"/>
      <c r="SKT12" s="47"/>
      <c r="SKU12" s="47"/>
      <c r="SKV12" s="78"/>
      <c r="SKW12" s="78"/>
      <c r="SKX12" s="78"/>
      <c r="SKY12" s="79"/>
      <c r="SKZ12" s="80"/>
      <c r="SLA12" s="80"/>
      <c r="SLB12" s="80"/>
      <c r="SLC12" s="80"/>
      <c r="SLD12" s="80"/>
      <c r="SLE12" s="80"/>
      <c r="SLF12" s="80"/>
      <c r="SLG12" s="80"/>
      <c r="SLH12" s="80"/>
      <c r="SLI12" s="80"/>
      <c r="SLJ12" s="80"/>
      <c r="SLK12" s="80"/>
      <c r="SLL12" s="78"/>
      <c r="SLM12" s="47"/>
      <c r="SLN12" s="47"/>
      <c r="SLO12" s="78"/>
      <c r="SLP12" s="78"/>
      <c r="SLQ12" s="78"/>
      <c r="SLR12" s="79"/>
      <c r="SLS12" s="80"/>
      <c r="SLT12" s="80"/>
      <c r="SLU12" s="80"/>
      <c r="SLV12" s="80"/>
      <c r="SLW12" s="80"/>
      <c r="SLX12" s="80"/>
      <c r="SLY12" s="80"/>
      <c r="SLZ12" s="80"/>
      <c r="SMA12" s="80"/>
      <c r="SMB12" s="80"/>
      <c r="SMC12" s="80"/>
      <c r="SMD12" s="80"/>
      <c r="SME12" s="78"/>
      <c r="SMF12" s="47"/>
      <c r="SMG12" s="47"/>
      <c r="SMH12" s="78"/>
      <c r="SMI12" s="78"/>
      <c r="SMJ12" s="78"/>
      <c r="SMK12" s="79"/>
      <c r="SML12" s="80"/>
      <c r="SMM12" s="80"/>
      <c r="SMN12" s="80"/>
      <c r="SMO12" s="80"/>
      <c r="SMP12" s="80"/>
      <c r="SMQ12" s="80"/>
      <c r="SMR12" s="80"/>
      <c r="SMS12" s="80"/>
      <c r="SMT12" s="80"/>
      <c r="SMU12" s="80"/>
      <c r="SMV12" s="80"/>
      <c r="SMW12" s="80"/>
      <c r="SMX12" s="78"/>
      <c r="SMY12" s="47"/>
      <c r="SMZ12" s="47"/>
      <c r="SNA12" s="78"/>
      <c r="SNB12" s="78"/>
      <c r="SNC12" s="78"/>
      <c r="SND12" s="79"/>
      <c r="SNE12" s="80"/>
      <c r="SNF12" s="80"/>
      <c r="SNG12" s="80"/>
      <c r="SNH12" s="80"/>
      <c r="SNI12" s="80"/>
      <c r="SNJ12" s="80"/>
      <c r="SNK12" s="80"/>
      <c r="SNL12" s="80"/>
      <c r="SNM12" s="80"/>
      <c r="SNN12" s="80"/>
      <c r="SNO12" s="80"/>
      <c r="SNP12" s="80"/>
      <c r="SNQ12" s="78"/>
      <c r="SNR12" s="47"/>
      <c r="SNS12" s="47"/>
      <c r="SNT12" s="78"/>
      <c r="SNU12" s="78"/>
      <c r="SNV12" s="78"/>
      <c r="SNW12" s="79"/>
      <c r="SNX12" s="80"/>
      <c r="SNY12" s="80"/>
      <c r="SNZ12" s="80"/>
      <c r="SOA12" s="80"/>
      <c r="SOB12" s="80"/>
      <c r="SOC12" s="80"/>
      <c r="SOD12" s="80"/>
      <c r="SOE12" s="80"/>
      <c r="SOF12" s="80"/>
      <c r="SOG12" s="80"/>
      <c r="SOH12" s="80"/>
      <c r="SOI12" s="80"/>
      <c r="SOJ12" s="78"/>
      <c r="SOK12" s="47"/>
      <c r="SOL12" s="47"/>
      <c r="SOM12" s="78"/>
      <c r="SON12" s="78"/>
      <c r="SOO12" s="78"/>
      <c r="SOP12" s="79"/>
      <c r="SOQ12" s="80"/>
      <c r="SOR12" s="80"/>
      <c r="SOS12" s="80"/>
      <c r="SOT12" s="80"/>
      <c r="SOU12" s="80"/>
      <c r="SOV12" s="80"/>
      <c r="SOW12" s="80"/>
      <c r="SOX12" s="80"/>
      <c r="SOY12" s="80"/>
      <c r="SOZ12" s="80"/>
      <c r="SPA12" s="80"/>
      <c r="SPB12" s="80"/>
      <c r="SPC12" s="78"/>
      <c r="SPD12" s="47"/>
      <c r="SPE12" s="47"/>
      <c r="SPF12" s="78"/>
      <c r="SPG12" s="78"/>
      <c r="SPH12" s="78"/>
      <c r="SPI12" s="79"/>
      <c r="SPJ12" s="80"/>
      <c r="SPK12" s="80"/>
      <c r="SPL12" s="80"/>
      <c r="SPM12" s="80"/>
      <c r="SPN12" s="80"/>
      <c r="SPO12" s="80"/>
      <c r="SPP12" s="80"/>
      <c r="SPQ12" s="80"/>
      <c r="SPR12" s="80"/>
      <c r="SPS12" s="80"/>
      <c r="SPT12" s="80"/>
      <c r="SPU12" s="80"/>
      <c r="SPV12" s="78"/>
      <c r="SPW12" s="47"/>
      <c r="SPX12" s="47"/>
      <c r="SPY12" s="78"/>
      <c r="SPZ12" s="78"/>
      <c r="SQA12" s="78"/>
      <c r="SQB12" s="79"/>
      <c r="SQC12" s="80"/>
      <c r="SQD12" s="80"/>
      <c r="SQE12" s="80"/>
      <c r="SQF12" s="80"/>
      <c r="SQG12" s="80"/>
      <c r="SQH12" s="80"/>
      <c r="SQI12" s="80"/>
      <c r="SQJ12" s="80"/>
      <c r="SQK12" s="80"/>
      <c r="SQL12" s="80"/>
      <c r="SQM12" s="80"/>
      <c r="SQN12" s="80"/>
      <c r="SQO12" s="78"/>
      <c r="SQP12" s="47"/>
      <c r="SQQ12" s="47"/>
      <c r="SQR12" s="78"/>
      <c r="SQS12" s="78"/>
      <c r="SQT12" s="78"/>
      <c r="SQU12" s="79"/>
      <c r="SQV12" s="80"/>
      <c r="SQW12" s="80"/>
      <c r="SQX12" s="80"/>
      <c r="SQY12" s="80"/>
      <c r="SQZ12" s="80"/>
      <c r="SRA12" s="80"/>
      <c r="SRB12" s="80"/>
      <c r="SRC12" s="80"/>
      <c r="SRD12" s="80"/>
      <c r="SRE12" s="80"/>
      <c r="SRF12" s="80"/>
      <c r="SRG12" s="80"/>
      <c r="SRH12" s="78"/>
      <c r="SRI12" s="47"/>
      <c r="SRJ12" s="47"/>
      <c r="SRK12" s="78"/>
      <c r="SRL12" s="78"/>
      <c r="SRM12" s="78"/>
      <c r="SRN12" s="79"/>
      <c r="SRO12" s="80"/>
      <c r="SRP12" s="80"/>
      <c r="SRQ12" s="80"/>
      <c r="SRR12" s="80"/>
      <c r="SRS12" s="80"/>
      <c r="SRT12" s="80"/>
      <c r="SRU12" s="80"/>
      <c r="SRV12" s="80"/>
      <c r="SRW12" s="80"/>
      <c r="SRX12" s="80"/>
      <c r="SRY12" s="80"/>
      <c r="SRZ12" s="80"/>
      <c r="SSA12" s="78"/>
      <c r="SSB12" s="47"/>
      <c r="SSC12" s="47"/>
      <c r="SSD12" s="78"/>
      <c r="SSE12" s="78"/>
      <c r="SSF12" s="78"/>
      <c r="SSG12" s="79"/>
      <c r="SSH12" s="80"/>
      <c r="SSI12" s="80"/>
      <c r="SSJ12" s="80"/>
      <c r="SSK12" s="80"/>
      <c r="SSL12" s="80"/>
      <c r="SSM12" s="80"/>
      <c r="SSN12" s="80"/>
      <c r="SSO12" s="80"/>
      <c r="SSP12" s="80"/>
      <c r="SSQ12" s="80"/>
      <c r="SSR12" s="80"/>
      <c r="SSS12" s="80"/>
      <c r="SST12" s="78"/>
      <c r="SSU12" s="47"/>
      <c r="SSV12" s="47"/>
      <c r="SSW12" s="78"/>
      <c r="SSX12" s="78"/>
      <c r="SSY12" s="78"/>
      <c r="SSZ12" s="79"/>
      <c r="STA12" s="80"/>
      <c r="STB12" s="80"/>
      <c r="STC12" s="80"/>
      <c r="STD12" s="80"/>
      <c r="STE12" s="80"/>
      <c r="STF12" s="80"/>
      <c r="STG12" s="80"/>
      <c r="STH12" s="80"/>
      <c r="STI12" s="80"/>
      <c r="STJ12" s="80"/>
      <c r="STK12" s="80"/>
      <c r="STL12" s="80"/>
      <c r="STM12" s="78"/>
      <c r="STN12" s="47"/>
      <c r="STO12" s="47"/>
      <c r="STP12" s="78"/>
      <c r="STQ12" s="78"/>
      <c r="STR12" s="78"/>
      <c r="STS12" s="79"/>
      <c r="STT12" s="80"/>
      <c r="STU12" s="80"/>
      <c r="STV12" s="80"/>
      <c r="STW12" s="80"/>
      <c r="STX12" s="80"/>
      <c r="STY12" s="80"/>
      <c r="STZ12" s="80"/>
      <c r="SUA12" s="80"/>
      <c r="SUB12" s="80"/>
      <c r="SUC12" s="80"/>
      <c r="SUD12" s="80"/>
      <c r="SUE12" s="80"/>
      <c r="SUF12" s="78"/>
      <c r="SUG12" s="47"/>
      <c r="SUH12" s="47"/>
      <c r="SUI12" s="78"/>
      <c r="SUJ12" s="78"/>
      <c r="SUK12" s="78"/>
      <c r="SUL12" s="79"/>
      <c r="SUM12" s="80"/>
      <c r="SUN12" s="80"/>
      <c r="SUO12" s="80"/>
      <c r="SUP12" s="80"/>
      <c r="SUQ12" s="80"/>
      <c r="SUR12" s="80"/>
      <c r="SUS12" s="80"/>
      <c r="SUT12" s="80"/>
      <c r="SUU12" s="80"/>
      <c r="SUV12" s="80"/>
      <c r="SUW12" s="80"/>
      <c r="SUX12" s="80"/>
      <c r="SUY12" s="78"/>
      <c r="SUZ12" s="47"/>
      <c r="SVA12" s="47"/>
      <c r="SVB12" s="78"/>
      <c r="SVC12" s="78"/>
      <c r="SVD12" s="78"/>
      <c r="SVE12" s="79"/>
      <c r="SVF12" s="80"/>
      <c r="SVG12" s="80"/>
      <c r="SVH12" s="80"/>
      <c r="SVI12" s="80"/>
      <c r="SVJ12" s="80"/>
      <c r="SVK12" s="80"/>
      <c r="SVL12" s="80"/>
      <c r="SVM12" s="80"/>
      <c r="SVN12" s="80"/>
      <c r="SVO12" s="80"/>
      <c r="SVP12" s="80"/>
      <c r="SVQ12" s="80"/>
      <c r="SVR12" s="78"/>
      <c r="SVS12" s="47"/>
      <c r="SVT12" s="47"/>
      <c r="SVU12" s="78"/>
      <c r="SVV12" s="78"/>
      <c r="SVW12" s="78"/>
      <c r="SVX12" s="79"/>
      <c r="SVY12" s="80"/>
      <c r="SVZ12" s="80"/>
      <c r="SWA12" s="80"/>
      <c r="SWB12" s="80"/>
      <c r="SWC12" s="80"/>
      <c r="SWD12" s="80"/>
      <c r="SWE12" s="80"/>
      <c r="SWF12" s="80"/>
      <c r="SWG12" s="80"/>
      <c r="SWH12" s="80"/>
      <c r="SWI12" s="80"/>
      <c r="SWJ12" s="80"/>
      <c r="SWK12" s="78"/>
      <c r="SWL12" s="47"/>
      <c r="SWM12" s="47"/>
      <c r="SWN12" s="78"/>
      <c r="SWO12" s="78"/>
      <c r="SWP12" s="78"/>
      <c r="SWQ12" s="79"/>
      <c r="SWR12" s="80"/>
      <c r="SWS12" s="80"/>
      <c r="SWT12" s="80"/>
      <c r="SWU12" s="80"/>
      <c r="SWV12" s="80"/>
      <c r="SWW12" s="80"/>
      <c r="SWX12" s="80"/>
      <c r="SWY12" s="80"/>
      <c r="SWZ12" s="80"/>
      <c r="SXA12" s="80"/>
      <c r="SXB12" s="80"/>
      <c r="SXC12" s="80"/>
      <c r="SXD12" s="78"/>
      <c r="SXE12" s="47"/>
      <c r="SXF12" s="47"/>
      <c r="SXG12" s="78"/>
      <c r="SXH12" s="78"/>
      <c r="SXI12" s="78"/>
      <c r="SXJ12" s="79"/>
      <c r="SXK12" s="80"/>
      <c r="SXL12" s="80"/>
      <c r="SXM12" s="80"/>
      <c r="SXN12" s="80"/>
      <c r="SXO12" s="80"/>
      <c r="SXP12" s="80"/>
      <c r="SXQ12" s="80"/>
      <c r="SXR12" s="80"/>
      <c r="SXS12" s="80"/>
      <c r="SXT12" s="80"/>
      <c r="SXU12" s="80"/>
      <c r="SXV12" s="80"/>
      <c r="SXW12" s="78"/>
      <c r="SXX12" s="47"/>
      <c r="SXY12" s="47"/>
      <c r="SXZ12" s="78"/>
      <c r="SYA12" s="78"/>
      <c r="SYB12" s="78"/>
      <c r="SYC12" s="79"/>
      <c r="SYD12" s="80"/>
      <c r="SYE12" s="80"/>
      <c r="SYF12" s="80"/>
      <c r="SYG12" s="80"/>
      <c r="SYH12" s="80"/>
      <c r="SYI12" s="80"/>
      <c r="SYJ12" s="80"/>
      <c r="SYK12" s="80"/>
      <c r="SYL12" s="80"/>
      <c r="SYM12" s="80"/>
      <c r="SYN12" s="80"/>
      <c r="SYO12" s="80"/>
      <c r="SYP12" s="78"/>
      <c r="SYQ12" s="47"/>
      <c r="SYR12" s="47"/>
      <c r="SYS12" s="78"/>
      <c r="SYT12" s="78"/>
      <c r="SYU12" s="78"/>
      <c r="SYV12" s="79"/>
      <c r="SYW12" s="80"/>
      <c r="SYX12" s="80"/>
      <c r="SYY12" s="80"/>
      <c r="SYZ12" s="80"/>
      <c r="SZA12" s="80"/>
      <c r="SZB12" s="80"/>
      <c r="SZC12" s="80"/>
      <c r="SZD12" s="80"/>
      <c r="SZE12" s="80"/>
      <c r="SZF12" s="80"/>
      <c r="SZG12" s="80"/>
      <c r="SZH12" s="80"/>
      <c r="SZI12" s="78"/>
      <c r="SZJ12" s="47"/>
      <c r="SZK12" s="47"/>
      <c r="SZL12" s="78"/>
      <c r="SZM12" s="78"/>
      <c r="SZN12" s="78"/>
      <c r="SZO12" s="79"/>
      <c r="SZP12" s="80"/>
      <c r="SZQ12" s="80"/>
      <c r="SZR12" s="80"/>
      <c r="SZS12" s="80"/>
      <c r="SZT12" s="80"/>
      <c r="SZU12" s="80"/>
      <c r="SZV12" s="80"/>
      <c r="SZW12" s="80"/>
      <c r="SZX12" s="80"/>
      <c r="SZY12" s="80"/>
      <c r="SZZ12" s="80"/>
      <c r="TAA12" s="80"/>
      <c r="TAB12" s="78"/>
      <c r="TAC12" s="47"/>
      <c r="TAD12" s="47"/>
      <c r="TAE12" s="78"/>
      <c r="TAF12" s="78"/>
      <c r="TAG12" s="78"/>
      <c r="TAH12" s="79"/>
      <c r="TAI12" s="80"/>
      <c r="TAJ12" s="80"/>
      <c r="TAK12" s="80"/>
      <c r="TAL12" s="80"/>
      <c r="TAM12" s="80"/>
      <c r="TAN12" s="80"/>
      <c r="TAO12" s="80"/>
      <c r="TAP12" s="80"/>
      <c r="TAQ12" s="80"/>
      <c r="TAR12" s="80"/>
      <c r="TAS12" s="80"/>
      <c r="TAT12" s="80"/>
      <c r="TAU12" s="78"/>
      <c r="TAV12" s="47"/>
      <c r="TAW12" s="47"/>
      <c r="TAX12" s="78"/>
      <c r="TAY12" s="78"/>
      <c r="TAZ12" s="78"/>
      <c r="TBA12" s="79"/>
      <c r="TBB12" s="80"/>
      <c r="TBC12" s="80"/>
      <c r="TBD12" s="80"/>
      <c r="TBE12" s="80"/>
      <c r="TBF12" s="80"/>
      <c r="TBG12" s="80"/>
      <c r="TBH12" s="80"/>
      <c r="TBI12" s="80"/>
      <c r="TBJ12" s="80"/>
      <c r="TBK12" s="80"/>
      <c r="TBL12" s="80"/>
      <c r="TBM12" s="80"/>
      <c r="TBN12" s="78"/>
      <c r="TBO12" s="47"/>
      <c r="TBP12" s="47"/>
      <c r="TBQ12" s="78"/>
      <c r="TBR12" s="78"/>
      <c r="TBS12" s="78"/>
      <c r="TBT12" s="79"/>
      <c r="TBU12" s="80"/>
      <c r="TBV12" s="80"/>
      <c r="TBW12" s="80"/>
      <c r="TBX12" s="80"/>
      <c r="TBY12" s="80"/>
      <c r="TBZ12" s="80"/>
      <c r="TCA12" s="80"/>
      <c r="TCB12" s="80"/>
      <c r="TCC12" s="80"/>
      <c r="TCD12" s="80"/>
      <c r="TCE12" s="80"/>
      <c r="TCF12" s="80"/>
      <c r="TCG12" s="78"/>
      <c r="TCH12" s="47"/>
      <c r="TCI12" s="47"/>
      <c r="TCJ12" s="78"/>
      <c r="TCK12" s="78"/>
      <c r="TCL12" s="78"/>
      <c r="TCM12" s="79"/>
      <c r="TCN12" s="80"/>
      <c r="TCO12" s="80"/>
      <c r="TCP12" s="80"/>
      <c r="TCQ12" s="80"/>
      <c r="TCR12" s="80"/>
      <c r="TCS12" s="80"/>
      <c r="TCT12" s="80"/>
      <c r="TCU12" s="80"/>
      <c r="TCV12" s="80"/>
      <c r="TCW12" s="80"/>
      <c r="TCX12" s="80"/>
      <c r="TCY12" s="80"/>
      <c r="TCZ12" s="78"/>
      <c r="TDA12" s="47"/>
      <c r="TDB12" s="47"/>
      <c r="TDC12" s="78"/>
      <c r="TDD12" s="78"/>
      <c r="TDE12" s="78"/>
      <c r="TDF12" s="79"/>
      <c r="TDG12" s="80"/>
      <c r="TDH12" s="80"/>
      <c r="TDI12" s="80"/>
      <c r="TDJ12" s="80"/>
      <c r="TDK12" s="80"/>
      <c r="TDL12" s="80"/>
      <c r="TDM12" s="80"/>
      <c r="TDN12" s="80"/>
      <c r="TDO12" s="80"/>
      <c r="TDP12" s="80"/>
      <c r="TDQ12" s="80"/>
      <c r="TDR12" s="80"/>
      <c r="TDS12" s="78"/>
      <c r="TDT12" s="47"/>
      <c r="TDU12" s="47"/>
      <c r="TDV12" s="78"/>
      <c r="TDW12" s="78"/>
      <c r="TDX12" s="78"/>
      <c r="TDY12" s="79"/>
      <c r="TDZ12" s="80"/>
      <c r="TEA12" s="80"/>
      <c r="TEB12" s="80"/>
      <c r="TEC12" s="80"/>
      <c r="TED12" s="80"/>
      <c r="TEE12" s="80"/>
      <c r="TEF12" s="80"/>
      <c r="TEG12" s="80"/>
      <c r="TEH12" s="80"/>
      <c r="TEI12" s="80"/>
      <c r="TEJ12" s="80"/>
      <c r="TEK12" s="80"/>
      <c r="TEL12" s="78"/>
      <c r="TEM12" s="47"/>
      <c r="TEN12" s="47"/>
      <c r="TEO12" s="78"/>
      <c r="TEP12" s="78"/>
      <c r="TEQ12" s="78"/>
      <c r="TER12" s="79"/>
      <c r="TES12" s="80"/>
      <c r="TET12" s="80"/>
      <c r="TEU12" s="80"/>
      <c r="TEV12" s="80"/>
      <c r="TEW12" s="80"/>
      <c r="TEX12" s="80"/>
      <c r="TEY12" s="80"/>
      <c r="TEZ12" s="80"/>
      <c r="TFA12" s="80"/>
      <c r="TFB12" s="80"/>
      <c r="TFC12" s="80"/>
      <c r="TFD12" s="80"/>
      <c r="TFE12" s="78"/>
      <c r="TFF12" s="47"/>
      <c r="TFG12" s="47"/>
      <c r="TFH12" s="78"/>
      <c r="TFI12" s="78"/>
      <c r="TFJ12" s="78"/>
      <c r="TFK12" s="79"/>
      <c r="TFL12" s="80"/>
      <c r="TFM12" s="80"/>
      <c r="TFN12" s="80"/>
      <c r="TFO12" s="80"/>
      <c r="TFP12" s="80"/>
      <c r="TFQ12" s="80"/>
      <c r="TFR12" s="80"/>
      <c r="TFS12" s="80"/>
      <c r="TFT12" s="80"/>
      <c r="TFU12" s="80"/>
      <c r="TFV12" s="80"/>
      <c r="TFW12" s="80"/>
      <c r="TFX12" s="78"/>
      <c r="TFY12" s="47"/>
      <c r="TFZ12" s="47"/>
      <c r="TGA12" s="78"/>
      <c r="TGB12" s="78"/>
      <c r="TGC12" s="78"/>
      <c r="TGD12" s="79"/>
      <c r="TGE12" s="80"/>
      <c r="TGF12" s="80"/>
      <c r="TGG12" s="80"/>
      <c r="TGH12" s="80"/>
      <c r="TGI12" s="80"/>
      <c r="TGJ12" s="80"/>
      <c r="TGK12" s="80"/>
      <c r="TGL12" s="80"/>
      <c r="TGM12" s="80"/>
      <c r="TGN12" s="80"/>
      <c r="TGO12" s="80"/>
      <c r="TGP12" s="80"/>
      <c r="TGQ12" s="78"/>
      <c r="TGR12" s="47"/>
      <c r="TGS12" s="47"/>
      <c r="TGT12" s="78"/>
      <c r="TGU12" s="78"/>
      <c r="TGV12" s="78"/>
      <c r="TGW12" s="79"/>
      <c r="TGX12" s="80"/>
      <c r="TGY12" s="80"/>
      <c r="TGZ12" s="80"/>
      <c r="THA12" s="80"/>
      <c r="THB12" s="80"/>
      <c r="THC12" s="80"/>
      <c r="THD12" s="80"/>
      <c r="THE12" s="80"/>
      <c r="THF12" s="80"/>
      <c r="THG12" s="80"/>
      <c r="THH12" s="80"/>
      <c r="THI12" s="80"/>
      <c r="THJ12" s="78"/>
      <c r="THK12" s="47"/>
      <c r="THL12" s="47"/>
      <c r="THM12" s="78"/>
      <c r="THN12" s="78"/>
      <c r="THO12" s="78"/>
      <c r="THP12" s="79"/>
      <c r="THQ12" s="80"/>
      <c r="THR12" s="80"/>
      <c r="THS12" s="80"/>
      <c r="THT12" s="80"/>
      <c r="THU12" s="80"/>
      <c r="THV12" s="80"/>
      <c r="THW12" s="80"/>
      <c r="THX12" s="80"/>
      <c r="THY12" s="80"/>
      <c r="THZ12" s="80"/>
      <c r="TIA12" s="80"/>
      <c r="TIB12" s="80"/>
      <c r="TIC12" s="78"/>
      <c r="TID12" s="47"/>
      <c r="TIE12" s="47"/>
      <c r="TIF12" s="78"/>
      <c r="TIG12" s="78"/>
      <c r="TIH12" s="78"/>
      <c r="TII12" s="79"/>
      <c r="TIJ12" s="80"/>
      <c r="TIK12" s="80"/>
      <c r="TIL12" s="80"/>
      <c r="TIM12" s="80"/>
      <c r="TIN12" s="80"/>
      <c r="TIO12" s="80"/>
      <c r="TIP12" s="80"/>
      <c r="TIQ12" s="80"/>
      <c r="TIR12" s="80"/>
      <c r="TIS12" s="80"/>
      <c r="TIT12" s="80"/>
      <c r="TIU12" s="80"/>
      <c r="TIV12" s="78"/>
      <c r="TIW12" s="47"/>
      <c r="TIX12" s="47"/>
      <c r="TIY12" s="78"/>
      <c r="TIZ12" s="78"/>
      <c r="TJA12" s="78"/>
      <c r="TJB12" s="79"/>
      <c r="TJC12" s="80"/>
      <c r="TJD12" s="80"/>
      <c r="TJE12" s="80"/>
      <c r="TJF12" s="80"/>
      <c r="TJG12" s="80"/>
      <c r="TJH12" s="80"/>
      <c r="TJI12" s="80"/>
      <c r="TJJ12" s="80"/>
      <c r="TJK12" s="80"/>
      <c r="TJL12" s="80"/>
      <c r="TJM12" s="80"/>
      <c r="TJN12" s="80"/>
      <c r="TJO12" s="78"/>
      <c r="TJP12" s="47"/>
      <c r="TJQ12" s="47"/>
      <c r="TJR12" s="78"/>
      <c r="TJS12" s="78"/>
      <c r="TJT12" s="78"/>
      <c r="TJU12" s="79"/>
      <c r="TJV12" s="80"/>
      <c r="TJW12" s="80"/>
      <c r="TJX12" s="80"/>
      <c r="TJY12" s="80"/>
      <c r="TJZ12" s="80"/>
      <c r="TKA12" s="80"/>
      <c r="TKB12" s="80"/>
      <c r="TKC12" s="80"/>
      <c r="TKD12" s="80"/>
      <c r="TKE12" s="80"/>
      <c r="TKF12" s="80"/>
      <c r="TKG12" s="80"/>
      <c r="TKH12" s="78"/>
      <c r="TKI12" s="47"/>
      <c r="TKJ12" s="47"/>
      <c r="TKK12" s="78"/>
      <c r="TKL12" s="78"/>
      <c r="TKM12" s="78"/>
      <c r="TKN12" s="79"/>
      <c r="TKO12" s="80"/>
      <c r="TKP12" s="80"/>
      <c r="TKQ12" s="80"/>
      <c r="TKR12" s="80"/>
      <c r="TKS12" s="80"/>
      <c r="TKT12" s="80"/>
      <c r="TKU12" s="80"/>
      <c r="TKV12" s="80"/>
      <c r="TKW12" s="80"/>
      <c r="TKX12" s="80"/>
      <c r="TKY12" s="80"/>
      <c r="TKZ12" s="80"/>
      <c r="TLA12" s="78"/>
      <c r="TLB12" s="47"/>
      <c r="TLC12" s="47"/>
      <c r="TLD12" s="78"/>
      <c r="TLE12" s="78"/>
      <c r="TLF12" s="78"/>
      <c r="TLG12" s="79"/>
      <c r="TLH12" s="80"/>
      <c r="TLI12" s="80"/>
      <c r="TLJ12" s="80"/>
      <c r="TLK12" s="80"/>
      <c r="TLL12" s="80"/>
      <c r="TLM12" s="80"/>
      <c r="TLN12" s="80"/>
      <c r="TLO12" s="80"/>
      <c r="TLP12" s="80"/>
      <c r="TLQ12" s="80"/>
      <c r="TLR12" s="80"/>
      <c r="TLS12" s="80"/>
      <c r="TLT12" s="78"/>
      <c r="TLU12" s="47"/>
      <c r="TLV12" s="47"/>
      <c r="TLW12" s="78"/>
      <c r="TLX12" s="78"/>
      <c r="TLY12" s="78"/>
      <c r="TLZ12" s="79"/>
      <c r="TMA12" s="80"/>
      <c r="TMB12" s="80"/>
      <c r="TMC12" s="80"/>
      <c r="TMD12" s="80"/>
      <c r="TME12" s="80"/>
      <c r="TMF12" s="80"/>
      <c r="TMG12" s="80"/>
      <c r="TMH12" s="80"/>
      <c r="TMI12" s="80"/>
      <c r="TMJ12" s="80"/>
      <c r="TMK12" s="80"/>
      <c r="TML12" s="80"/>
      <c r="TMM12" s="78"/>
      <c r="TMN12" s="47"/>
      <c r="TMO12" s="47"/>
      <c r="TMP12" s="78"/>
      <c r="TMQ12" s="78"/>
      <c r="TMR12" s="78"/>
      <c r="TMS12" s="79"/>
      <c r="TMT12" s="80"/>
      <c r="TMU12" s="80"/>
      <c r="TMV12" s="80"/>
      <c r="TMW12" s="80"/>
      <c r="TMX12" s="80"/>
      <c r="TMY12" s="80"/>
      <c r="TMZ12" s="80"/>
      <c r="TNA12" s="80"/>
      <c r="TNB12" s="80"/>
      <c r="TNC12" s="80"/>
      <c r="TND12" s="80"/>
      <c r="TNE12" s="80"/>
      <c r="TNF12" s="78"/>
      <c r="TNG12" s="47"/>
      <c r="TNH12" s="47"/>
      <c r="TNI12" s="78"/>
      <c r="TNJ12" s="78"/>
      <c r="TNK12" s="78"/>
      <c r="TNL12" s="79"/>
      <c r="TNM12" s="80"/>
      <c r="TNN12" s="80"/>
      <c r="TNO12" s="80"/>
      <c r="TNP12" s="80"/>
      <c r="TNQ12" s="80"/>
      <c r="TNR12" s="80"/>
      <c r="TNS12" s="80"/>
      <c r="TNT12" s="80"/>
      <c r="TNU12" s="80"/>
      <c r="TNV12" s="80"/>
      <c r="TNW12" s="80"/>
      <c r="TNX12" s="80"/>
      <c r="TNY12" s="78"/>
      <c r="TNZ12" s="47"/>
      <c r="TOA12" s="47"/>
      <c r="TOB12" s="78"/>
      <c r="TOC12" s="78"/>
      <c r="TOD12" s="78"/>
      <c r="TOE12" s="79"/>
      <c r="TOF12" s="80"/>
      <c r="TOG12" s="80"/>
      <c r="TOH12" s="80"/>
      <c r="TOI12" s="80"/>
      <c r="TOJ12" s="80"/>
      <c r="TOK12" s="80"/>
      <c r="TOL12" s="80"/>
      <c r="TOM12" s="80"/>
      <c r="TON12" s="80"/>
      <c r="TOO12" s="80"/>
      <c r="TOP12" s="80"/>
      <c r="TOQ12" s="80"/>
      <c r="TOR12" s="78"/>
      <c r="TOS12" s="47"/>
      <c r="TOT12" s="47"/>
      <c r="TOU12" s="78"/>
      <c r="TOV12" s="78"/>
      <c r="TOW12" s="78"/>
      <c r="TOX12" s="79"/>
      <c r="TOY12" s="80"/>
      <c r="TOZ12" s="80"/>
      <c r="TPA12" s="80"/>
      <c r="TPB12" s="80"/>
      <c r="TPC12" s="80"/>
      <c r="TPD12" s="80"/>
      <c r="TPE12" s="80"/>
      <c r="TPF12" s="80"/>
      <c r="TPG12" s="80"/>
      <c r="TPH12" s="80"/>
      <c r="TPI12" s="80"/>
      <c r="TPJ12" s="80"/>
      <c r="TPK12" s="78"/>
      <c r="TPL12" s="47"/>
      <c r="TPM12" s="47"/>
      <c r="TPN12" s="78"/>
      <c r="TPO12" s="78"/>
      <c r="TPP12" s="78"/>
      <c r="TPQ12" s="79"/>
      <c r="TPR12" s="80"/>
      <c r="TPS12" s="80"/>
      <c r="TPT12" s="80"/>
      <c r="TPU12" s="80"/>
      <c r="TPV12" s="80"/>
      <c r="TPW12" s="80"/>
      <c r="TPX12" s="80"/>
      <c r="TPY12" s="80"/>
      <c r="TPZ12" s="80"/>
      <c r="TQA12" s="80"/>
      <c r="TQB12" s="80"/>
      <c r="TQC12" s="80"/>
      <c r="TQD12" s="78"/>
      <c r="TQE12" s="47"/>
      <c r="TQF12" s="47"/>
      <c r="TQG12" s="78"/>
      <c r="TQH12" s="78"/>
      <c r="TQI12" s="78"/>
      <c r="TQJ12" s="79"/>
      <c r="TQK12" s="80"/>
      <c r="TQL12" s="80"/>
      <c r="TQM12" s="80"/>
      <c r="TQN12" s="80"/>
      <c r="TQO12" s="80"/>
      <c r="TQP12" s="80"/>
      <c r="TQQ12" s="80"/>
      <c r="TQR12" s="80"/>
      <c r="TQS12" s="80"/>
      <c r="TQT12" s="80"/>
      <c r="TQU12" s="80"/>
      <c r="TQV12" s="80"/>
      <c r="TQW12" s="78"/>
      <c r="TQX12" s="47"/>
      <c r="TQY12" s="47"/>
      <c r="TQZ12" s="78"/>
      <c r="TRA12" s="78"/>
      <c r="TRB12" s="78"/>
      <c r="TRC12" s="79"/>
      <c r="TRD12" s="80"/>
      <c r="TRE12" s="80"/>
      <c r="TRF12" s="80"/>
      <c r="TRG12" s="80"/>
      <c r="TRH12" s="80"/>
      <c r="TRI12" s="80"/>
      <c r="TRJ12" s="80"/>
      <c r="TRK12" s="80"/>
      <c r="TRL12" s="80"/>
      <c r="TRM12" s="80"/>
      <c r="TRN12" s="80"/>
      <c r="TRO12" s="80"/>
      <c r="TRP12" s="78"/>
      <c r="TRQ12" s="47"/>
      <c r="TRR12" s="47"/>
      <c r="TRS12" s="78"/>
      <c r="TRT12" s="78"/>
      <c r="TRU12" s="78"/>
      <c r="TRV12" s="79"/>
      <c r="TRW12" s="80"/>
      <c r="TRX12" s="80"/>
      <c r="TRY12" s="80"/>
      <c r="TRZ12" s="80"/>
      <c r="TSA12" s="80"/>
      <c r="TSB12" s="80"/>
      <c r="TSC12" s="80"/>
      <c r="TSD12" s="80"/>
      <c r="TSE12" s="80"/>
      <c r="TSF12" s="80"/>
      <c r="TSG12" s="80"/>
      <c r="TSH12" s="80"/>
      <c r="TSI12" s="78"/>
      <c r="TSJ12" s="47"/>
      <c r="TSK12" s="47"/>
      <c r="TSL12" s="78"/>
      <c r="TSM12" s="78"/>
      <c r="TSN12" s="78"/>
      <c r="TSO12" s="79"/>
      <c r="TSP12" s="80"/>
      <c r="TSQ12" s="80"/>
      <c r="TSR12" s="80"/>
      <c r="TSS12" s="80"/>
      <c r="TST12" s="80"/>
      <c r="TSU12" s="80"/>
      <c r="TSV12" s="80"/>
      <c r="TSW12" s="80"/>
      <c r="TSX12" s="80"/>
      <c r="TSY12" s="80"/>
      <c r="TSZ12" s="80"/>
      <c r="TTA12" s="80"/>
      <c r="TTB12" s="78"/>
      <c r="TTC12" s="47"/>
      <c r="TTD12" s="47"/>
      <c r="TTE12" s="78"/>
      <c r="TTF12" s="78"/>
      <c r="TTG12" s="78"/>
      <c r="TTH12" s="79"/>
      <c r="TTI12" s="80"/>
      <c r="TTJ12" s="80"/>
      <c r="TTK12" s="80"/>
      <c r="TTL12" s="80"/>
      <c r="TTM12" s="80"/>
      <c r="TTN12" s="80"/>
      <c r="TTO12" s="80"/>
      <c r="TTP12" s="80"/>
      <c r="TTQ12" s="80"/>
      <c r="TTR12" s="80"/>
      <c r="TTS12" s="80"/>
      <c r="TTT12" s="80"/>
      <c r="TTU12" s="78"/>
      <c r="TTV12" s="47"/>
      <c r="TTW12" s="47"/>
      <c r="TTX12" s="78"/>
      <c r="TTY12" s="78"/>
      <c r="TTZ12" s="78"/>
      <c r="TUA12" s="79"/>
      <c r="TUB12" s="80"/>
      <c r="TUC12" s="80"/>
      <c r="TUD12" s="80"/>
      <c r="TUE12" s="80"/>
      <c r="TUF12" s="80"/>
      <c r="TUG12" s="80"/>
      <c r="TUH12" s="80"/>
      <c r="TUI12" s="80"/>
      <c r="TUJ12" s="80"/>
      <c r="TUK12" s="80"/>
      <c r="TUL12" s="80"/>
      <c r="TUM12" s="80"/>
      <c r="TUN12" s="78"/>
      <c r="TUO12" s="47"/>
      <c r="TUP12" s="47"/>
      <c r="TUQ12" s="78"/>
      <c r="TUR12" s="78"/>
      <c r="TUS12" s="78"/>
      <c r="TUT12" s="79"/>
      <c r="TUU12" s="80"/>
      <c r="TUV12" s="80"/>
      <c r="TUW12" s="80"/>
      <c r="TUX12" s="80"/>
      <c r="TUY12" s="80"/>
      <c r="TUZ12" s="80"/>
      <c r="TVA12" s="80"/>
      <c r="TVB12" s="80"/>
      <c r="TVC12" s="80"/>
      <c r="TVD12" s="80"/>
      <c r="TVE12" s="80"/>
      <c r="TVF12" s="80"/>
      <c r="TVG12" s="78"/>
      <c r="TVH12" s="47"/>
      <c r="TVI12" s="47"/>
      <c r="TVJ12" s="78"/>
      <c r="TVK12" s="78"/>
      <c r="TVL12" s="78"/>
      <c r="TVM12" s="79"/>
      <c r="TVN12" s="80"/>
      <c r="TVO12" s="80"/>
      <c r="TVP12" s="80"/>
      <c r="TVQ12" s="80"/>
      <c r="TVR12" s="80"/>
      <c r="TVS12" s="80"/>
      <c r="TVT12" s="80"/>
      <c r="TVU12" s="80"/>
      <c r="TVV12" s="80"/>
      <c r="TVW12" s="80"/>
      <c r="TVX12" s="80"/>
      <c r="TVY12" s="80"/>
      <c r="TVZ12" s="78"/>
      <c r="TWA12" s="47"/>
      <c r="TWB12" s="47"/>
      <c r="TWC12" s="78"/>
      <c r="TWD12" s="78"/>
      <c r="TWE12" s="78"/>
      <c r="TWF12" s="79"/>
      <c r="TWG12" s="80"/>
      <c r="TWH12" s="80"/>
      <c r="TWI12" s="80"/>
      <c r="TWJ12" s="80"/>
      <c r="TWK12" s="80"/>
      <c r="TWL12" s="80"/>
      <c r="TWM12" s="80"/>
      <c r="TWN12" s="80"/>
      <c r="TWO12" s="80"/>
      <c r="TWP12" s="80"/>
      <c r="TWQ12" s="80"/>
      <c r="TWR12" s="80"/>
      <c r="TWS12" s="78"/>
      <c r="TWT12" s="47"/>
      <c r="TWU12" s="47"/>
      <c r="TWV12" s="78"/>
      <c r="TWW12" s="78"/>
      <c r="TWX12" s="78"/>
      <c r="TWY12" s="79"/>
      <c r="TWZ12" s="80"/>
      <c r="TXA12" s="80"/>
      <c r="TXB12" s="80"/>
      <c r="TXC12" s="80"/>
      <c r="TXD12" s="80"/>
      <c r="TXE12" s="80"/>
      <c r="TXF12" s="80"/>
      <c r="TXG12" s="80"/>
      <c r="TXH12" s="80"/>
      <c r="TXI12" s="80"/>
      <c r="TXJ12" s="80"/>
      <c r="TXK12" s="80"/>
      <c r="TXL12" s="78"/>
      <c r="TXM12" s="47"/>
      <c r="TXN12" s="47"/>
      <c r="TXO12" s="78"/>
      <c r="TXP12" s="78"/>
      <c r="TXQ12" s="78"/>
      <c r="TXR12" s="79"/>
      <c r="TXS12" s="80"/>
      <c r="TXT12" s="80"/>
      <c r="TXU12" s="80"/>
      <c r="TXV12" s="80"/>
      <c r="TXW12" s="80"/>
      <c r="TXX12" s="80"/>
      <c r="TXY12" s="80"/>
      <c r="TXZ12" s="80"/>
      <c r="TYA12" s="80"/>
      <c r="TYB12" s="80"/>
      <c r="TYC12" s="80"/>
      <c r="TYD12" s="80"/>
      <c r="TYE12" s="78"/>
      <c r="TYF12" s="47"/>
      <c r="TYG12" s="47"/>
      <c r="TYH12" s="78"/>
      <c r="TYI12" s="78"/>
      <c r="TYJ12" s="78"/>
      <c r="TYK12" s="79"/>
      <c r="TYL12" s="80"/>
      <c r="TYM12" s="80"/>
      <c r="TYN12" s="80"/>
      <c r="TYO12" s="80"/>
      <c r="TYP12" s="80"/>
      <c r="TYQ12" s="80"/>
      <c r="TYR12" s="80"/>
      <c r="TYS12" s="80"/>
      <c r="TYT12" s="80"/>
      <c r="TYU12" s="80"/>
      <c r="TYV12" s="80"/>
      <c r="TYW12" s="80"/>
      <c r="TYX12" s="78"/>
      <c r="TYY12" s="47"/>
      <c r="TYZ12" s="47"/>
      <c r="TZA12" s="78"/>
      <c r="TZB12" s="78"/>
      <c r="TZC12" s="78"/>
      <c r="TZD12" s="79"/>
      <c r="TZE12" s="80"/>
      <c r="TZF12" s="80"/>
      <c r="TZG12" s="80"/>
      <c r="TZH12" s="80"/>
      <c r="TZI12" s="80"/>
      <c r="TZJ12" s="80"/>
      <c r="TZK12" s="80"/>
      <c r="TZL12" s="80"/>
      <c r="TZM12" s="80"/>
      <c r="TZN12" s="80"/>
      <c r="TZO12" s="80"/>
      <c r="TZP12" s="80"/>
      <c r="TZQ12" s="78"/>
      <c r="TZR12" s="47"/>
      <c r="TZS12" s="47"/>
      <c r="TZT12" s="78"/>
      <c r="TZU12" s="78"/>
      <c r="TZV12" s="78"/>
      <c r="TZW12" s="79"/>
      <c r="TZX12" s="80"/>
      <c r="TZY12" s="80"/>
      <c r="TZZ12" s="80"/>
      <c r="UAA12" s="80"/>
      <c r="UAB12" s="80"/>
      <c r="UAC12" s="80"/>
      <c r="UAD12" s="80"/>
      <c r="UAE12" s="80"/>
      <c r="UAF12" s="80"/>
      <c r="UAG12" s="80"/>
      <c r="UAH12" s="80"/>
      <c r="UAI12" s="80"/>
      <c r="UAJ12" s="78"/>
      <c r="UAK12" s="47"/>
      <c r="UAL12" s="47"/>
      <c r="UAM12" s="78"/>
      <c r="UAN12" s="78"/>
      <c r="UAO12" s="78"/>
      <c r="UAP12" s="79"/>
      <c r="UAQ12" s="80"/>
      <c r="UAR12" s="80"/>
      <c r="UAS12" s="80"/>
      <c r="UAT12" s="80"/>
      <c r="UAU12" s="80"/>
      <c r="UAV12" s="80"/>
      <c r="UAW12" s="80"/>
      <c r="UAX12" s="80"/>
      <c r="UAY12" s="80"/>
      <c r="UAZ12" s="80"/>
      <c r="UBA12" s="80"/>
      <c r="UBB12" s="80"/>
      <c r="UBC12" s="78"/>
      <c r="UBD12" s="47"/>
      <c r="UBE12" s="47"/>
      <c r="UBF12" s="78"/>
      <c r="UBG12" s="78"/>
      <c r="UBH12" s="78"/>
      <c r="UBI12" s="79"/>
      <c r="UBJ12" s="80"/>
      <c r="UBK12" s="80"/>
      <c r="UBL12" s="80"/>
      <c r="UBM12" s="80"/>
      <c r="UBN12" s="80"/>
      <c r="UBO12" s="80"/>
      <c r="UBP12" s="80"/>
      <c r="UBQ12" s="80"/>
      <c r="UBR12" s="80"/>
      <c r="UBS12" s="80"/>
      <c r="UBT12" s="80"/>
      <c r="UBU12" s="80"/>
      <c r="UBV12" s="78"/>
      <c r="UBW12" s="47"/>
      <c r="UBX12" s="47"/>
      <c r="UBY12" s="78"/>
      <c r="UBZ12" s="78"/>
      <c r="UCA12" s="78"/>
      <c r="UCB12" s="79"/>
      <c r="UCC12" s="80"/>
      <c r="UCD12" s="80"/>
      <c r="UCE12" s="80"/>
      <c r="UCF12" s="80"/>
      <c r="UCG12" s="80"/>
      <c r="UCH12" s="80"/>
      <c r="UCI12" s="80"/>
      <c r="UCJ12" s="80"/>
      <c r="UCK12" s="80"/>
      <c r="UCL12" s="80"/>
      <c r="UCM12" s="80"/>
      <c r="UCN12" s="80"/>
      <c r="UCO12" s="78"/>
      <c r="UCP12" s="47"/>
      <c r="UCQ12" s="47"/>
      <c r="UCR12" s="78"/>
      <c r="UCS12" s="78"/>
      <c r="UCT12" s="78"/>
      <c r="UCU12" s="79"/>
      <c r="UCV12" s="80"/>
      <c r="UCW12" s="80"/>
      <c r="UCX12" s="80"/>
      <c r="UCY12" s="80"/>
      <c r="UCZ12" s="80"/>
      <c r="UDA12" s="80"/>
      <c r="UDB12" s="80"/>
      <c r="UDC12" s="80"/>
      <c r="UDD12" s="80"/>
      <c r="UDE12" s="80"/>
      <c r="UDF12" s="80"/>
      <c r="UDG12" s="80"/>
      <c r="UDH12" s="78"/>
      <c r="UDI12" s="47"/>
      <c r="UDJ12" s="47"/>
      <c r="UDK12" s="78"/>
      <c r="UDL12" s="78"/>
      <c r="UDM12" s="78"/>
      <c r="UDN12" s="79"/>
      <c r="UDO12" s="80"/>
      <c r="UDP12" s="80"/>
      <c r="UDQ12" s="80"/>
      <c r="UDR12" s="80"/>
      <c r="UDS12" s="80"/>
      <c r="UDT12" s="80"/>
      <c r="UDU12" s="80"/>
      <c r="UDV12" s="80"/>
      <c r="UDW12" s="80"/>
      <c r="UDX12" s="80"/>
      <c r="UDY12" s="80"/>
      <c r="UDZ12" s="80"/>
      <c r="UEA12" s="78"/>
      <c r="UEB12" s="47"/>
      <c r="UEC12" s="47"/>
      <c r="UED12" s="78"/>
      <c r="UEE12" s="78"/>
      <c r="UEF12" s="78"/>
      <c r="UEG12" s="79"/>
      <c r="UEH12" s="80"/>
      <c r="UEI12" s="80"/>
      <c r="UEJ12" s="80"/>
      <c r="UEK12" s="80"/>
      <c r="UEL12" s="80"/>
      <c r="UEM12" s="80"/>
      <c r="UEN12" s="80"/>
      <c r="UEO12" s="80"/>
      <c r="UEP12" s="80"/>
      <c r="UEQ12" s="80"/>
      <c r="UER12" s="80"/>
      <c r="UES12" s="80"/>
      <c r="UET12" s="78"/>
      <c r="UEU12" s="47"/>
      <c r="UEV12" s="47"/>
      <c r="UEW12" s="78"/>
      <c r="UEX12" s="78"/>
      <c r="UEY12" s="78"/>
      <c r="UEZ12" s="79"/>
      <c r="UFA12" s="80"/>
      <c r="UFB12" s="80"/>
      <c r="UFC12" s="80"/>
      <c r="UFD12" s="80"/>
      <c r="UFE12" s="80"/>
      <c r="UFF12" s="80"/>
      <c r="UFG12" s="80"/>
      <c r="UFH12" s="80"/>
      <c r="UFI12" s="80"/>
      <c r="UFJ12" s="80"/>
      <c r="UFK12" s="80"/>
      <c r="UFL12" s="80"/>
      <c r="UFM12" s="78"/>
      <c r="UFN12" s="47"/>
      <c r="UFO12" s="47"/>
      <c r="UFP12" s="78"/>
      <c r="UFQ12" s="78"/>
      <c r="UFR12" s="78"/>
      <c r="UFS12" s="79"/>
      <c r="UFT12" s="80"/>
      <c r="UFU12" s="80"/>
      <c r="UFV12" s="80"/>
      <c r="UFW12" s="80"/>
      <c r="UFX12" s="80"/>
      <c r="UFY12" s="80"/>
      <c r="UFZ12" s="80"/>
      <c r="UGA12" s="80"/>
      <c r="UGB12" s="80"/>
      <c r="UGC12" s="80"/>
      <c r="UGD12" s="80"/>
      <c r="UGE12" s="80"/>
      <c r="UGF12" s="78"/>
      <c r="UGG12" s="47"/>
      <c r="UGH12" s="47"/>
      <c r="UGI12" s="78"/>
      <c r="UGJ12" s="78"/>
      <c r="UGK12" s="78"/>
      <c r="UGL12" s="79"/>
      <c r="UGM12" s="80"/>
      <c r="UGN12" s="80"/>
      <c r="UGO12" s="80"/>
      <c r="UGP12" s="80"/>
      <c r="UGQ12" s="80"/>
      <c r="UGR12" s="80"/>
      <c r="UGS12" s="80"/>
      <c r="UGT12" s="80"/>
      <c r="UGU12" s="80"/>
      <c r="UGV12" s="80"/>
      <c r="UGW12" s="80"/>
      <c r="UGX12" s="80"/>
      <c r="UGY12" s="78"/>
      <c r="UGZ12" s="47"/>
      <c r="UHA12" s="47"/>
      <c r="UHB12" s="78"/>
      <c r="UHC12" s="78"/>
      <c r="UHD12" s="78"/>
      <c r="UHE12" s="79"/>
      <c r="UHF12" s="80"/>
      <c r="UHG12" s="80"/>
      <c r="UHH12" s="80"/>
      <c r="UHI12" s="80"/>
      <c r="UHJ12" s="80"/>
      <c r="UHK12" s="80"/>
      <c r="UHL12" s="80"/>
      <c r="UHM12" s="80"/>
      <c r="UHN12" s="80"/>
      <c r="UHO12" s="80"/>
      <c r="UHP12" s="80"/>
      <c r="UHQ12" s="80"/>
      <c r="UHR12" s="78"/>
      <c r="UHS12" s="47"/>
      <c r="UHT12" s="47"/>
      <c r="UHU12" s="78"/>
      <c r="UHV12" s="78"/>
      <c r="UHW12" s="78"/>
      <c r="UHX12" s="79"/>
      <c r="UHY12" s="80"/>
      <c r="UHZ12" s="80"/>
      <c r="UIA12" s="80"/>
      <c r="UIB12" s="80"/>
      <c r="UIC12" s="80"/>
      <c r="UID12" s="80"/>
      <c r="UIE12" s="80"/>
      <c r="UIF12" s="80"/>
      <c r="UIG12" s="80"/>
      <c r="UIH12" s="80"/>
      <c r="UII12" s="80"/>
      <c r="UIJ12" s="80"/>
      <c r="UIK12" s="78"/>
      <c r="UIL12" s="47"/>
      <c r="UIM12" s="47"/>
      <c r="UIN12" s="78"/>
      <c r="UIO12" s="78"/>
      <c r="UIP12" s="78"/>
      <c r="UIQ12" s="79"/>
      <c r="UIR12" s="80"/>
      <c r="UIS12" s="80"/>
      <c r="UIT12" s="80"/>
      <c r="UIU12" s="80"/>
      <c r="UIV12" s="80"/>
      <c r="UIW12" s="80"/>
      <c r="UIX12" s="80"/>
      <c r="UIY12" s="80"/>
      <c r="UIZ12" s="80"/>
      <c r="UJA12" s="80"/>
      <c r="UJB12" s="80"/>
      <c r="UJC12" s="80"/>
      <c r="UJD12" s="78"/>
      <c r="UJE12" s="47"/>
      <c r="UJF12" s="47"/>
      <c r="UJG12" s="78"/>
      <c r="UJH12" s="78"/>
      <c r="UJI12" s="78"/>
      <c r="UJJ12" s="79"/>
      <c r="UJK12" s="80"/>
      <c r="UJL12" s="80"/>
      <c r="UJM12" s="80"/>
      <c r="UJN12" s="80"/>
      <c r="UJO12" s="80"/>
      <c r="UJP12" s="80"/>
      <c r="UJQ12" s="80"/>
      <c r="UJR12" s="80"/>
      <c r="UJS12" s="80"/>
      <c r="UJT12" s="80"/>
      <c r="UJU12" s="80"/>
      <c r="UJV12" s="80"/>
      <c r="UJW12" s="78"/>
      <c r="UJX12" s="47"/>
      <c r="UJY12" s="47"/>
      <c r="UJZ12" s="78"/>
      <c r="UKA12" s="78"/>
      <c r="UKB12" s="78"/>
      <c r="UKC12" s="79"/>
      <c r="UKD12" s="80"/>
      <c r="UKE12" s="80"/>
      <c r="UKF12" s="80"/>
      <c r="UKG12" s="80"/>
      <c r="UKH12" s="80"/>
      <c r="UKI12" s="80"/>
      <c r="UKJ12" s="80"/>
      <c r="UKK12" s="80"/>
      <c r="UKL12" s="80"/>
      <c r="UKM12" s="80"/>
      <c r="UKN12" s="80"/>
      <c r="UKO12" s="80"/>
      <c r="UKP12" s="78"/>
      <c r="UKQ12" s="47"/>
      <c r="UKR12" s="47"/>
      <c r="UKS12" s="78"/>
      <c r="UKT12" s="78"/>
      <c r="UKU12" s="78"/>
      <c r="UKV12" s="79"/>
      <c r="UKW12" s="80"/>
      <c r="UKX12" s="80"/>
      <c r="UKY12" s="80"/>
      <c r="UKZ12" s="80"/>
      <c r="ULA12" s="80"/>
      <c r="ULB12" s="80"/>
      <c r="ULC12" s="80"/>
      <c r="ULD12" s="80"/>
      <c r="ULE12" s="80"/>
      <c r="ULF12" s="80"/>
      <c r="ULG12" s="80"/>
      <c r="ULH12" s="80"/>
      <c r="ULI12" s="78"/>
      <c r="ULJ12" s="47"/>
      <c r="ULK12" s="47"/>
      <c r="ULL12" s="78"/>
      <c r="ULM12" s="78"/>
      <c r="ULN12" s="78"/>
      <c r="ULO12" s="79"/>
      <c r="ULP12" s="80"/>
      <c r="ULQ12" s="80"/>
      <c r="ULR12" s="80"/>
      <c r="ULS12" s="80"/>
      <c r="ULT12" s="80"/>
      <c r="ULU12" s="80"/>
      <c r="ULV12" s="80"/>
      <c r="ULW12" s="80"/>
      <c r="ULX12" s="80"/>
      <c r="ULY12" s="80"/>
      <c r="ULZ12" s="80"/>
      <c r="UMA12" s="80"/>
      <c r="UMB12" s="78"/>
      <c r="UMC12" s="47"/>
      <c r="UMD12" s="47"/>
      <c r="UME12" s="78"/>
      <c r="UMF12" s="78"/>
      <c r="UMG12" s="78"/>
      <c r="UMH12" s="79"/>
      <c r="UMI12" s="80"/>
      <c r="UMJ12" s="80"/>
      <c r="UMK12" s="80"/>
      <c r="UML12" s="80"/>
      <c r="UMM12" s="80"/>
      <c r="UMN12" s="80"/>
      <c r="UMO12" s="80"/>
      <c r="UMP12" s="80"/>
      <c r="UMQ12" s="80"/>
      <c r="UMR12" s="80"/>
      <c r="UMS12" s="80"/>
      <c r="UMT12" s="80"/>
      <c r="UMU12" s="78"/>
      <c r="UMV12" s="47"/>
      <c r="UMW12" s="47"/>
      <c r="UMX12" s="78"/>
      <c r="UMY12" s="78"/>
      <c r="UMZ12" s="78"/>
      <c r="UNA12" s="79"/>
      <c r="UNB12" s="80"/>
      <c r="UNC12" s="80"/>
      <c r="UND12" s="80"/>
      <c r="UNE12" s="80"/>
      <c r="UNF12" s="80"/>
      <c r="UNG12" s="80"/>
      <c r="UNH12" s="80"/>
      <c r="UNI12" s="80"/>
      <c r="UNJ12" s="80"/>
      <c r="UNK12" s="80"/>
      <c r="UNL12" s="80"/>
      <c r="UNM12" s="80"/>
      <c r="UNN12" s="78"/>
      <c r="UNO12" s="47"/>
      <c r="UNP12" s="47"/>
      <c r="UNQ12" s="78"/>
      <c r="UNR12" s="78"/>
      <c r="UNS12" s="78"/>
      <c r="UNT12" s="79"/>
      <c r="UNU12" s="80"/>
      <c r="UNV12" s="80"/>
      <c r="UNW12" s="80"/>
      <c r="UNX12" s="80"/>
      <c r="UNY12" s="80"/>
      <c r="UNZ12" s="80"/>
      <c r="UOA12" s="80"/>
      <c r="UOB12" s="80"/>
      <c r="UOC12" s="80"/>
      <c r="UOD12" s="80"/>
      <c r="UOE12" s="80"/>
      <c r="UOF12" s="80"/>
      <c r="UOG12" s="78"/>
      <c r="UOH12" s="47"/>
      <c r="UOI12" s="47"/>
      <c r="UOJ12" s="78"/>
      <c r="UOK12" s="78"/>
      <c r="UOL12" s="78"/>
      <c r="UOM12" s="79"/>
      <c r="UON12" s="80"/>
      <c r="UOO12" s="80"/>
      <c r="UOP12" s="80"/>
      <c r="UOQ12" s="80"/>
      <c r="UOR12" s="80"/>
      <c r="UOS12" s="80"/>
      <c r="UOT12" s="80"/>
      <c r="UOU12" s="80"/>
      <c r="UOV12" s="80"/>
      <c r="UOW12" s="80"/>
      <c r="UOX12" s="80"/>
      <c r="UOY12" s="80"/>
      <c r="UOZ12" s="78"/>
      <c r="UPA12" s="47"/>
      <c r="UPB12" s="47"/>
      <c r="UPC12" s="78"/>
      <c r="UPD12" s="78"/>
      <c r="UPE12" s="78"/>
      <c r="UPF12" s="79"/>
      <c r="UPG12" s="80"/>
      <c r="UPH12" s="80"/>
      <c r="UPI12" s="80"/>
      <c r="UPJ12" s="80"/>
      <c r="UPK12" s="80"/>
      <c r="UPL12" s="80"/>
      <c r="UPM12" s="80"/>
      <c r="UPN12" s="80"/>
      <c r="UPO12" s="80"/>
      <c r="UPP12" s="80"/>
      <c r="UPQ12" s="80"/>
      <c r="UPR12" s="80"/>
      <c r="UPS12" s="78"/>
      <c r="UPT12" s="47"/>
      <c r="UPU12" s="47"/>
      <c r="UPV12" s="78"/>
      <c r="UPW12" s="78"/>
      <c r="UPX12" s="78"/>
      <c r="UPY12" s="79"/>
      <c r="UPZ12" s="80"/>
      <c r="UQA12" s="80"/>
      <c r="UQB12" s="80"/>
      <c r="UQC12" s="80"/>
      <c r="UQD12" s="80"/>
      <c r="UQE12" s="80"/>
      <c r="UQF12" s="80"/>
      <c r="UQG12" s="80"/>
      <c r="UQH12" s="80"/>
      <c r="UQI12" s="80"/>
      <c r="UQJ12" s="80"/>
      <c r="UQK12" s="80"/>
      <c r="UQL12" s="78"/>
      <c r="UQM12" s="47"/>
      <c r="UQN12" s="47"/>
      <c r="UQO12" s="78"/>
      <c r="UQP12" s="78"/>
      <c r="UQQ12" s="78"/>
      <c r="UQR12" s="79"/>
      <c r="UQS12" s="80"/>
      <c r="UQT12" s="80"/>
      <c r="UQU12" s="80"/>
      <c r="UQV12" s="80"/>
      <c r="UQW12" s="80"/>
      <c r="UQX12" s="80"/>
      <c r="UQY12" s="80"/>
      <c r="UQZ12" s="80"/>
      <c r="URA12" s="80"/>
      <c r="URB12" s="80"/>
      <c r="URC12" s="80"/>
      <c r="URD12" s="80"/>
      <c r="URE12" s="78"/>
      <c r="URF12" s="47"/>
      <c r="URG12" s="47"/>
      <c r="URH12" s="78"/>
      <c r="URI12" s="78"/>
      <c r="URJ12" s="78"/>
      <c r="URK12" s="79"/>
      <c r="URL12" s="80"/>
      <c r="URM12" s="80"/>
      <c r="URN12" s="80"/>
      <c r="URO12" s="80"/>
      <c r="URP12" s="80"/>
      <c r="URQ12" s="80"/>
      <c r="URR12" s="80"/>
      <c r="URS12" s="80"/>
      <c r="URT12" s="80"/>
      <c r="URU12" s="80"/>
      <c r="URV12" s="80"/>
      <c r="URW12" s="80"/>
      <c r="URX12" s="78"/>
      <c r="URY12" s="47"/>
      <c r="URZ12" s="47"/>
      <c r="USA12" s="78"/>
      <c r="USB12" s="78"/>
      <c r="USC12" s="78"/>
      <c r="USD12" s="79"/>
      <c r="USE12" s="80"/>
      <c r="USF12" s="80"/>
      <c r="USG12" s="80"/>
      <c r="USH12" s="80"/>
      <c r="USI12" s="80"/>
      <c r="USJ12" s="80"/>
      <c r="USK12" s="80"/>
      <c r="USL12" s="80"/>
      <c r="USM12" s="80"/>
      <c r="USN12" s="80"/>
      <c r="USO12" s="80"/>
      <c r="USP12" s="80"/>
      <c r="USQ12" s="78"/>
      <c r="USR12" s="47"/>
      <c r="USS12" s="47"/>
      <c r="UST12" s="78"/>
      <c r="USU12" s="78"/>
      <c r="USV12" s="78"/>
      <c r="USW12" s="79"/>
      <c r="USX12" s="80"/>
      <c r="USY12" s="80"/>
      <c r="USZ12" s="80"/>
      <c r="UTA12" s="80"/>
      <c r="UTB12" s="80"/>
      <c r="UTC12" s="80"/>
      <c r="UTD12" s="80"/>
      <c r="UTE12" s="80"/>
      <c r="UTF12" s="80"/>
      <c r="UTG12" s="80"/>
      <c r="UTH12" s="80"/>
      <c r="UTI12" s="80"/>
      <c r="UTJ12" s="78"/>
      <c r="UTK12" s="47"/>
      <c r="UTL12" s="47"/>
      <c r="UTM12" s="78"/>
      <c r="UTN12" s="78"/>
      <c r="UTO12" s="78"/>
      <c r="UTP12" s="79"/>
      <c r="UTQ12" s="80"/>
      <c r="UTR12" s="80"/>
      <c r="UTS12" s="80"/>
      <c r="UTT12" s="80"/>
      <c r="UTU12" s="80"/>
      <c r="UTV12" s="80"/>
      <c r="UTW12" s="80"/>
      <c r="UTX12" s="80"/>
      <c r="UTY12" s="80"/>
      <c r="UTZ12" s="80"/>
      <c r="UUA12" s="80"/>
      <c r="UUB12" s="80"/>
      <c r="UUC12" s="78"/>
      <c r="UUD12" s="47"/>
      <c r="UUE12" s="47"/>
      <c r="UUF12" s="78"/>
      <c r="UUG12" s="78"/>
      <c r="UUH12" s="78"/>
      <c r="UUI12" s="79"/>
      <c r="UUJ12" s="80"/>
      <c r="UUK12" s="80"/>
      <c r="UUL12" s="80"/>
      <c r="UUM12" s="80"/>
      <c r="UUN12" s="80"/>
      <c r="UUO12" s="80"/>
      <c r="UUP12" s="80"/>
      <c r="UUQ12" s="80"/>
      <c r="UUR12" s="80"/>
      <c r="UUS12" s="80"/>
      <c r="UUT12" s="80"/>
      <c r="UUU12" s="80"/>
      <c r="UUV12" s="78"/>
      <c r="UUW12" s="47"/>
      <c r="UUX12" s="47"/>
      <c r="UUY12" s="78"/>
      <c r="UUZ12" s="78"/>
      <c r="UVA12" s="78"/>
      <c r="UVB12" s="79"/>
      <c r="UVC12" s="80"/>
      <c r="UVD12" s="80"/>
      <c r="UVE12" s="80"/>
      <c r="UVF12" s="80"/>
      <c r="UVG12" s="80"/>
      <c r="UVH12" s="80"/>
      <c r="UVI12" s="80"/>
      <c r="UVJ12" s="80"/>
      <c r="UVK12" s="80"/>
      <c r="UVL12" s="80"/>
      <c r="UVM12" s="80"/>
      <c r="UVN12" s="80"/>
      <c r="UVO12" s="78"/>
      <c r="UVP12" s="47"/>
      <c r="UVQ12" s="47"/>
      <c r="UVR12" s="78"/>
      <c r="UVS12" s="78"/>
      <c r="UVT12" s="78"/>
      <c r="UVU12" s="79"/>
      <c r="UVV12" s="80"/>
      <c r="UVW12" s="80"/>
      <c r="UVX12" s="80"/>
      <c r="UVY12" s="80"/>
      <c r="UVZ12" s="80"/>
      <c r="UWA12" s="80"/>
      <c r="UWB12" s="80"/>
      <c r="UWC12" s="80"/>
      <c r="UWD12" s="80"/>
      <c r="UWE12" s="80"/>
      <c r="UWF12" s="80"/>
      <c r="UWG12" s="80"/>
      <c r="UWH12" s="78"/>
      <c r="UWI12" s="47"/>
      <c r="UWJ12" s="47"/>
      <c r="UWK12" s="78"/>
      <c r="UWL12" s="78"/>
      <c r="UWM12" s="78"/>
      <c r="UWN12" s="79"/>
      <c r="UWO12" s="80"/>
      <c r="UWP12" s="80"/>
      <c r="UWQ12" s="80"/>
      <c r="UWR12" s="80"/>
      <c r="UWS12" s="80"/>
      <c r="UWT12" s="80"/>
      <c r="UWU12" s="80"/>
      <c r="UWV12" s="80"/>
      <c r="UWW12" s="80"/>
      <c r="UWX12" s="80"/>
      <c r="UWY12" s="80"/>
      <c r="UWZ12" s="80"/>
      <c r="UXA12" s="78"/>
      <c r="UXB12" s="47"/>
      <c r="UXC12" s="47"/>
      <c r="UXD12" s="78"/>
      <c r="UXE12" s="78"/>
      <c r="UXF12" s="78"/>
      <c r="UXG12" s="79"/>
      <c r="UXH12" s="80"/>
      <c r="UXI12" s="80"/>
      <c r="UXJ12" s="80"/>
      <c r="UXK12" s="80"/>
      <c r="UXL12" s="80"/>
      <c r="UXM12" s="80"/>
      <c r="UXN12" s="80"/>
      <c r="UXO12" s="80"/>
      <c r="UXP12" s="80"/>
      <c r="UXQ12" s="80"/>
      <c r="UXR12" s="80"/>
      <c r="UXS12" s="80"/>
      <c r="UXT12" s="78"/>
      <c r="UXU12" s="47"/>
      <c r="UXV12" s="47"/>
      <c r="UXW12" s="78"/>
      <c r="UXX12" s="78"/>
      <c r="UXY12" s="78"/>
      <c r="UXZ12" s="79"/>
      <c r="UYA12" s="80"/>
      <c r="UYB12" s="80"/>
      <c r="UYC12" s="80"/>
      <c r="UYD12" s="80"/>
      <c r="UYE12" s="80"/>
      <c r="UYF12" s="80"/>
      <c r="UYG12" s="80"/>
      <c r="UYH12" s="80"/>
      <c r="UYI12" s="80"/>
      <c r="UYJ12" s="80"/>
      <c r="UYK12" s="80"/>
      <c r="UYL12" s="80"/>
      <c r="UYM12" s="78"/>
      <c r="UYN12" s="47"/>
      <c r="UYO12" s="47"/>
      <c r="UYP12" s="78"/>
      <c r="UYQ12" s="78"/>
      <c r="UYR12" s="78"/>
      <c r="UYS12" s="79"/>
      <c r="UYT12" s="80"/>
      <c r="UYU12" s="80"/>
      <c r="UYV12" s="80"/>
      <c r="UYW12" s="80"/>
      <c r="UYX12" s="80"/>
      <c r="UYY12" s="80"/>
      <c r="UYZ12" s="80"/>
      <c r="UZA12" s="80"/>
      <c r="UZB12" s="80"/>
      <c r="UZC12" s="80"/>
      <c r="UZD12" s="80"/>
      <c r="UZE12" s="80"/>
      <c r="UZF12" s="78"/>
      <c r="UZG12" s="47"/>
      <c r="UZH12" s="47"/>
      <c r="UZI12" s="78"/>
      <c r="UZJ12" s="78"/>
      <c r="UZK12" s="78"/>
      <c r="UZL12" s="79"/>
      <c r="UZM12" s="80"/>
      <c r="UZN12" s="80"/>
      <c r="UZO12" s="80"/>
      <c r="UZP12" s="80"/>
      <c r="UZQ12" s="80"/>
      <c r="UZR12" s="80"/>
      <c r="UZS12" s="80"/>
      <c r="UZT12" s="80"/>
      <c r="UZU12" s="80"/>
      <c r="UZV12" s="80"/>
      <c r="UZW12" s="80"/>
      <c r="UZX12" s="80"/>
      <c r="UZY12" s="78"/>
      <c r="UZZ12" s="47"/>
      <c r="VAA12" s="47"/>
      <c r="VAB12" s="78"/>
      <c r="VAC12" s="78"/>
      <c r="VAD12" s="78"/>
      <c r="VAE12" s="79"/>
      <c r="VAF12" s="80"/>
      <c r="VAG12" s="80"/>
      <c r="VAH12" s="80"/>
      <c r="VAI12" s="80"/>
      <c r="VAJ12" s="80"/>
      <c r="VAK12" s="80"/>
      <c r="VAL12" s="80"/>
      <c r="VAM12" s="80"/>
      <c r="VAN12" s="80"/>
      <c r="VAO12" s="80"/>
      <c r="VAP12" s="80"/>
      <c r="VAQ12" s="80"/>
      <c r="VAR12" s="78"/>
      <c r="VAS12" s="47"/>
      <c r="VAT12" s="47"/>
      <c r="VAU12" s="78"/>
      <c r="VAV12" s="78"/>
      <c r="VAW12" s="78"/>
      <c r="VAX12" s="79"/>
      <c r="VAY12" s="80"/>
      <c r="VAZ12" s="80"/>
      <c r="VBA12" s="80"/>
      <c r="VBB12" s="80"/>
      <c r="VBC12" s="80"/>
      <c r="VBD12" s="80"/>
      <c r="VBE12" s="80"/>
      <c r="VBF12" s="80"/>
      <c r="VBG12" s="80"/>
      <c r="VBH12" s="80"/>
      <c r="VBI12" s="80"/>
      <c r="VBJ12" s="80"/>
      <c r="VBK12" s="78"/>
      <c r="VBL12" s="47"/>
      <c r="VBM12" s="47"/>
      <c r="VBN12" s="78"/>
      <c r="VBO12" s="78"/>
      <c r="VBP12" s="78"/>
      <c r="VBQ12" s="79"/>
      <c r="VBR12" s="80"/>
      <c r="VBS12" s="80"/>
      <c r="VBT12" s="80"/>
      <c r="VBU12" s="80"/>
      <c r="VBV12" s="80"/>
      <c r="VBW12" s="80"/>
      <c r="VBX12" s="80"/>
      <c r="VBY12" s="80"/>
      <c r="VBZ12" s="80"/>
      <c r="VCA12" s="80"/>
      <c r="VCB12" s="80"/>
      <c r="VCC12" s="80"/>
      <c r="VCD12" s="78"/>
      <c r="VCE12" s="47"/>
      <c r="VCF12" s="47"/>
      <c r="VCG12" s="78"/>
      <c r="VCH12" s="78"/>
      <c r="VCI12" s="78"/>
      <c r="VCJ12" s="79"/>
      <c r="VCK12" s="80"/>
      <c r="VCL12" s="80"/>
      <c r="VCM12" s="80"/>
      <c r="VCN12" s="80"/>
      <c r="VCO12" s="80"/>
      <c r="VCP12" s="80"/>
      <c r="VCQ12" s="80"/>
      <c r="VCR12" s="80"/>
      <c r="VCS12" s="80"/>
      <c r="VCT12" s="80"/>
      <c r="VCU12" s="80"/>
      <c r="VCV12" s="80"/>
      <c r="VCW12" s="78"/>
      <c r="VCX12" s="47"/>
      <c r="VCY12" s="47"/>
      <c r="VCZ12" s="78"/>
      <c r="VDA12" s="78"/>
      <c r="VDB12" s="78"/>
      <c r="VDC12" s="79"/>
      <c r="VDD12" s="80"/>
      <c r="VDE12" s="80"/>
      <c r="VDF12" s="80"/>
      <c r="VDG12" s="80"/>
      <c r="VDH12" s="80"/>
      <c r="VDI12" s="80"/>
      <c r="VDJ12" s="80"/>
      <c r="VDK12" s="80"/>
      <c r="VDL12" s="80"/>
      <c r="VDM12" s="80"/>
      <c r="VDN12" s="80"/>
      <c r="VDO12" s="80"/>
      <c r="VDP12" s="78"/>
      <c r="VDQ12" s="47"/>
      <c r="VDR12" s="47"/>
      <c r="VDS12" s="78"/>
      <c r="VDT12" s="78"/>
      <c r="VDU12" s="78"/>
      <c r="VDV12" s="79"/>
      <c r="VDW12" s="80"/>
      <c r="VDX12" s="80"/>
      <c r="VDY12" s="80"/>
      <c r="VDZ12" s="80"/>
      <c r="VEA12" s="80"/>
      <c r="VEB12" s="80"/>
      <c r="VEC12" s="80"/>
      <c r="VED12" s="80"/>
      <c r="VEE12" s="80"/>
      <c r="VEF12" s="80"/>
      <c r="VEG12" s="80"/>
      <c r="VEH12" s="80"/>
      <c r="VEI12" s="78"/>
      <c r="VEJ12" s="47"/>
      <c r="VEK12" s="47"/>
      <c r="VEL12" s="78"/>
      <c r="VEM12" s="78"/>
      <c r="VEN12" s="78"/>
      <c r="VEO12" s="79"/>
      <c r="VEP12" s="80"/>
      <c r="VEQ12" s="80"/>
      <c r="VER12" s="80"/>
      <c r="VES12" s="80"/>
      <c r="VET12" s="80"/>
      <c r="VEU12" s="80"/>
      <c r="VEV12" s="80"/>
      <c r="VEW12" s="80"/>
      <c r="VEX12" s="80"/>
      <c r="VEY12" s="80"/>
      <c r="VEZ12" s="80"/>
      <c r="VFA12" s="80"/>
      <c r="VFB12" s="78"/>
      <c r="VFC12" s="47"/>
      <c r="VFD12" s="47"/>
      <c r="VFE12" s="78"/>
      <c r="VFF12" s="78"/>
      <c r="VFG12" s="78"/>
      <c r="VFH12" s="79"/>
      <c r="VFI12" s="80"/>
      <c r="VFJ12" s="80"/>
      <c r="VFK12" s="80"/>
      <c r="VFL12" s="80"/>
      <c r="VFM12" s="80"/>
      <c r="VFN12" s="80"/>
      <c r="VFO12" s="80"/>
      <c r="VFP12" s="80"/>
      <c r="VFQ12" s="80"/>
      <c r="VFR12" s="80"/>
      <c r="VFS12" s="80"/>
      <c r="VFT12" s="80"/>
      <c r="VFU12" s="78"/>
      <c r="VFV12" s="47"/>
      <c r="VFW12" s="47"/>
      <c r="VFX12" s="78"/>
      <c r="VFY12" s="78"/>
      <c r="VFZ12" s="78"/>
      <c r="VGA12" s="79"/>
      <c r="VGB12" s="80"/>
      <c r="VGC12" s="80"/>
      <c r="VGD12" s="80"/>
      <c r="VGE12" s="80"/>
      <c r="VGF12" s="80"/>
      <c r="VGG12" s="80"/>
      <c r="VGH12" s="80"/>
      <c r="VGI12" s="80"/>
      <c r="VGJ12" s="80"/>
      <c r="VGK12" s="80"/>
      <c r="VGL12" s="80"/>
      <c r="VGM12" s="80"/>
      <c r="VGN12" s="78"/>
      <c r="VGO12" s="47"/>
      <c r="VGP12" s="47"/>
      <c r="VGQ12" s="78"/>
      <c r="VGR12" s="78"/>
      <c r="VGS12" s="78"/>
      <c r="VGT12" s="79"/>
      <c r="VGU12" s="80"/>
      <c r="VGV12" s="80"/>
      <c r="VGW12" s="80"/>
      <c r="VGX12" s="80"/>
      <c r="VGY12" s="80"/>
      <c r="VGZ12" s="80"/>
      <c r="VHA12" s="80"/>
      <c r="VHB12" s="80"/>
      <c r="VHC12" s="80"/>
      <c r="VHD12" s="80"/>
      <c r="VHE12" s="80"/>
      <c r="VHF12" s="80"/>
      <c r="VHG12" s="78"/>
      <c r="VHH12" s="47"/>
      <c r="VHI12" s="47"/>
      <c r="VHJ12" s="78"/>
      <c r="VHK12" s="78"/>
      <c r="VHL12" s="78"/>
      <c r="VHM12" s="79"/>
      <c r="VHN12" s="80"/>
      <c r="VHO12" s="80"/>
      <c r="VHP12" s="80"/>
      <c r="VHQ12" s="80"/>
      <c r="VHR12" s="80"/>
      <c r="VHS12" s="80"/>
      <c r="VHT12" s="80"/>
      <c r="VHU12" s="80"/>
      <c r="VHV12" s="80"/>
      <c r="VHW12" s="80"/>
      <c r="VHX12" s="80"/>
      <c r="VHY12" s="80"/>
      <c r="VHZ12" s="78"/>
      <c r="VIA12" s="47"/>
      <c r="VIB12" s="47"/>
      <c r="VIC12" s="78"/>
      <c r="VID12" s="78"/>
      <c r="VIE12" s="78"/>
      <c r="VIF12" s="79"/>
      <c r="VIG12" s="80"/>
      <c r="VIH12" s="80"/>
      <c r="VII12" s="80"/>
      <c r="VIJ12" s="80"/>
      <c r="VIK12" s="80"/>
      <c r="VIL12" s="80"/>
      <c r="VIM12" s="80"/>
      <c r="VIN12" s="80"/>
      <c r="VIO12" s="80"/>
      <c r="VIP12" s="80"/>
      <c r="VIQ12" s="80"/>
      <c r="VIR12" s="80"/>
      <c r="VIS12" s="78"/>
      <c r="VIT12" s="47"/>
      <c r="VIU12" s="47"/>
      <c r="VIV12" s="78"/>
      <c r="VIW12" s="78"/>
      <c r="VIX12" s="78"/>
      <c r="VIY12" s="79"/>
      <c r="VIZ12" s="80"/>
      <c r="VJA12" s="80"/>
      <c r="VJB12" s="80"/>
      <c r="VJC12" s="80"/>
      <c r="VJD12" s="80"/>
      <c r="VJE12" s="80"/>
      <c r="VJF12" s="80"/>
      <c r="VJG12" s="80"/>
      <c r="VJH12" s="80"/>
      <c r="VJI12" s="80"/>
      <c r="VJJ12" s="80"/>
      <c r="VJK12" s="80"/>
      <c r="VJL12" s="78"/>
      <c r="VJM12" s="47"/>
      <c r="VJN12" s="47"/>
      <c r="VJO12" s="78"/>
      <c r="VJP12" s="78"/>
      <c r="VJQ12" s="78"/>
      <c r="VJR12" s="79"/>
      <c r="VJS12" s="80"/>
      <c r="VJT12" s="80"/>
      <c r="VJU12" s="80"/>
      <c r="VJV12" s="80"/>
      <c r="VJW12" s="80"/>
      <c r="VJX12" s="80"/>
      <c r="VJY12" s="80"/>
      <c r="VJZ12" s="80"/>
      <c r="VKA12" s="80"/>
      <c r="VKB12" s="80"/>
      <c r="VKC12" s="80"/>
      <c r="VKD12" s="80"/>
      <c r="VKE12" s="78"/>
      <c r="VKF12" s="47"/>
      <c r="VKG12" s="47"/>
      <c r="VKH12" s="78"/>
      <c r="VKI12" s="78"/>
      <c r="VKJ12" s="78"/>
      <c r="VKK12" s="79"/>
      <c r="VKL12" s="80"/>
      <c r="VKM12" s="80"/>
      <c r="VKN12" s="80"/>
      <c r="VKO12" s="80"/>
      <c r="VKP12" s="80"/>
      <c r="VKQ12" s="80"/>
      <c r="VKR12" s="80"/>
      <c r="VKS12" s="80"/>
      <c r="VKT12" s="80"/>
      <c r="VKU12" s="80"/>
      <c r="VKV12" s="80"/>
      <c r="VKW12" s="80"/>
      <c r="VKX12" s="78"/>
      <c r="VKY12" s="47"/>
      <c r="VKZ12" s="47"/>
      <c r="VLA12" s="78"/>
      <c r="VLB12" s="78"/>
      <c r="VLC12" s="78"/>
      <c r="VLD12" s="79"/>
      <c r="VLE12" s="80"/>
      <c r="VLF12" s="80"/>
      <c r="VLG12" s="80"/>
      <c r="VLH12" s="80"/>
      <c r="VLI12" s="80"/>
      <c r="VLJ12" s="80"/>
      <c r="VLK12" s="80"/>
      <c r="VLL12" s="80"/>
      <c r="VLM12" s="80"/>
      <c r="VLN12" s="80"/>
      <c r="VLO12" s="80"/>
      <c r="VLP12" s="80"/>
      <c r="VLQ12" s="78"/>
      <c r="VLR12" s="47"/>
      <c r="VLS12" s="47"/>
      <c r="VLT12" s="78"/>
      <c r="VLU12" s="78"/>
      <c r="VLV12" s="78"/>
      <c r="VLW12" s="79"/>
      <c r="VLX12" s="80"/>
      <c r="VLY12" s="80"/>
      <c r="VLZ12" s="80"/>
      <c r="VMA12" s="80"/>
      <c r="VMB12" s="80"/>
      <c r="VMC12" s="80"/>
      <c r="VMD12" s="80"/>
      <c r="VME12" s="80"/>
      <c r="VMF12" s="80"/>
      <c r="VMG12" s="80"/>
      <c r="VMH12" s="80"/>
      <c r="VMI12" s="80"/>
      <c r="VMJ12" s="78"/>
      <c r="VMK12" s="47"/>
      <c r="VML12" s="47"/>
      <c r="VMM12" s="78"/>
      <c r="VMN12" s="78"/>
      <c r="VMO12" s="78"/>
      <c r="VMP12" s="79"/>
      <c r="VMQ12" s="80"/>
      <c r="VMR12" s="80"/>
      <c r="VMS12" s="80"/>
      <c r="VMT12" s="80"/>
      <c r="VMU12" s="80"/>
      <c r="VMV12" s="80"/>
      <c r="VMW12" s="80"/>
      <c r="VMX12" s="80"/>
      <c r="VMY12" s="80"/>
      <c r="VMZ12" s="80"/>
      <c r="VNA12" s="80"/>
      <c r="VNB12" s="80"/>
      <c r="VNC12" s="78"/>
      <c r="VND12" s="47"/>
      <c r="VNE12" s="47"/>
      <c r="VNF12" s="78"/>
      <c r="VNG12" s="78"/>
      <c r="VNH12" s="78"/>
      <c r="VNI12" s="79"/>
      <c r="VNJ12" s="80"/>
      <c r="VNK12" s="80"/>
      <c r="VNL12" s="80"/>
      <c r="VNM12" s="80"/>
      <c r="VNN12" s="80"/>
      <c r="VNO12" s="80"/>
      <c r="VNP12" s="80"/>
      <c r="VNQ12" s="80"/>
      <c r="VNR12" s="80"/>
      <c r="VNS12" s="80"/>
      <c r="VNT12" s="80"/>
      <c r="VNU12" s="80"/>
      <c r="VNV12" s="78"/>
      <c r="VNW12" s="47"/>
      <c r="VNX12" s="47"/>
      <c r="VNY12" s="78"/>
      <c r="VNZ12" s="78"/>
      <c r="VOA12" s="78"/>
      <c r="VOB12" s="79"/>
      <c r="VOC12" s="80"/>
      <c r="VOD12" s="80"/>
      <c r="VOE12" s="80"/>
      <c r="VOF12" s="80"/>
      <c r="VOG12" s="80"/>
      <c r="VOH12" s="80"/>
      <c r="VOI12" s="80"/>
      <c r="VOJ12" s="80"/>
      <c r="VOK12" s="80"/>
      <c r="VOL12" s="80"/>
      <c r="VOM12" s="80"/>
      <c r="VON12" s="80"/>
      <c r="VOO12" s="78"/>
      <c r="VOP12" s="47"/>
      <c r="VOQ12" s="47"/>
      <c r="VOR12" s="78"/>
      <c r="VOS12" s="78"/>
      <c r="VOT12" s="78"/>
      <c r="VOU12" s="79"/>
      <c r="VOV12" s="80"/>
      <c r="VOW12" s="80"/>
      <c r="VOX12" s="80"/>
      <c r="VOY12" s="80"/>
      <c r="VOZ12" s="80"/>
      <c r="VPA12" s="80"/>
      <c r="VPB12" s="80"/>
      <c r="VPC12" s="80"/>
      <c r="VPD12" s="80"/>
      <c r="VPE12" s="80"/>
      <c r="VPF12" s="80"/>
      <c r="VPG12" s="80"/>
      <c r="VPH12" s="78"/>
      <c r="VPI12" s="47"/>
      <c r="VPJ12" s="47"/>
      <c r="VPK12" s="78"/>
      <c r="VPL12" s="78"/>
      <c r="VPM12" s="78"/>
      <c r="VPN12" s="79"/>
      <c r="VPO12" s="80"/>
      <c r="VPP12" s="80"/>
      <c r="VPQ12" s="80"/>
      <c r="VPR12" s="80"/>
      <c r="VPS12" s="80"/>
      <c r="VPT12" s="80"/>
      <c r="VPU12" s="80"/>
      <c r="VPV12" s="80"/>
      <c r="VPW12" s="80"/>
      <c r="VPX12" s="80"/>
      <c r="VPY12" s="80"/>
      <c r="VPZ12" s="80"/>
      <c r="VQA12" s="78"/>
      <c r="VQB12" s="47"/>
      <c r="VQC12" s="47"/>
      <c r="VQD12" s="78"/>
      <c r="VQE12" s="78"/>
      <c r="VQF12" s="78"/>
      <c r="VQG12" s="79"/>
      <c r="VQH12" s="80"/>
      <c r="VQI12" s="80"/>
      <c r="VQJ12" s="80"/>
      <c r="VQK12" s="80"/>
      <c r="VQL12" s="80"/>
      <c r="VQM12" s="80"/>
      <c r="VQN12" s="80"/>
      <c r="VQO12" s="80"/>
      <c r="VQP12" s="80"/>
      <c r="VQQ12" s="80"/>
      <c r="VQR12" s="80"/>
      <c r="VQS12" s="80"/>
      <c r="VQT12" s="78"/>
      <c r="VQU12" s="47"/>
      <c r="VQV12" s="47"/>
      <c r="VQW12" s="78"/>
      <c r="VQX12" s="78"/>
      <c r="VQY12" s="78"/>
      <c r="VQZ12" s="79"/>
      <c r="VRA12" s="80"/>
      <c r="VRB12" s="80"/>
      <c r="VRC12" s="80"/>
      <c r="VRD12" s="80"/>
      <c r="VRE12" s="80"/>
      <c r="VRF12" s="80"/>
      <c r="VRG12" s="80"/>
      <c r="VRH12" s="80"/>
      <c r="VRI12" s="80"/>
      <c r="VRJ12" s="80"/>
      <c r="VRK12" s="80"/>
      <c r="VRL12" s="80"/>
      <c r="VRM12" s="78"/>
      <c r="VRN12" s="47"/>
      <c r="VRO12" s="47"/>
      <c r="VRP12" s="78"/>
      <c r="VRQ12" s="78"/>
      <c r="VRR12" s="78"/>
      <c r="VRS12" s="79"/>
      <c r="VRT12" s="80"/>
      <c r="VRU12" s="80"/>
      <c r="VRV12" s="80"/>
      <c r="VRW12" s="80"/>
      <c r="VRX12" s="80"/>
      <c r="VRY12" s="80"/>
      <c r="VRZ12" s="80"/>
      <c r="VSA12" s="80"/>
      <c r="VSB12" s="80"/>
      <c r="VSC12" s="80"/>
      <c r="VSD12" s="80"/>
      <c r="VSE12" s="80"/>
      <c r="VSF12" s="78"/>
      <c r="VSG12" s="47"/>
      <c r="VSH12" s="47"/>
      <c r="VSI12" s="78"/>
      <c r="VSJ12" s="78"/>
      <c r="VSK12" s="78"/>
      <c r="VSL12" s="79"/>
      <c r="VSM12" s="80"/>
      <c r="VSN12" s="80"/>
      <c r="VSO12" s="80"/>
      <c r="VSP12" s="80"/>
      <c r="VSQ12" s="80"/>
      <c r="VSR12" s="80"/>
      <c r="VSS12" s="80"/>
      <c r="VST12" s="80"/>
      <c r="VSU12" s="80"/>
      <c r="VSV12" s="80"/>
      <c r="VSW12" s="80"/>
      <c r="VSX12" s="80"/>
      <c r="VSY12" s="78"/>
      <c r="VSZ12" s="47"/>
      <c r="VTA12" s="47"/>
      <c r="VTB12" s="78"/>
      <c r="VTC12" s="78"/>
      <c r="VTD12" s="78"/>
      <c r="VTE12" s="79"/>
      <c r="VTF12" s="80"/>
      <c r="VTG12" s="80"/>
      <c r="VTH12" s="80"/>
      <c r="VTI12" s="80"/>
      <c r="VTJ12" s="80"/>
      <c r="VTK12" s="80"/>
      <c r="VTL12" s="80"/>
      <c r="VTM12" s="80"/>
      <c r="VTN12" s="80"/>
      <c r="VTO12" s="80"/>
      <c r="VTP12" s="80"/>
      <c r="VTQ12" s="80"/>
      <c r="VTR12" s="78"/>
      <c r="VTS12" s="47"/>
      <c r="VTT12" s="47"/>
      <c r="VTU12" s="78"/>
      <c r="VTV12" s="78"/>
      <c r="VTW12" s="78"/>
      <c r="VTX12" s="79"/>
      <c r="VTY12" s="80"/>
      <c r="VTZ12" s="80"/>
      <c r="VUA12" s="80"/>
      <c r="VUB12" s="80"/>
      <c r="VUC12" s="80"/>
      <c r="VUD12" s="80"/>
      <c r="VUE12" s="80"/>
      <c r="VUF12" s="80"/>
      <c r="VUG12" s="80"/>
      <c r="VUH12" s="80"/>
      <c r="VUI12" s="80"/>
      <c r="VUJ12" s="80"/>
      <c r="VUK12" s="78"/>
      <c r="VUL12" s="47"/>
      <c r="VUM12" s="47"/>
      <c r="VUN12" s="78"/>
      <c r="VUO12" s="78"/>
      <c r="VUP12" s="78"/>
      <c r="VUQ12" s="79"/>
      <c r="VUR12" s="80"/>
      <c r="VUS12" s="80"/>
      <c r="VUT12" s="80"/>
      <c r="VUU12" s="80"/>
      <c r="VUV12" s="80"/>
      <c r="VUW12" s="80"/>
      <c r="VUX12" s="80"/>
      <c r="VUY12" s="80"/>
      <c r="VUZ12" s="80"/>
      <c r="VVA12" s="80"/>
      <c r="VVB12" s="80"/>
      <c r="VVC12" s="80"/>
      <c r="VVD12" s="78"/>
      <c r="VVE12" s="47"/>
      <c r="VVF12" s="47"/>
      <c r="VVG12" s="78"/>
      <c r="VVH12" s="78"/>
      <c r="VVI12" s="78"/>
      <c r="VVJ12" s="79"/>
      <c r="VVK12" s="80"/>
      <c r="VVL12" s="80"/>
      <c r="VVM12" s="80"/>
      <c r="VVN12" s="80"/>
      <c r="VVO12" s="80"/>
      <c r="VVP12" s="80"/>
      <c r="VVQ12" s="80"/>
      <c r="VVR12" s="80"/>
      <c r="VVS12" s="80"/>
      <c r="VVT12" s="80"/>
      <c r="VVU12" s="80"/>
      <c r="VVV12" s="80"/>
      <c r="VVW12" s="78"/>
      <c r="VVX12" s="47"/>
      <c r="VVY12" s="47"/>
      <c r="VVZ12" s="78"/>
      <c r="VWA12" s="78"/>
      <c r="VWB12" s="78"/>
      <c r="VWC12" s="79"/>
      <c r="VWD12" s="80"/>
      <c r="VWE12" s="80"/>
      <c r="VWF12" s="80"/>
      <c r="VWG12" s="80"/>
      <c r="VWH12" s="80"/>
      <c r="VWI12" s="80"/>
      <c r="VWJ12" s="80"/>
      <c r="VWK12" s="80"/>
      <c r="VWL12" s="80"/>
      <c r="VWM12" s="80"/>
      <c r="VWN12" s="80"/>
      <c r="VWO12" s="80"/>
      <c r="VWP12" s="78"/>
      <c r="VWQ12" s="47"/>
      <c r="VWR12" s="47"/>
      <c r="VWS12" s="78"/>
      <c r="VWT12" s="78"/>
      <c r="VWU12" s="78"/>
      <c r="VWV12" s="79"/>
      <c r="VWW12" s="80"/>
      <c r="VWX12" s="80"/>
      <c r="VWY12" s="80"/>
      <c r="VWZ12" s="80"/>
      <c r="VXA12" s="80"/>
      <c r="VXB12" s="80"/>
      <c r="VXC12" s="80"/>
      <c r="VXD12" s="80"/>
      <c r="VXE12" s="80"/>
      <c r="VXF12" s="80"/>
      <c r="VXG12" s="80"/>
      <c r="VXH12" s="80"/>
      <c r="VXI12" s="78"/>
      <c r="VXJ12" s="47"/>
      <c r="VXK12" s="47"/>
      <c r="VXL12" s="78"/>
      <c r="VXM12" s="78"/>
      <c r="VXN12" s="78"/>
      <c r="VXO12" s="79"/>
      <c r="VXP12" s="80"/>
      <c r="VXQ12" s="80"/>
      <c r="VXR12" s="80"/>
      <c r="VXS12" s="80"/>
      <c r="VXT12" s="80"/>
      <c r="VXU12" s="80"/>
      <c r="VXV12" s="80"/>
      <c r="VXW12" s="80"/>
      <c r="VXX12" s="80"/>
      <c r="VXY12" s="80"/>
      <c r="VXZ12" s="80"/>
      <c r="VYA12" s="80"/>
      <c r="VYB12" s="78"/>
      <c r="VYC12" s="47"/>
      <c r="VYD12" s="47"/>
      <c r="VYE12" s="78"/>
      <c r="VYF12" s="78"/>
      <c r="VYG12" s="78"/>
      <c r="VYH12" s="79"/>
      <c r="VYI12" s="80"/>
      <c r="VYJ12" s="80"/>
      <c r="VYK12" s="80"/>
      <c r="VYL12" s="80"/>
      <c r="VYM12" s="80"/>
      <c r="VYN12" s="80"/>
      <c r="VYO12" s="80"/>
      <c r="VYP12" s="80"/>
      <c r="VYQ12" s="80"/>
      <c r="VYR12" s="80"/>
      <c r="VYS12" s="80"/>
      <c r="VYT12" s="80"/>
      <c r="VYU12" s="78"/>
      <c r="VYV12" s="47"/>
      <c r="VYW12" s="47"/>
      <c r="VYX12" s="78"/>
      <c r="VYY12" s="78"/>
      <c r="VYZ12" s="78"/>
      <c r="VZA12" s="79"/>
      <c r="VZB12" s="80"/>
      <c r="VZC12" s="80"/>
      <c r="VZD12" s="80"/>
      <c r="VZE12" s="80"/>
      <c r="VZF12" s="80"/>
      <c r="VZG12" s="80"/>
      <c r="VZH12" s="80"/>
      <c r="VZI12" s="80"/>
      <c r="VZJ12" s="80"/>
      <c r="VZK12" s="80"/>
      <c r="VZL12" s="80"/>
      <c r="VZM12" s="80"/>
      <c r="VZN12" s="78"/>
      <c r="VZO12" s="47"/>
      <c r="VZP12" s="47"/>
      <c r="VZQ12" s="78"/>
      <c r="VZR12" s="78"/>
      <c r="VZS12" s="78"/>
      <c r="VZT12" s="79"/>
      <c r="VZU12" s="80"/>
      <c r="VZV12" s="80"/>
      <c r="VZW12" s="80"/>
      <c r="VZX12" s="80"/>
      <c r="VZY12" s="80"/>
      <c r="VZZ12" s="80"/>
      <c r="WAA12" s="80"/>
      <c r="WAB12" s="80"/>
      <c r="WAC12" s="80"/>
      <c r="WAD12" s="80"/>
      <c r="WAE12" s="80"/>
      <c r="WAF12" s="80"/>
      <c r="WAG12" s="78"/>
      <c r="WAH12" s="47"/>
      <c r="WAI12" s="47"/>
      <c r="WAJ12" s="78"/>
      <c r="WAK12" s="78"/>
      <c r="WAL12" s="78"/>
      <c r="WAM12" s="79"/>
      <c r="WAN12" s="80"/>
      <c r="WAO12" s="80"/>
      <c r="WAP12" s="80"/>
      <c r="WAQ12" s="80"/>
      <c r="WAR12" s="80"/>
      <c r="WAS12" s="80"/>
      <c r="WAT12" s="80"/>
      <c r="WAU12" s="80"/>
      <c r="WAV12" s="80"/>
      <c r="WAW12" s="80"/>
      <c r="WAX12" s="80"/>
      <c r="WAY12" s="80"/>
      <c r="WAZ12" s="78"/>
      <c r="WBA12" s="47"/>
      <c r="WBB12" s="47"/>
      <c r="WBC12" s="78"/>
      <c r="WBD12" s="78"/>
      <c r="WBE12" s="78"/>
      <c r="WBF12" s="79"/>
      <c r="WBG12" s="80"/>
      <c r="WBH12" s="80"/>
      <c r="WBI12" s="80"/>
      <c r="WBJ12" s="80"/>
      <c r="WBK12" s="80"/>
      <c r="WBL12" s="80"/>
      <c r="WBM12" s="80"/>
      <c r="WBN12" s="80"/>
      <c r="WBO12" s="80"/>
      <c r="WBP12" s="80"/>
      <c r="WBQ12" s="80"/>
      <c r="WBR12" s="80"/>
      <c r="WBS12" s="78"/>
      <c r="WBT12" s="47"/>
      <c r="WBU12" s="47"/>
      <c r="WBV12" s="78"/>
      <c r="WBW12" s="78"/>
      <c r="WBX12" s="78"/>
      <c r="WBY12" s="79"/>
      <c r="WBZ12" s="80"/>
      <c r="WCA12" s="80"/>
      <c r="WCB12" s="80"/>
      <c r="WCC12" s="80"/>
      <c r="WCD12" s="80"/>
      <c r="WCE12" s="80"/>
      <c r="WCF12" s="80"/>
      <c r="WCG12" s="80"/>
      <c r="WCH12" s="80"/>
      <c r="WCI12" s="80"/>
      <c r="WCJ12" s="80"/>
      <c r="WCK12" s="80"/>
      <c r="WCL12" s="78"/>
      <c r="WCM12" s="47"/>
      <c r="WCN12" s="47"/>
      <c r="WCO12" s="78"/>
      <c r="WCP12" s="78"/>
      <c r="WCQ12" s="78"/>
      <c r="WCR12" s="79"/>
      <c r="WCS12" s="80"/>
      <c r="WCT12" s="80"/>
      <c r="WCU12" s="80"/>
      <c r="WCV12" s="80"/>
      <c r="WCW12" s="80"/>
      <c r="WCX12" s="80"/>
      <c r="WCY12" s="80"/>
      <c r="WCZ12" s="80"/>
      <c r="WDA12" s="80"/>
      <c r="WDB12" s="80"/>
      <c r="WDC12" s="80"/>
      <c r="WDD12" s="80"/>
      <c r="WDE12" s="78"/>
      <c r="WDF12" s="47"/>
      <c r="WDG12" s="47"/>
      <c r="WDH12" s="78"/>
      <c r="WDI12" s="78"/>
      <c r="WDJ12" s="78"/>
      <c r="WDK12" s="79"/>
      <c r="WDL12" s="80"/>
      <c r="WDM12" s="80"/>
      <c r="WDN12" s="80"/>
      <c r="WDO12" s="80"/>
      <c r="WDP12" s="80"/>
      <c r="WDQ12" s="80"/>
      <c r="WDR12" s="80"/>
      <c r="WDS12" s="80"/>
      <c r="WDT12" s="80"/>
      <c r="WDU12" s="80"/>
      <c r="WDV12" s="80"/>
      <c r="WDW12" s="80"/>
      <c r="WDX12" s="78"/>
      <c r="WDY12" s="47"/>
      <c r="WDZ12" s="47"/>
      <c r="WEA12" s="78"/>
      <c r="WEB12" s="78"/>
      <c r="WEC12" s="78"/>
      <c r="WED12" s="79"/>
      <c r="WEE12" s="80"/>
      <c r="WEF12" s="80"/>
      <c r="WEG12" s="80"/>
      <c r="WEH12" s="80"/>
      <c r="WEI12" s="80"/>
      <c r="WEJ12" s="80"/>
      <c r="WEK12" s="80"/>
      <c r="WEL12" s="80"/>
      <c r="WEM12" s="80"/>
      <c r="WEN12" s="80"/>
      <c r="WEO12" s="80"/>
      <c r="WEP12" s="80"/>
      <c r="WEQ12" s="78"/>
      <c r="WER12" s="47"/>
      <c r="WES12" s="47"/>
      <c r="WET12" s="78"/>
      <c r="WEU12" s="78"/>
      <c r="WEV12" s="78"/>
      <c r="WEW12" s="79"/>
      <c r="WEX12" s="80"/>
      <c r="WEY12" s="80"/>
      <c r="WEZ12" s="80"/>
      <c r="WFA12" s="80"/>
      <c r="WFB12" s="80"/>
      <c r="WFC12" s="80"/>
      <c r="WFD12" s="80"/>
      <c r="WFE12" s="80"/>
      <c r="WFF12" s="80"/>
      <c r="WFG12" s="80"/>
      <c r="WFH12" s="80"/>
      <c r="WFI12" s="80"/>
      <c r="WFJ12" s="78"/>
      <c r="WFK12" s="47"/>
      <c r="WFL12" s="47"/>
      <c r="WFM12" s="78"/>
      <c r="WFN12" s="78"/>
      <c r="WFO12" s="78"/>
      <c r="WFP12" s="79"/>
      <c r="WFQ12" s="80"/>
      <c r="WFR12" s="80"/>
      <c r="WFS12" s="80"/>
      <c r="WFT12" s="80"/>
      <c r="WFU12" s="80"/>
      <c r="WFV12" s="80"/>
      <c r="WFW12" s="80"/>
      <c r="WFX12" s="80"/>
      <c r="WFY12" s="80"/>
      <c r="WFZ12" s="80"/>
      <c r="WGA12" s="80"/>
      <c r="WGB12" s="80"/>
      <c r="WGC12" s="78"/>
      <c r="WGD12" s="47"/>
      <c r="WGE12" s="47"/>
      <c r="WGF12" s="78"/>
      <c r="WGG12" s="78"/>
      <c r="WGH12" s="78"/>
      <c r="WGI12" s="79"/>
      <c r="WGJ12" s="80"/>
      <c r="WGK12" s="80"/>
      <c r="WGL12" s="80"/>
      <c r="WGM12" s="80"/>
      <c r="WGN12" s="80"/>
      <c r="WGO12" s="80"/>
      <c r="WGP12" s="80"/>
      <c r="WGQ12" s="80"/>
      <c r="WGR12" s="80"/>
      <c r="WGS12" s="80"/>
      <c r="WGT12" s="80"/>
      <c r="WGU12" s="80"/>
      <c r="WGV12" s="78"/>
      <c r="WGW12" s="47"/>
      <c r="WGX12" s="47"/>
      <c r="WGY12" s="78"/>
      <c r="WGZ12" s="78"/>
      <c r="WHA12" s="78"/>
      <c r="WHB12" s="79"/>
      <c r="WHC12" s="80"/>
      <c r="WHD12" s="80"/>
      <c r="WHE12" s="80"/>
      <c r="WHF12" s="80"/>
      <c r="WHG12" s="80"/>
      <c r="WHH12" s="80"/>
      <c r="WHI12" s="80"/>
      <c r="WHJ12" s="80"/>
      <c r="WHK12" s="80"/>
      <c r="WHL12" s="80"/>
      <c r="WHM12" s="80"/>
      <c r="WHN12" s="80"/>
      <c r="WHO12" s="78"/>
      <c r="WHP12" s="47"/>
      <c r="WHQ12" s="47"/>
      <c r="WHR12" s="78"/>
      <c r="WHS12" s="78"/>
      <c r="WHT12" s="78"/>
      <c r="WHU12" s="79"/>
      <c r="WHV12" s="80"/>
      <c r="WHW12" s="80"/>
      <c r="WHX12" s="80"/>
      <c r="WHY12" s="80"/>
      <c r="WHZ12" s="80"/>
      <c r="WIA12" s="80"/>
      <c r="WIB12" s="80"/>
      <c r="WIC12" s="80"/>
      <c r="WID12" s="80"/>
      <c r="WIE12" s="80"/>
      <c r="WIF12" s="80"/>
      <c r="WIG12" s="80"/>
      <c r="WIH12" s="78"/>
      <c r="WII12" s="47"/>
      <c r="WIJ12" s="47"/>
      <c r="WIK12" s="78"/>
      <c r="WIL12" s="78"/>
      <c r="WIM12" s="78"/>
      <c r="WIN12" s="79"/>
      <c r="WIO12" s="80"/>
      <c r="WIP12" s="80"/>
      <c r="WIQ12" s="80"/>
      <c r="WIR12" s="80"/>
      <c r="WIS12" s="80"/>
      <c r="WIT12" s="80"/>
      <c r="WIU12" s="80"/>
      <c r="WIV12" s="80"/>
      <c r="WIW12" s="80"/>
      <c r="WIX12" s="80"/>
      <c r="WIY12" s="80"/>
      <c r="WIZ12" s="80"/>
      <c r="WJA12" s="78"/>
      <c r="WJB12" s="47"/>
      <c r="WJC12" s="47"/>
      <c r="WJD12" s="78"/>
      <c r="WJE12" s="78"/>
      <c r="WJF12" s="78"/>
      <c r="WJG12" s="79"/>
      <c r="WJH12" s="80"/>
      <c r="WJI12" s="80"/>
      <c r="WJJ12" s="80"/>
      <c r="WJK12" s="80"/>
      <c r="WJL12" s="80"/>
      <c r="WJM12" s="80"/>
      <c r="WJN12" s="80"/>
      <c r="WJO12" s="80"/>
      <c r="WJP12" s="80"/>
      <c r="WJQ12" s="80"/>
      <c r="WJR12" s="80"/>
      <c r="WJS12" s="80"/>
      <c r="WJT12" s="78"/>
      <c r="WJU12" s="47"/>
      <c r="WJV12" s="47"/>
      <c r="WJW12" s="78"/>
      <c r="WJX12" s="78"/>
      <c r="WJY12" s="78"/>
      <c r="WJZ12" s="79"/>
      <c r="WKA12" s="80"/>
      <c r="WKB12" s="80"/>
      <c r="WKC12" s="80"/>
      <c r="WKD12" s="80"/>
      <c r="WKE12" s="80"/>
      <c r="WKF12" s="80"/>
      <c r="WKG12" s="80"/>
      <c r="WKH12" s="80"/>
      <c r="WKI12" s="80"/>
      <c r="WKJ12" s="80"/>
      <c r="WKK12" s="80"/>
      <c r="WKL12" s="80"/>
      <c r="WKM12" s="78"/>
      <c r="WKN12" s="47"/>
      <c r="WKO12" s="47"/>
      <c r="WKP12" s="78"/>
      <c r="WKQ12" s="78"/>
      <c r="WKR12" s="78"/>
      <c r="WKS12" s="79"/>
      <c r="WKT12" s="80"/>
      <c r="WKU12" s="80"/>
      <c r="WKV12" s="80"/>
      <c r="WKW12" s="80"/>
      <c r="WKX12" s="80"/>
      <c r="WKY12" s="80"/>
      <c r="WKZ12" s="80"/>
      <c r="WLA12" s="80"/>
      <c r="WLB12" s="80"/>
      <c r="WLC12" s="80"/>
      <c r="WLD12" s="80"/>
      <c r="WLE12" s="80"/>
      <c r="WLF12" s="78"/>
      <c r="WLG12" s="47"/>
      <c r="WLH12" s="47"/>
      <c r="WLI12" s="78"/>
      <c r="WLJ12" s="78"/>
      <c r="WLK12" s="78"/>
      <c r="WLL12" s="79"/>
      <c r="WLM12" s="80"/>
      <c r="WLN12" s="80"/>
      <c r="WLO12" s="80"/>
      <c r="WLP12" s="80"/>
      <c r="WLQ12" s="80"/>
      <c r="WLR12" s="80"/>
      <c r="WLS12" s="80"/>
      <c r="WLT12" s="80"/>
      <c r="WLU12" s="80"/>
      <c r="WLV12" s="80"/>
      <c r="WLW12" s="80"/>
      <c r="WLX12" s="80"/>
      <c r="WLY12" s="78"/>
      <c r="WLZ12" s="47"/>
      <c r="WMA12" s="47"/>
      <c r="WMB12" s="78"/>
      <c r="WMC12" s="78"/>
      <c r="WMD12" s="78"/>
      <c r="WME12" s="79"/>
      <c r="WMF12" s="80"/>
      <c r="WMG12" s="80"/>
      <c r="WMH12" s="80"/>
      <c r="WMI12" s="80"/>
      <c r="WMJ12" s="80"/>
      <c r="WMK12" s="80"/>
      <c r="WML12" s="80"/>
      <c r="WMM12" s="80"/>
      <c r="WMN12" s="80"/>
      <c r="WMO12" s="80"/>
      <c r="WMP12" s="80"/>
      <c r="WMQ12" s="80"/>
      <c r="WMR12" s="78"/>
      <c r="WMS12" s="47"/>
      <c r="WMT12" s="47"/>
      <c r="WMU12" s="78"/>
      <c r="WMV12" s="78"/>
      <c r="WMW12" s="78"/>
      <c r="WMX12" s="79"/>
      <c r="WMY12" s="80"/>
      <c r="WMZ12" s="80"/>
      <c r="WNA12" s="80"/>
      <c r="WNB12" s="80"/>
      <c r="WNC12" s="80"/>
      <c r="WND12" s="80"/>
      <c r="WNE12" s="80"/>
      <c r="WNF12" s="80"/>
      <c r="WNG12" s="80"/>
      <c r="WNH12" s="80"/>
      <c r="WNI12" s="80"/>
      <c r="WNJ12" s="80"/>
      <c r="WNK12" s="78"/>
      <c r="WNL12" s="47"/>
      <c r="WNM12" s="47"/>
      <c r="WNN12" s="78"/>
      <c r="WNO12" s="78"/>
      <c r="WNP12" s="78"/>
      <c r="WNQ12" s="79"/>
      <c r="WNR12" s="80"/>
      <c r="WNS12" s="80"/>
      <c r="WNT12" s="80"/>
      <c r="WNU12" s="80"/>
      <c r="WNV12" s="80"/>
      <c r="WNW12" s="80"/>
      <c r="WNX12" s="80"/>
      <c r="WNY12" s="80"/>
      <c r="WNZ12" s="80"/>
      <c r="WOA12" s="80"/>
      <c r="WOB12" s="80"/>
      <c r="WOC12" s="80"/>
      <c r="WOD12" s="78"/>
      <c r="WOE12" s="47"/>
      <c r="WOF12" s="47"/>
      <c r="WOG12" s="78"/>
      <c r="WOH12" s="78"/>
      <c r="WOI12" s="78"/>
      <c r="WOJ12" s="79"/>
      <c r="WOK12" s="80"/>
      <c r="WOL12" s="80"/>
      <c r="WOM12" s="80"/>
      <c r="WON12" s="80"/>
      <c r="WOO12" s="80"/>
      <c r="WOP12" s="80"/>
      <c r="WOQ12" s="80"/>
      <c r="WOR12" s="80"/>
      <c r="WOS12" s="80"/>
      <c r="WOT12" s="80"/>
      <c r="WOU12" s="80"/>
      <c r="WOV12" s="80"/>
      <c r="WOW12" s="78"/>
      <c r="WOX12" s="47"/>
      <c r="WOY12" s="47"/>
      <c r="WOZ12" s="78"/>
      <c r="WPA12" s="78"/>
      <c r="WPB12" s="78"/>
      <c r="WPC12" s="79"/>
      <c r="WPD12" s="80"/>
      <c r="WPE12" s="80"/>
      <c r="WPF12" s="80"/>
      <c r="WPG12" s="80"/>
      <c r="WPH12" s="80"/>
      <c r="WPI12" s="80"/>
      <c r="WPJ12" s="80"/>
      <c r="WPK12" s="80"/>
      <c r="WPL12" s="80"/>
      <c r="WPM12" s="80"/>
      <c r="WPN12" s="80"/>
      <c r="WPO12" s="80"/>
      <c r="WPP12" s="78"/>
      <c r="WPQ12" s="47"/>
      <c r="WPR12" s="47"/>
      <c r="WPS12" s="78"/>
      <c r="WPT12" s="78"/>
      <c r="WPU12" s="78"/>
      <c r="WPV12" s="79"/>
      <c r="WPW12" s="80"/>
      <c r="WPX12" s="80"/>
      <c r="WPY12" s="80"/>
      <c r="WPZ12" s="80"/>
      <c r="WQA12" s="80"/>
      <c r="WQB12" s="80"/>
      <c r="WQC12" s="80"/>
      <c r="WQD12" s="80"/>
      <c r="WQE12" s="80"/>
      <c r="WQF12" s="80"/>
      <c r="WQG12" s="80"/>
      <c r="WQH12" s="80"/>
      <c r="WQI12" s="78"/>
      <c r="WQJ12" s="47"/>
      <c r="WQK12" s="47"/>
      <c r="WQL12" s="78"/>
      <c r="WQM12" s="78"/>
      <c r="WQN12" s="78"/>
      <c r="WQO12" s="79"/>
      <c r="WQP12" s="80"/>
      <c r="WQQ12" s="80"/>
      <c r="WQR12" s="80"/>
      <c r="WQS12" s="80"/>
      <c r="WQT12" s="80"/>
      <c r="WQU12" s="80"/>
      <c r="WQV12" s="80"/>
      <c r="WQW12" s="80"/>
      <c r="WQX12" s="80"/>
      <c r="WQY12" s="80"/>
      <c r="WQZ12" s="80"/>
      <c r="WRA12" s="80"/>
      <c r="WRB12" s="78"/>
      <c r="WRC12" s="47"/>
      <c r="WRD12" s="47"/>
      <c r="WRE12" s="78"/>
      <c r="WRF12" s="78"/>
      <c r="WRG12" s="78"/>
      <c r="WRH12" s="79"/>
      <c r="WRI12" s="80"/>
      <c r="WRJ12" s="80"/>
      <c r="WRK12" s="80"/>
      <c r="WRL12" s="80"/>
      <c r="WRM12" s="80"/>
      <c r="WRN12" s="80"/>
      <c r="WRO12" s="80"/>
      <c r="WRP12" s="80"/>
      <c r="WRQ12" s="80"/>
      <c r="WRR12" s="80"/>
      <c r="WRS12" s="80"/>
      <c r="WRT12" s="80"/>
      <c r="WRU12" s="78"/>
      <c r="WRV12" s="47"/>
      <c r="WRW12" s="47"/>
      <c r="WRX12" s="78"/>
      <c r="WRY12" s="78"/>
      <c r="WRZ12" s="78"/>
      <c r="WSA12" s="79"/>
      <c r="WSB12" s="80"/>
      <c r="WSC12" s="80"/>
      <c r="WSD12" s="80"/>
      <c r="WSE12" s="80"/>
      <c r="WSF12" s="80"/>
      <c r="WSG12" s="80"/>
      <c r="WSH12" s="80"/>
      <c r="WSI12" s="80"/>
      <c r="WSJ12" s="80"/>
      <c r="WSK12" s="80"/>
      <c r="WSL12" s="80"/>
      <c r="WSM12" s="80"/>
      <c r="WSN12" s="78"/>
      <c r="WSO12" s="47"/>
      <c r="WSP12" s="47"/>
      <c r="WSQ12" s="78"/>
      <c r="WSR12" s="78"/>
      <c r="WSS12" s="78"/>
      <c r="WST12" s="79"/>
      <c r="WSU12" s="80"/>
      <c r="WSV12" s="80"/>
      <c r="WSW12" s="80"/>
      <c r="WSX12" s="80"/>
      <c r="WSY12" s="80"/>
      <c r="WSZ12" s="80"/>
      <c r="WTA12" s="80"/>
      <c r="WTB12" s="80"/>
      <c r="WTC12" s="80"/>
      <c r="WTD12" s="80"/>
      <c r="WTE12" s="80"/>
      <c r="WTF12" s="80"/>
      <c r="WTG12" s="78"/>
      <c r="WTH12" s="47"/>
      <c r="WTI12" s="47"/>
      <c r="WTJ12" s="78"/>
      <c r="WTK12" s="78"/>
      <c r="WTL12" s="78"/>
      <c r="WTM12" s="79"/>
      <c r="WTN12" s="80"/>
      <c r="WTO12" s="80"/>
      <c r="WTP12" s="80"/>
      <c r="WTQ12" s="80"/>
      <c r="WTR12" s="80"/>
      <c r="WTS12" s="80"/>
      <c r="WTT12" s="80"/>
      <c r="WTU12" s="80"/>
      <c r="WTV12" s="80"/>
      <c r="WTW12" s="80"/>
      <c r="WTX12" s="80"/>
      <c r="WTY12" s="80"/>
      <c r="WTZ12" s="78"/>
      <c r="WUA12" s="47"/>
      <c r="WUB12" s="47"/>
      <c r="WUC12" s="78"/>
      <c r="WUD12" s="78"/>
      <c r="WUE12" s="78"/>
      <c r="WUF12" s="79"/>
      <c r="WUG12" s="80"/>
      <c r="WUH12" s="80"/>
      <c r="WUI12" s="80"/>
      <c r="WUJ12" s="80"/>
      <c r="WUK12" s="80"/>
      <c r="WUL12" s="80"/>
      <c r="WUM12" s="80"/>
      <c r="WUN12" s="80"/>
      <c r="WUO12" s="80"/>
      <c r="WUP12" s="80"/>
      <c r="WUQ12" s="80"/>
      <c r="WUR12" s="80"/>
      <c r="WUS12" s="78"/>
      <c r="WUT12" s="47"/>
      <c r="WUU12" s="47"/>
      <c r="WUV12" s="78"/>
      <c r="WUW12" s="78"/>
      <c r="WUX12" s="78"/>
      <c r="WUY12" s="79"/>
      <c r="WUZ12" s="80"/>
      <c r="WVA12" s="80"/>
      <c r="WVB12" s="80"/>
      <c r="WVC12" s="80"/>
      <c r="WVD12" s="80"/>
      <c r="WVE12" s="80"/>
      <c r="WVF12" s="80"/>
      <c r="WVG12" s="80"/>
      <c r="WVH12" s="80"/>
      <c r="WVI12" s="80"/>
      <c r="WVJ12" s="80"/>
      <c r="WVK12" s="80"/>
      <c r="WVL12" s="78"/>
      <c r="WVM12" s="47"/>
      <c r="WVN12" s="47"/>
      <c r="WVO12" s="78"/>
      <c r="WVP12" s="78"/>
      <c r="WVQ12" s="78"/>
      <c r="WVR12" s="79"/>
      <c r="WVS12" s="80"/>
      <c r="WVT12" s="80"/>
      <c r="WVU12" s="80"/>
      <c r="WVV12" s="80"/>
      <c r="WVW12" s="80"/>
      <c r="WVX12" s="80"/>
      <c r="WVY12" s="80"/>
      <c r="WVZ12" s="80"/>
      <c r="WWA12" s="80"/>
      <c r="WWB12" s="80"/>
      <c r="WWC12" s="80"/>
      <c r="WWD12" s="80"/>
      <c r="WWE12" s="78"/>
      <c r="WWF12" s="47"/>
      <c r="WWG12" s="47"/>
      <c r="WWH12" s="78"/>
      <c r="WWI12" s="78"/>
      <c r="WWJ12" s="78"/>
      <c r="WWK12" s="79"/>
      <c r="WWL12" s="80"/>
      <c r="WWM12" s="80"/>
      <c r="WWN12" s="80"/>
      <c r="WWO12" s="80"/>
      <c r="WWP12" s="80"/>
      <c r="WWQ12" s="80"/>
      <c r="WWR12" s="80"/>
      <c r="WWS12" s="80"/>
      <c r="WWT12" s="80"/>
      <c r="WWU12" s="80"/>
      <c r="WWV12" s="80"/>
      <c r="WWW12" s="80"/>
      <c r="WWX12" s="78"/>
      <c r="WWY12" s="47"/>
      <c r="WWZ12" s="47"/>
      <c r="WXA12" s="78"/>
      <c r="WXB12" s="78"/>
      <c r="WXC12" s="78"/>
      <c r="WXD12" s="79"/>
      <c r="WXE12" s="80"/>
      <c r="WXF12" s="80"/>
      <c r="WXG12" s="80"/>
      <c r="WXH12" s="80"/>
      <c r="WXI12" s="80"/>
      <c r="WXJ12" s="80"/>
      <c r="WXK12" s="80"/>
      <c r="WXL12" s="80"/>
      <c r="WXM12" s="80"/>
      <c r="WXN12" s="80"/>
      <c r="WXO12" s="80"/>
      <c r="WXP12" s="80"/>
      <c r="WXQ12" s="78"/>
      <c r="WXR12" s="47"/>
      <c r="WXS12" s="47"/>
      <c r="WXT12" s="78"/>
      <c r="WXU12" s="78"/>
      <c r="WXV12" s="78"/>
      <c r="WXW12" s="79"/>
      <c r="WXX12" s="80"/>
      <c r="WXY12" s="80"/>
      <c r="WXZ12" s="80"/>
      <c r="WYA12" s="80"/>
      <c r="WYB12" s="80"/>
      <c r="WYC12" s="80"/>
      <c r="WYD12" s="80"/>
      <c r="WYE12" s="80"/>
      <c r="WYF12" s="80"/>
      <c r="WYG12" s="80"/>
      <c r="WYH12" s="80"/>
      <c r="WYI12" s="80"/>
      <c r="WYJ12" s="78"/>
      <c r="WYK12" s="47"/>
      <c r="WYL12" s="47"/>
      <c r="WYM12" s="78"/>
      <c r="WYN12" s="78"/>
      <c r="WYO12" s="78"/>
      <c r="WYP12" s="79"/>
      <c r="WYQ12" s="80"/>
      <c r="WYR12" s="80"/>
      <c r="WYS12" s="80"/>
      <c r="WYT12" s="80"/>
      <c r="WYU12" s="80"/>
      <c r="WYV12" s="80"/>
      <c r="WYW12" s="80"/>
      <c r="WYX12" s="80"/>
      <c r="WYY12" s="80"/>
      <c r="WYZ12" s="80"/>
      <c r="WZA12" s="80"/>
      <c r="WZB12" s="80"/>
      <c r="WZC12" s="78"/>
      <c r="WZD12" s="47"/>
      <c r="WZE12" s="47"/>
      <c r="WZF12" s="78"/>
      <c r="WZG12" s="78"/>
      <c r="WZH12" s="78"/>
      <c r="WZI12" s="79"/>
      <c r="WZJ12" s="80"/>
      <c r="WZK12" s="80"/>
      <c r="WZL12" s="80"/>
      <c r="WZM12" s="80"/>
      <c r="WZN12" s="80"/>
      <c r="WZO12" s="80"/>
      <c r="WZP12" s="80"/>
      <c r="WZQ12" s="80"/>
      <c r="WZR12" s="80"/>
      <c r="WZS12" s="80"/>
      <c r="WZT12" s="80"/>
      <c r="WZU12" s="80"/>
      <c r="WZV12" s="78"/>
      <c r="WZW12" s="47"/>
      <c r="WZX12" s="47"/>
      <c r="WZY12" s="78"/>
      <c r="WZZ12" s="78"/>
      <c r="XAA12" s="78"/>
      <c r="XAB12" s="79"/>
      <c r="XAC12" s="80"/>
      <c r="XAD12" s="80"/>
      <c r="XAE12" s="80"/>
      <c r="XAF12" s="80"/>
      <c r="XAG12" s="80"/>
      <c r="XAH12" s="80"/>
      <c r="XAI12" s="80"/>
      <c r="XAJ12" s="80"/>
      <c r="XAK12" s="80"/>
      <c r="XAL12" s="80"/>
      <c r="XAM12" s="80"/>
      <c r="XAN12" s="80"/>
      <c r="XAO12" s="78"/>
      <c r="XAP12" s="47"/>
      <c r="XAQ12" s="47"/>
      <c r="XAR12" s="78"/>
      <c r="XAS12" s="78"/>
      <c r="XAT12" s="78"/>
      <c r="XAU12" s="79"/>
      <c r="XAV12" s="80"/>
      <c r="XAW12" s="80"/>
      <c r="XAX12" s="80"/>
      <c r="XAY12" s="80"/>
      <c r="XAZ12" s="80"/>
      <c r="XBA12" s="80"/>
      <c r="XBB12" s="80"/>
      <c r="XBC12" s="80"/>
      <c r="XBD12" s="80"/>
      <c r="XBE12" s="80"/>
      <c r="XBF12" s="80"/>
      <c r="XBG12" s="80"/>
      <c r="XBH12" s="78"/>
      <c r="XBI12" s="47"/>
      <c r="XBJ12" s="47"/>
      <c r="XBK12" s="78"/>
      <c r="XBL12" s="78"/>
      <c r="XBM12" s="78"/>
      <c r="XBN12" s="79"/>
      <c r="XBO12" s="80"/>
      <c r="XBP12" s="80"/>
      <c r="XBQ12" s="80"/>
      <c r="XBR12" s="80"/>
      <c r="XBS12" s="80"/>
      <c r="XBT12" s="80"/>
      <c r="XBU12" s="80"/>
      <c r="XBV12" s="80"/>
      <c r="XBW12" s="80"/>
      <c r="XBX12" s="80"/>
      <c r="XBY12" s="80"/>
      <c r="XBZ12" s="80"/>
      <c r="XCA12" s="78"/>
      <c r="XCB12" s="47"/>
      <c r="XCC12" s="47"/>
      <c r="XCD12" s="78"/>
      <c r="XCE12" s="78"/>
      <c r="XCF12" s="78"/>
      <c r="XCG12" s="79"/>
      <c r="XCH12" s="80"/>
      <c r="XCI12" s="80"/>
      <c r="XCJ12" s="80"/>
      <c r="XCK12" s="80"/>
      <c r="XCL12" s="80"/>
      <c r="XCM12" s="80"/>
      <c r="XCN12" s="80"/>
      <c r="XCO12" s="80"/>
      <c r="XCP12" s="80"/>
      <c r="XCQ12" s="80"/>
      <c r="XCR12" s="80"/>
      <c r="XCS12" s="80"/>
      <c r="XCT12" s="78"/>
      <c r="XCU12" s="47"/>
      <c r="XCV12" s="47"/>
      <c r="XCW12" s="78"/>
      <c r="XCX12" s="78"/>
      <c r="XCY12" s="78"/>
      <c r="XCZ12" s="79"/>
      <c r="XDA12" s="80"/>
      <c r="XDB12" s="80"/>
      <c r="XDC12" s="80"/>
      <c r="XDD12" s="80"/>
      <c r="XDE12" s="80"/>
      <c r="XDF12" s="80"/>
      <c r="XDG12" s="80"/>
      <c r="XDH12" s="80"/>
      <c r="XDI12" s="80"/>
      <c r="XDJ12" s="80"/>
      <c r="XDK12" s="80"/>
      <c r="XDL12" s="80"/>
      <c r="XDM12" s="78"/>
      <c r="XDN12" s="47"/>
      <c r="XDO12" s="47"/>
      <c r="XDP12" s="78"/>
      <c r="XDQ12" s="78"/>
      <c r="XDR12" s="78"/>
      <c r="XDS12" s="79"/>
      <c r="XDT12" s="80"/>
      <c r="XDU12" s="80"/>
      <c r="XDV12" s="80"/>
      <c r="XDW12" s="80"/>
      <c r="XDX12" s="80"/>
      <c r="XDY12" s="80"/>
      <c r="XDZ12" s="80"/>
      <c r="XEA12" s="80"/>
      <c r="XEB12" s="80"/>
      <c r="XEC12" s="80"/>
      <c r="XED12" s="80"/>
      <c r="XEE12" s="80"/>
      <c r="XEF12" s="78"/>
      <c r="XEG12" s="47"/>
      <c r="XEH12" s="47"/>
      <c r="XEI12" s="78"/>
      <c r="XEJ12" s="78"/>
      <c r="XEK12" s="78"/>
      <c r="XEL12" s="79"/>
      <c r="XEM12" s="80"/>
      <c r="XEN12" s="80"/>
      <c r="XEO12" s="80"/>
      <c r="XEP12" s="80"/>
      <c r="XEQ12" s="80"/>
      <c r="XER12" s="80"/>
      <c r="XES12" s="80"/>
      <c r="XET12" s="80"/>
      <c r="XEU12" s="80"/>
      <c r="XEV12" s="80"/>
      <c r="XEW12" s="80"/>
      <c r="XEX12" s="80"/>
      <c r="XEY12" s="78"/>
      <c r="XEZ12" s="47"/>
      <c r="XFA12" s="47"/>
      <c r="XFB12" s="78"/>
      <c r="XFC12" s="78"/>
      <c r="XFD12" s="78"/>
    </row>
  </sheetData>
  <mergeCells count="878">
    <mergeCell ref="A3:K3"/>
    <mergeCell ref="A4:G4"/>
    <mergeCell ref="I5:K5"/>
    <mergeCell ref="A11:G11"/>
    <mergeCell ref="A12:S12"/>
    <mergeCell ref="T12:AL12"/>
    <mergeCell ref="AM12:BE12"/>
    <mergeCell ref="BF12:BX12"/>
    <mergeCell ref="BY12:CQ12"/>
    <mergeCell ref="CR12:DJ12"/>
    <mergeCell ref="DK12:EC12"/>
    <mergeCell ref="ED12:EV12"/>
    <mergeCell ref="EW12:FO12"/>
    <mergeCell ref="FP12:GH12"/>
    <mergeCell ref="GI12:HA12"/>
    <mergeCell ref="HB12:HT12"/>
    <mergeCell ref="HU12:IM12"/>
    <mergeCell ref="IN12:JF12"/>
    <mergeCell ref="JG12:JY12"/>
    <mergeCell ref="JZ12:KR12"/>
    <mergeCell ref="KS12:LK12"/>
    <mergeCell ref="LL12:MD12"/>
    <mergeCell ref="ME12:MW12"/>
    <mergeCell ref="MX12:NP12"/>
    <mergeCell ref="NQ12:OI12"/>
    <mergeCell ref="OJ12:PB12"/>
    <mergeCell ref="PC12:PU12"/>
    <mergeCell ref="PV12:QN12"/>
    <mergeCell ref="QO12:RG12"/>
    <mergeCell ref="RH12:RZ12"/>
    <mergeCell ref="SA12:SS12"/>
    <mergeCell ref="ST12:TL12"/>
    <mergeCell ref="TM12:UE12"/>
    <mergeCell ref="UF12:UX12"/>
    <mergeCell ref="UY12:VQ12"/>
    <mergeCell ref="VR12:WJ12"/>
    <mergeCell ref="WK12:XC12"/>
    <mergeCell ref="XD12:XV12"/>
    <mergeCell ref="XW12:YO12"/>
    <mergeCell ref="YP12:ZH12"/>
    <mergeCell ref="ZI12:AAA12"/>
    <mergeCell ref="AAB12:AAT12"/>
    <mergeCell ref="AAU12:ABM12"/>
    <mergeCell ref="ABN12:ACF12"/>
    <mergeCell ref="ACG12:ACY12"/>
    <mergeCell ref="ACZ12:ADR12"/>
    <mergeCell ref="ADS12:AEK12"/>
    <mergeCell ref="AEL12:AFD12"/>
    <mergeCell ref="AFE12:AFW12"/>
    <mergeCell ref="AFX12:AGP12"/>
    <mergeCell ref="AGQ12:AHI12"/>
    <mergeCell ref="AHJ12:AIB12"/>
    <mergeCell ref="AIC12:AIU12"/>
    <mergeCell ref="AIV12:AJN12"/>
    <mergeCell ref="AJO12:AKG12"/>
    <mergeCell ref="AKH12:AKZ12"/>
    <mergeCell ref="ALA12:ALS12"/>
    <mergeCell ref="ALT12:AML12"/>
    <mergeCell ref="AMM12:ANE12"/>
    <mergeCell ref="ANF12:ANX12"/>
    <mergeCell ref="ANY12:AOQ12"/>
    <mergeCell ref="AOR12:APJ12"/>
    <mergeCell ref="APK12:AQC12"/>
    <mergeCell ref="AQD12:AQV12"/>
    <mergeCell ref="AQW12:ARO12"/>
    <mergeCell ref="ARP12:ASH12"/>
    <mergeCell ref="ASI12:ATA12"/>
    <mergeCell ref="ATB12:ATT12"/>
    <mergeCell ref="ATU12:AUM12"/>
    <mergeCell ref="AUN12:AVF12"/>
    <mergeCell ref="AVG12:AVY12"/>
    <mergeCell ref="AVZ12:AWR12"/>
    <mergeCell ref="AWS12:AXK12"/>
    <mergeCell ref="AXL12:AYD12"/>
    <mergeCell ref="AYE12:AYW12"/>
    <mergeCell ref="AYX12:AZP12"/>
    <mergeCell ref="AZQ12:BAI12"/>
    <mergeCell ref="BAJ12:BBB12"/>
    <mergeCell ref="BBC12:BBU12"/>
    <mergeCell ref="BBV12:BCN12"/>
    <mergeCell ref="BCO12:BDG12"/>
    <mergeCell ref="BDH12:BDZ12"/>
    <mergeCell ref="BEA12:BES12"/>
    <mergeCell ref="BET12:BFL12"/>
    <mergeCell ref="BFM12:BGE12"/>
    <mergeCell ref="BGF12:BGX12"/>
    <mergeCell ref="BGY12:BHQ12"/>
    <mergeCell ref="BHR12:BIJ12"/>
    <mergeCell ref="BIK12:BJC12"/>
    <mergeCell ref="BJD12:BJV12"/>
    <mergeCell ref="BJW12:BKO12"/>
    <mergeCell ref="BKP12:BLH12"/>
    <mergeCell ref="BLI12:BMA12"/>
    <mergeCell ref="BMB12:BMT12"/>
    <mergeCell ref="BMU12:BNM12"/>
    <mergeCell ref="BNN12:BOF12"/>
    <mergeCell ref="BOG12:BOY12"/>
    <mergeCell ref="BOZ12:BPR12"/>
    <mergeCell ref="BPS12:BQK12"/>
    <mergeCell ref="BQL12:BRD12"/>
    <mergeCell ref="BRE12:BRW12"/>
    <mergeCell ref="BRX12:BSP12"/>
    <mergeCell ref="BSQ12:BTI12"/>
    <mergeCell ref="BTJ12:BUB12"/>
    <mergeCell ref="BUC12:BUU12"/>
    <mergeCell ref="BUV12:BVN12"/>
    <mergeCell ref="BVO12:BWG12"/>
    <mergeCell ref="BWH12:BWZ12"/>
    <mergeCell ref="BXA12:BXS12"/>
    <mergeCell ref="BXT12:BYL12"/>
    <mergeCell ref="BYM12:BZE12"/>
    <mergeCell ref="BZF12:BZX12"/>
    <mergeCell ref="BZY12:CAQ12"/>
    <mergeCell ref="CAR12:CBJ12"/>
    <mergeCell ref="CBK12:CCC12"/>
    <mergeCell ref="CCD12:CCV12"/>
    <mergeCell ref="CCW12:CDO12"/>
    <mergeCell ref="CDP12:CEH12"/>
    <mergeCell ref="CEI12:CFA12"/>
    <mergeCell ref="CFB12:CFT12"/>
    <mergeCell ref="CFU12:CGM12"/>
    <mergeCell ref="CGN12:CHF12"/>
    <mergeCell ref="CHG12:CHY12"/>
    <mergeCell ref="CHZ12:CIR12"/>
    <mergeCell ref="CIS12:CJK12"/>
    <mergeCell ref="CJL12:CKD12"/>
    <mergeCell ref="CKE12:CKW12"/>
    <mergeCell ref="CKX12:CLP12"/>
    <mergeCell ref="CLQ12:CMI12"/>
    <mergeCell ref="CMJ12:CNB12"/>
    <mergeCell ref="CNC12:CNU12"/>
    <mergeCell ref="CNV12:CON12"/>
    <mergeCell ref="COO12:CPG12"/>
    <mergeCell ref="CPH12:CPZ12"/>
    <mergeCell ref="CQA12:CQS12"/>
    <mergeCell ref="CQT12:CRL12"/>
    <mergeCell ref="CRM12:CSE12"/>
    <mergeCell ref="CSF12:CSX12"/>
    <mergeCell ref="CSY12:CTQ12"/>
    <mergeCell ref="CTR12:CUJ12"/>
    <mergeCell ref="CUK12:CVC12"/>
    <mergeCell ref="CVD12:CVV12"/>
    <mergeCell ref="CVW12:CWO12"/>
    <mergeCell ref="CWP12:CXH12"/>
    <mergeCell ref="CXI12:CYA12"/>
    <mergeCell ref="CYB12:CYT12"/>
    <mergeCell ref="CYU12:CZM12"/>
    <mergeCell ref="CZN12:DAF12"/>
    <mergeCell ref="DAG12:DAY12"/>
    <mergeCell ref="DAZ12:DBR12"/>
    <mergeCell ref="DBS12:DCK12"/>
    <mergeCell ref="DCL12:DDD12"/>
    <mergeCell ref="DDE12:DDW12"/>
    <mergeCell ref="DDX12:DEP12"/>
    <mergeCell ref="DEQ12:DFI12"/>
    <mergeCell ref="DFJ12:DGB12"/>
    <mergeCell ref="DGC12:DGU12"/>
    <mergeCell ref="DGV12:DHN12"/>
    <mergeCell ref="DHO12:DIG12"/>
    <mergeCell ref="DIH12:DIZ12"/>
    <mergeCell ref="DJA12:DJS12"/>
    <mergeCell ref="DJT12:DKL12"/>
    <mergeCell ref="DKM12:DLE12"/>
    <mergeCell ref="DLF12:DLX12"/>
    <mergeCell ref="DLY12:DMQ12"/>
    <mergeCell ref="DMR12:DNJ12"/>
    <mergeCell ref="DNK12:DOC12"/>
    <mergeCell ref="DOD12:DOV12"/>
    <mergeCell ref="DOW12:DPO12"/>
    <mergeCell ref="DPP12:DQH12"/>
    <mergeCell ref="DQI12:DRA12"/>
    <mergeCell ref="DRB12:DRT12"/>
    <mergeCell ref="DRU12:DSM12"/>
    <mergeCell ref="DSN12:DTF12"/>
    <mergeCell ref="DTG12:DTY12"/>
    <mergeCell ref="DTZ12:DUR12"/>
    <mergeCell ref="DUS12:DVK12"/>
    <mergeCell ref="DVL12:DWD12"/>
    <mergeCell ref="DWE12:DWW12"/>
    <mergeCell ref="DWX12:DXP12"/>
    <mergeCell ref="DXQ12:DYI12"/>
    <mergeCell ref="DYJ12:DZB12"/>
    <mergeCell ref="DZC12:DZU12"/>
    <mergeCell ref="DZV12:EAN12"/>
    <mergeCell ref="EAO12:EBG12"/>
    <mergeCell ref="EBH12:EBZ12"/>
    <mergeCell ref="ECA12:ECS12"/>
    <mergeCell ref="ECT12:EDL12"/>
    <mergeCell ref="EDM12:EEE12"/>
    <mergeCell ref="EEF12:EEX12"/>
    <mergeCell ref="EEY12:EFQ12"/>
    <mergeCell ref="EFR12:EGJ12"/>
    <mergeCell ref="EGK12:EHC12"/>
    <mergeCell ref="EHD12:EHV12"/>
    <mergeCell ref="EHW12:EIO12"/>
    <mergeCell ref="EIP12:EJH12"/>
    <mergeCell ref="EJI12:EKA12"/>
    <mergeCell ref="EKB12:EKT12"/>
    <mergeCell ref="EKU12:ELM12"/>
    <mergeCell ref="ELN12:EMF12"/>
    <mergeCell ref="EMG12:EMY12"/>
    <mergeCell ref="EMZ12:ENR12"/>
    <mergeCell ref="ENS12:EOK12"/>
    <mergeCell ref="EOL12:EPD12"/>
    <mergeCell ref="EPE12:EPW12"/>
    <mergeCell ref="EPX12:EQP12"/>
    <mergeCell ref="EQQ12:ERI12"/>
    <mergeCell ref="ERJ12:ESB12"/>
    <mergeCell ref="ESC12:ESU12"/>
    <mergeCell ref="ESV12:ETN12"/>
    <mergeCell ref="ETO12:EUG12"/>
    <mergeCell ref="EUH12:EUZ12"/>
    <mergeCell ref="EVA12:EVS12"/>
    <mergeCell ref="EVT12:EWL12"/>
    <mergeCell ref="EWM12:EXE12"/>
    <mergeCell ref="EXF12:EXX12"/>
    <mergeCell ref="EXY12:EYQ12"/>
    <mergeCell ref="EYR12:EZJ12"/>
    <mergeCell ref="EZK12:FAC12"/>
    <mergeCell ref="FAD12:FAV12"/>
    <mergeCell ref="FAW12:FBO12"/>
    <mergeCell ref="FBP12:FCH12"/>
    <mergeCell ref="FCI12:FDA12"/>
    <mergeCell ref="FDB12:FDT12"/>
    <mergeCell ref="FDU12:FEM12"/>
    <mergeCell ref="FEN12:FFF12"/>
    <mergeCell ref="FFG12:FFY12"/>
    <mergeCell ref="FFZ12:FGR12"/>
    <mergeCell ref="FGS12:FHK12"/>
    <mergeCell ref="FHL12:FID12"/>
    <mergeCell ref="FIE12:FIW12"/>
    <mergeCell ref="FIX12:FJP12"/>
    <mergeCell ref="FJQ12:FKI12"/>
    <mergeCell ref="FKJ12:FLB12"/>
    <mergeCell ref="FLC12:FLU12"/>
    <mergeCell ref="FLV12:FMN12"/>
    <mergeCell ref="FMO12:FNG12"/>
    <mergeCell ref="FNH12:FNZ12"/>
    <mergeCell ref="FOA12:FOS12"/>
    <mergeCell ref="FOT12:FPL12"/>
    <mergeCell ref="FPM12:FQE12"/>
    <mergeCell ref="FQF12:FQX12"/>
    <mergeCell ref="FQY12:FRQ12"/>
    <mergeCell ref="FRR12:FSJ12"/>
    <mergeCell ref="FSK12:FTC12"/>
    <mergeCell ref="FTD12:FTV12"/>
    <mergeCell ref="FTW12:FUO12"/>
    <mergeCell ref="FUP12:FVH12"/>
    <mergeCell ref="FVI12:FWA12"/>
    <mergeCell ref="FWB12:FWT12"/>
    <mergeCell ref="FWU12:FXM12"/>
    <mergeCell ref="FXN12:FYF12"/>
    <mergeCell ref="FYG12:FYY12"/>
    <mergeCell ref="FYZ12:FZR12"/>
    <mergeCell ref="FZS12:GAK12"/>
    <mergeCell ref="GAL12:GBD12"/>
    <mergeCell ref="GBE12:GBW12"/>
    <mergeCell ref="GBX12:GCP12"/>
    <mergeCell ref="GCQ12:GDI12"/>
    <mergeCell ref="GDJ12:GEB12"/>
    <mergeCell ref="GEC12:GEU12"/>
    <mergeCell ref="GEV12:GFN12"/>
    <mergeCell ref="GFO12:GGG12"/>
    <mergeCell ref="GGH12:GGZ12"/>
    <mergeCell ref="GHA12:GHS12"/>
    <mergeCell ref="GHT12:GIL12"/>
    <mergeCell ref="GIM12:GJE12"/>
    <mergeCell ref="GJF12:GJX12"/>
    <mergeCell ref="GJY12:GKQ12"/>
    <mergeCell ref="GKR12:GLJ12"/>
    <mergeCell ref="GLK12:GMC12"/>
    <mergeCell ref="GMD12:GMV12"/>
    <mergeCell ref="GMW12:GNO12"/>
    <mergeCell ref="GNP12:GOH12"/>
    <mergeCell ref="GOI12:GPA12"/>
    <mergeCell ref="GPB12:GPT12"/>
    <mergeCell ref="GPU12:GQM12"/>
    <mergeCell ref="GQN12:GRF12"/>
    <mergeCell ref="GRG12:GRY12"/>
    <mergeCell ref="GRZ12:GSR12"/>
    <mergeCell ref="GSS12:GTK12"/>
    <mergeCell ref="GTL12:GUD12"/>
    <mergeCell ref="GUE12:GUW12"/>
    <mergeCell ref="GUX12:GVP12"/>
    <mergeCell ref="GVQ12:GWI12"/>
    <mergeCell ref="GWJ12:GXB12"/>
    <mergeCell ref="GXC12:GXU12"/>
    <mergeCell ref="GXV12:GYN12"/>
    <mergeCell ref="GYO12:GZG12"/>
    <mergeCell ref="GZH12:GZZ12"/>
    <mergeCell ref="HAA12:HAS12"/>
    <mergeCell ref="HAT12:HBL12"/>
    <mergeCell ref="HBM12:HCE12"/>
    <mergeCell ref="HCF12:HCX12"/>
    <mergeCell ref="HCY12:HDQ12"/>
    <mergeCell ref="HDR12:HEJ12"/>
    <mergeCell ref="HEK12:HFC12"/>
    <mergeCell ref="HFD12:HFV12"/>
    <mergeCell ref="HFW12:HGO12"/>
    <mergeCell ref="HGP12:HHH12"/>
    <mergeCell ref="HHI12:HIA12"/>
    <mergeCell ref="HIB12:HIT12"/>
    <mergeCell ref="HIU12:HJM12"/>
    <mergeCell ref="HJN12:HKF12"/>
    <mergeCell ref="HKG12:HKY12"/>
    <mergeCell ref="HKZ12:HLR12"/>
    <mergeCell ref="HLS12:HMK12"/>
    <mergeCell ref="HML12:HND12"/>
    <mergeCell ref="HNE12:HNW12"/>
    <mergeCell ref="HNX12:HOP12"/>
    <mergeCell ref="HOQ12:HPI12"/>
    <mergeCell ref="HPJ12:HQB12"/>
    <mergeCell ref="HQC12:HQU12"/>
    <mergeCell ref="HQV12:HRN12"/>
    <mergeCell ref="HRO12:HSG12"/>
    <mergeCell ref="HSH12:HSZ12"/>
    <mergeCell ref="HTA12:HTS12"/>
    <mergeCell ref="HTT12:HUL12"/>
    <mergeCell ref="HUM12:HVE12"/>
    <mergeCell ref="HVF12:HVX12"/>
    <mergeCell ref="HVY12:HWQ12"/>
    <mergeCell ref="HWR12:HXJ12"/>
    <mergeCell ref="HXK12:HYC12"/>
    <mergeCell ref="HYD12:HYV12"/>
    <mergeCell ref="HYW12:HZO12"/>
    <mergeCell ref="HZP12:IAH12"/>
    <mergeCell ref="IAI12:IBA12"/>
    <mergeCell ref="IBB12:IBT12"/>
    <mergeCell ref="IBU12:ICM12"/>
    <mergeCell ref="ICN12:IDF12"/>
    <mergeCell ref="IDG12:IDY12"/>
    <mergeCell ref="IDZ12:IER12"/>
    <mergeCell ref="IES12:IFK12"/>
    <mergeCell ref="IFL12:IGD12"/>
    <mergeCell ref="IGE12:IGW12"/>
    <mergeCell ref="IGX12:IHP12"/>
    <mergeCell ref="IHQ12:III12"/>
    <mergeCell ref="IIJ12:IJB12"/>
    <mergeCell ref="IJC12:IJU12"/>
    <mergeCell ref="IJV12:IKN12"/>
    <mergeCell ref="IKO12:ILG12"/>
    <mergeCell ref="ILH12:ILZ12"/>
    <mergeCell ref="IMA12:IMS12"/>
    <mergeCell ref="IMT12:INL12"/>
    <mergeCell ref="INM12:IOE12"/>
    <mergeCell ref="IOF12:IOX12"/>
    <mergeCell ref="IOY12:IPQ12"/>
    <mergeCell ref="IPR12:IQJ12"/>
    <mergeCell ref="IQK12:IRC12"/>
    <mergeCell ref="IRD12:IRV12"/>
    <mergeCell ref="IRW12:ISO12"/>
    <mergeCell ref="ISP12:ITH12"/>
    <mergeCell ref="ITI12:IUA12"/>
    <mergeCell ref="IUB12:IUT12"/>
    <mergeCell ref="IUU12:IVM12"/>
    <mergeCell ref="IVN12:IWF12"/>
    <mergeCell ref="IWG12:IWY12"/>
    <mergeCell ref="IWZ12:IXR12"/>
    <mergeCell ref="IXS12:IYK12"/>
    <mergeCell ref="IYL12:IZD12"/>
    <mergeCell ref="IZE12:IZW12"/>
    <mergeCell ref="IZX12:JAP12"/>
    <mergeCell ref="JAQ12:JBI12"/>
    <mergeCell ref="JBJ12:JCB12"/>
    <mergeCell ref="JCC12:JCU12"/>
    <mergeCell ref="JCV12:JDN12"/>
    <mergeCell ref="JDO12:JEG12"/>
    <mergeCell ref="JEH12:JEZ12"/>
    <mergeCell ref="JFA12:JFS12"/>
    <mergeCell ref="JFT12:JGL12"/>
    <mergeCell ref="JGM12:JHE12"/>
    <mergeCell ref="JHF12:JHX12"/>
    <mergeCell ref="JHY12:JIQ12"/>
    <mergeCell ref="JIR12:JJJ12"/>
    <mergeCell ref="JJK12:JKC12"/>
    <mergeCell ref="JKD12:JKV12"/>
    <mergeCell ref="JKW12:JLO12"/>
    <mergeCell ref="JLP12:JMH12"/>
    <mergeCell ref="JMI12:JNA12"/>
    <mergeCell ref="JNB12:JNT12"/>
    <mergeCell ref="JNU12:JOM12"/>
    <mergeCell ref="JON12:JPF12"/>
    <mergeCell ref="JPG12:JPY12"/>
    <mergeCell ref="JPZ12:JQR12"/>
    <mergeCell ref="JQS12:JRK12"/>
    <mergeCell ref="JRL12:JSD12"/>
    <mergeCell ref="JSE12:JSW12"/>
    <mergeCell ref="JSX12:JTP12"/>
    <mergeCell ref="JTQ12:JUI12"/>
    <mergeCell ref="JUJ12:JVB12"/>
    <mergeCell ref="JVC12:JVU12"/>
    <mergeCell ref="JVV12:JWN12"/>
    <mergeCell ref="JWO12:JXG12"/>
    <mergeCell ref="JXH12:JXZ12"/>
    <mergeCell ref="JYA12:JYS12"/>
    <mergeCell ref="JYT12:JZL12"/>
    <mergeCell ref="JZM12:KAE12"/>
    <mergeCell ref="KAF12:KAX12"/>
    <mergeCell ref="KAY12:KBQ12"/>
    <mergeCell ref="KBR12:KCJ12"/>
    <mergeCell ref="KCK12:KDC12"/>
    <mergeCell ref="KDD12:KDV12"/>
    <mergeCell ref="KDW12:KEO12"/>
    <mergeCell ref="KEP12:KFH12"/>
    <mergeCell ref="KFI12:KGA12"/>
    <mergeCell ref="KGB12:KGT12"/>
    <mergeCell ref="KGU12:KHM12"/>
    <mergeCell ref="KHN12:KIF12"/>
    <mergeCell ref="KIG12:KIY12"/>
    <mergeCell ref="KIZ12:KJR12"/>
    <mergeCell ref="KJS12:KKK12"/>
    <mergeCell ref="KKL12:KLD12"/>
    <mergeCell ref="KLE12:KLW12"/>
    <mergeCell ref="KLX12:KMP12"/>
    <mergeCell ref="KMQ12:KNI12"/>
    <mergeCell ref="KNJ12:KOB12"/>
    <mergeCell ref="KOC12:KOU12"/>
    <mergeCell ref="KOV12:KPN12"/>
    <mergeCell ref="KPO12:KQG12"/>
    <mergeCell ref="KQH12:KQZ12"/>
    <mergeCell ref="KRA12:KRS12"/>
    <mergeCell ref="KRT12:KSL12"/>
    <mergeCell ref="KSM12:KTE12"/>
    <mergeCell ref="KTF12:KTX12"/>
    <mergeCell ref="KTY12:KUQ12"/>
    <mergeCell ref="KUR12:KVJ12"/>
    <mergeCell ref="KVK12:KWC12"/>
    <mergeCell ref="KWD12:KWV12"/>
    <mergeCell ref="KWW12:KXO12"/>
    <mergeCell ref="KXP12:KYH12"/>
    <mergeCell ref="KYI12:KZA12"/>
    <mergeCell ref="KZB12:KZT12"/>
    <mergeCell ref="KZU12:LAM12"/>
    <mergeCell ref="LAN12:LBF12"/>
    <mergeCell ref="LBG12:LBY12"/>
    <mergeCell ref="LBZ12:LCR12"/>
    <mergeCell ref="LCS12:LDK12"/>
    <mergeCell ref="LDL12:LED12"/>
    <mergeCell ref="LEE12:LEW12"/>
    <mergeCell ref="LEX12:LFP12"/>
    <mergeCell ref="LFQ12:LGI12"/>
    <mergeCell ref="LGJ12:LHB12"/>
    <mergeCell ref="LHC12:LHU12"/>
    <mergeCell ref="LHV12:LIN12"/>
    <mergeCell ref="LIO12:LJG12"/>
    <mergeCell ref="LJH12:LJZ12"/>
    <mergeCell ref="LKA12:LKS12"/>
    <mergeCell ref="LKT12:LLL12"/>
    <mergeCell ref="LLM12:LME12"/>
    <mergeCell ref="LMF12:LMX12"/>
    <mergeCell ref="LMY12:LNQ12"/>
    <mergeCell ref="LNR12:LOJ12"/>
    <mergeCell ref="LOK12:LPC12"/>
    <mergeCell ref="LPD12:LPV12"/>
    <mergeCell ref="LPW12:LQO12"/>
    <mergeCell ref="LQP12:LRH12"/>
    <mergeCell ref="LRI12:LSA12"/>
    <mergeCell ref="LSB12:LST12"/>
    <mergeCell ref="LSU12:LTM12"/>
    <mergeCell ref="LTN12:LUF12"/>
    <mergeCell ref="LUG12:LUY12"/>
    <mergeCell ref="LUZ12:LVR12"/>
    <mergeCell ref="LVS12:LWK12"/>
    <mergeCell ref="LWL12:LXD12"/>
    <mergeCell ref="LXE12:LXW12"/>
    <mergeCell ref="LXX12:LYP12"/>
    <mergeCell ref="LYQ12:LZI12"/>
    <mergeCell ref="LZJ12:MAB12"/>
    <mergeCell ref="MAC12:MAU12"/>
    <mergeCell ref="MAV12:MBN12"/>
    <mergeCell ref="MBO12:MCG12"/>
    <mergeCell ref="MCH12:MCZ12"/>
    <mergeCell ref="MDA12:MDS12"/>
    <mergeCell ref="MDT12:MEL12"/>
    <mergeCell ref="MEM12:MFE12"/>
    <mergeCell ref="MFF12:MFX12"/>
    <mergeCell ref="MFY12:MGQ12"/>
    <mergeCell ref="MGR12:MHJ12"/>
    <mergeCell ref="MHK12:MIC12"/>
    <mergeCell ref="MID12:MIV12"/>
    <mergeCell ref="MIW12:MJO12"/>
    <mergeCell ref="MJP12:MKH12"/>
    <mergeCell ref="MKI12:MLA12"/>
    <mergeCell ref="MLB12:MLT12"/>
    <mergeCell ref="MLU12:MMM12"/>
    <mergeCell ref="MMN12:MNF12"/>
    <mergeCell ref="MNG12:MNY12"/>
    <mergeCell ref="MNZ12:MOR12"/>
    <mergeCell ref="MOS12:MPK12"/>
    <mergeCell ref="MPL12:MQD12"/>
    <mergeCell ref="MQE12:MQW12"/>
    <mergeCell ref="MQX12:MRP12"/>
    <mergeCell ref="MRQ12:MSI12"/>
    <mergeCell ref="MSJ12:MTB12"/>
    <mergeCell ref="MTC12:MTU12"/>
    <mergeCell ref="MTV12:MUN12"/>
    <mergeCell ref="MUO12:MVG12"/>
    <mergeCell ref="MVH12:MVZ12"/>
    <mergeCell ref="MWA12:MWS12"/>
    <mergeCell ref="MWT12:MXL12"/>
    <mergeCell ref="MXM12:MYE12"/>
    <mergeCell ref="MYF12:MYX12"/>
    <mergeCell ref="MYY12:MZQ12"/>
    <mergeCell ref="MZR12:NAJ12"/>
    <mergeCell ref="NAK12:NBC12"/>
    <mergeCell ref="NBD12:NBV12"/>
    <mergeCell ref="NBW12:NCO12"/>
    <mergeCell ref="NCP12:NDH12"/>
    <mergeCell ref="NDI12:NEA12"/>
    <mergeCell ref="NEB12:NET12"/>
    <mergeCell ref="NEU12:NFM12"/>
    <mergeCell ref="NFN12:NGF12"/>
    <mergeCell ref="NGG12:NGY12"/>
    <mergeCell ref="NGZ12:NHR12"/>
    <mergeCell ref="NHS12:NIK12"/>
    <mergeCell ref="NIL12:NJD12"/>
    <mergeCell ref="NJE12:NJW12"/>
    <mergeCell ref="NJX12:NKP12"/>
    <mergeCell ref="NKQ12:NLI12"/>
    <mergeCell ref="NLJ12:NMB12"/>
    <mergeCell ref="NMC12:NMU12"/>
    <mergeCell ref="NMV12:NNN12"/>
    <mergeCell ref="NNO12:NOG12"/>
    <mergeCell ref="NOH12:NOZ12"/>
    <mergeCell ref="NPA12:NPS12"/>
    <mergeCell ref="NPT12:NQL12"/>
    <mergeCell ref="NQM12:NRE12"/>
    <mergeCell ref="NRF12:NRX12"/>
    <mergeCell ref="NRY12:NSQ12"/>
    <mergeCell ref="NSR12:NTJ12"/>
    <mergeCell ref="NTK12:NUC12"/>
    <mergeCell ref="NUD12:NUV12"/>
    <mergeCell ref="NUW12:NVO12"/>
    <mergeCell ref="NVP12:NWH12"/>
    <mergeCell ref="NWI12:NXA12"/>
    <mergeCell ref="NXB12:NXT12"/>
    <mergeCell ref="NXU12:NYM12"/>
    <mergeCell ref="NYN12:NZF12"/>
    <mergeCell ref="NZG12:NZY12"/>
    <mergeCell ref="NZZ12:OAR12"/>
    <mergeCell ref="OAS12:OBK12"/>
    <mergeCell ref="OBL12:OCD12"/>
    <mergeCell ref="OCE12:OCW12"/>
    <mergeCell ref="OCX12:ODP12"/>
    <mergeCell ref="ODQ12:OEI12"/>
    <mergeCell ref="OEJ12:OFB12"/>
    <mergeCell ref="OFC12:OFU12"/>
    <mergeCell ref="OFV12:OGN12"/>
    <mergeCell ref="OGO12:OHG12"/>
    <mergeCell ref="OHH12:OHZ12"/>
    <mergeCell ref="OIA12:OIS12"/>
    <mergeCell ref="OIT12:OJL12"/>
    <mergeCell ref="OJM12:OKE12"/>
    <mergeCell ref="OKF12:OKX12"/>
    <mergeCell ref="OKY12:OLQ12"/>
    <mergeCell ref="OLR12:OMJ12"/>
    <mergeCell ref="OMK12:ONC12"/>
    <mergeCell ref="OND12:ONV12"/>
    <mergeCell ref="ONW12:OOO12"/>
    <mergeCell ref="OOP12:OPH12"/>
    <mergeCell ref="OPI12:OQA12"/>
    <mergeCell ref="OQB12:OQT12"/>
    <mergeCell ref="OQU12:ORM12"/>
    <mergeCell ref="ORN12:OSF12"/>
    <mergeCell ref="OSG12:OSY12"/>
    <mergeCell ref="OSZ12:OTR12"/>
    <mergeCell ref="OTS12:OUK12"/>
    <mergeCell ref="OUL12:OVD12"/>
    <mergeCell ref="OVE12:OVW12"/>
    <mergeCell ref="OVX12:OWP12"/>
    <mergeCell ref="OWQ12:OXI12"/>
    <mergeCell ref="OXJ12:OYB12"/>
    <mergeCell ref="OYC12:OYU12"/>
    <mergeCell ref="OYV12:OZN12"/>
    <mergeCell ref="OZO12:PAG12"/>
    <mergeCell ref="PAH12:PAZ12"/>
    <mergeCell ref="PBA12:PBS12"/>
    <mergeCell ref="PBT12:PCL12"/>
    <mergeCell ref="PCM12:PDE12"/>
    <mergeCell ref="PDF12:PDX12"/>
    <mergeCell ref="PDY12:PEQ12"/>
    <mergeCell ref="PER12:PFJ12"/>
    <mergeCell ref="PFK12:PGC12"/>
    <mergeCell ref="PGD12:PGV12"/>
    <mergeCell ref="PGW12:PHO12"/>
    <mergeCell ref="PHP12:PIH12"/>
    <mergeCell ref="PII12:PJA12"/>
    <mergeCell ref="PJB12:PJT12"/>
    <mergeCell ref="PJU12:PKM12"/>
    <mergeCell ref="PKN12:PLF12"/>
    <mergeCell ref="PLG12:PLY12"/>
    <mergeCell ref="PLZ12:PMR12"/>
    <mergeCell ref="PMS12:PNK12"/>
    <mergeCell ref="PNL12:POD12"/>
    <mergeCell ref="POE12:POW12"/>
    <mergeCell ref="POX12:PPP12"/>
    <mergeCell ref="PPQ12:PQI12"/>
    <mergeCell ref="PQJ12:PRB12"/>
    <mergeCell ref="PRC12:PRU12"/>
    <mergeCell ref="PRV12:PSN12"/>
    <mergeCell ref="PSO12:PTG12"/>
    <mergeCell ref="PTH12:PTZ12"/>
    <mergeCell ref="PUA12:PUS12"/>
    <mergeCell ref="PUT12:PVL12"/>
    <mergeCell ref="PVM12:PWE12"/>
    <mergeCell ref="PWF12:PWX12"/>
    <mergeCell ref="PWY12:PXQ12"/>
    <mergeCell ref="PXR12:PYJ12"/>
    <mergeCell ref="PYK12:PZC12"/>
    <mergeCell ref="PZD12:PZV12"/>
    <mergeCell ref="PZW12:QAO12"/>
    <mergeCell ref="QAP12:QBH12"/>
    <mergeCell ref="QBI12:QCA12"/>
    <mergeCell ref="QCB12:QCT12"/>
    <mergeCell ref="QCU12:QDM12"/>
    <mergeCell ref="QDN12:QEF12"/>
    <mergeCell ref="QEG12:QEY12"/>
    <mergeCell ref="QEZ12:QFR12"/>
    <mergeCell ref="QFS12:QGK12"/>
    <mergeCell ref="QGL12:QHD12"/>
    <mergeCell ref="QHE12:QHW12"/>
    <mergeCell ref="QHX12:QIP12"/>
    <mergeCell ref="QIQ12:QJI12"/>
    <mergeCell ref="QJJ12:QKB12"/>
    <mergeCell ref="QKC12:QKU12"/>
    <mergeCell ref="QKV12:QLN12"/>
    <mergeCell ref="QLO12:QMG12"/>
    <mergeCell ref="QMH12:QMZ12"/>
    <mergeCell ref="QNA12:QNS12"/>
    <mergeCell ref="QNT12:QOL12"/>
    <mergeCell ref="QOM12:QPE12"/>
    <mergeCell ref="QPF12:QPX12"/>
    <mergeCell ref="QPY12:QQQ12"/>
    <mergeCell ref="QQR12:QRJ12"/>
    <mergeCell ref="QRK12:QSC12"/>
    <mergeCell ref="QSD12:QSV12"/>
    <mergeCell ref="QSW12:QTO12"/>
    <mergeCell ref="QTP12:QUH12"/>
    <mergeCell ref="QUI12:QVA12"/>
    <mergeCell ref="QVB12:QVT12"/>
    <mergeCell ref="QVU12:QWM12"/>
    <mergeCell ref="QWN12:QXF12"/>
    <mergeCell ref="QXG12:QXY12"/>
    <mergeCell ref="QXZ12:QYR12"/>
    <mergeCell ref="QYS12:QZK12"/>
    <mergeCell ref="QZL12:RAD12"/>
    <mergeCell ref="RAE12:RAW12"/>
    <mergeCell ref="RAX12:RBP12"/>
    <mergeCell ref="RBQ12:RCI12"/>
    <mergeCell ref="RCJ12:RDB12"/>
    <mergeCell ref="RDC12:RDU12"/>
    <mergeCell ref="RDV12:REN12"/>
    <mergeCell ref="REO12:RFG12"/>
    <mergeCell ref="RFH12:RFZ12"/>
    <mergeCell ref="RGA12:RGS12"/>
    <mergeCell ref="RGT12:RHL12"/>
    <mergeCell ref="RHM12:RIE12"/>
    <mergeCell ref="RIF12:RIX12"/>
    <mergeCell ref="RIY12:RJQ12"/>
    <mergeCell ref="RJR12:RKJ12"/>
    <mergeCell ref="RKK12:RLC12"/>
    <mergeCell ref="RLD12:RLV12"/>
    <mergeCell ref="RLW12:RMO12"/>
    <mergeCell ref="RMP12:RNH12"/>
    <mergeCell ref="RNI12:ROA12"/>
    <mergeCell ref="ROB12:ROT12"/>
    <mergeCell ref="ROU12:RPM12"/>
    <mergeCell ref="RPN12:RQF12"/>
    <mergeCell ref="RQG12:RQY12"/>
    <mergeCell ref="RQZ12:RRR12"/>
    <mergeCell ref="RRS12:RSK12"/>
    <mergeCell ref="RSL12:RTD12"/>
    <mergeCell ref="RTE12:RTW12"/>
    <mergeCell ref="RTX12:RUP12"/>
    <mergeCell ref="RUQ12:RVI12"/>
    <mergeCell ref="RVJ12:RWB12"/>
    <mergeCell ref="RWC12:RWU12"/>
    <mergeCell ref="RWV12:RXN12"/>
    <mergeCell ref="RXO12:RYG12"/>
    <mergeCell ref="RYH12:RYZ12"/>
    <mergeCell ref="RZA12:RZS12"/>
    <mergeCell ref="RZT12:SAL12"/>
    <mergeCell ref="SAM12:SBE12"/>
    <mergeCell ref="SBF12:SBX12"/>
    <mergeCell ref="SBY12:SCQ12"/>
    <mergeCell ref="SCR12:SDJ12"/>
    <mergeCell ref="SDK12:SEC12"/>
    <mergeCell ref="SED12:SEV12"/>
    <mergeCell ref="SEW12:SFO12"/>
    <mergeCell ref="SFP12:SGH12"/>
    <mergeCell ref="SGI12:SHA12"/>
    <mergeCell ref="SHB12:SHT12"/>
    <mergeCell ref="SHU12:SIM12"/>
    <mergeCell ref="SIN12:SJF12"/>
    <mergeCell ref="SJG12:SJY12"/>
    <mergeCell ref="SJZ12:SKR12"/>
    <mergeCell ref="SKS12:SLK12"/>
    <mergeCell ref="SLL12:SMD12"/>
    <mergeCell ref="SME12:SMW12"/>
    <mergeCell ref="SMX12:SNP12"/>
    <mergeCell ref="SNQ12:SOI12"/>
    <mergeCell ref="SOJ12:SPB12"/>
    <mergeCell ref="SPC12:SPU12"/>
    <mergeCell ref="SPV12:SQN12"/>
    <mergeCell ref="SQO12:SRG12"/>
    <mergeCell ref="SRH12:SRZ12"/>
    <mergeCell ref="SSA12:SSS12"/>
    <mergeCell ref="SST12:STL12"/>
    <mergeCell ref="STM12:SUE12"/>
    <mergeCell ref="SUF12:SUX12"/>
    <mergeCell ref="SUY12:SVQ12"/>
    <mergeCell ref="SVR12:SWJ12"/>
    <mergeCell ref="SWK12:SXC12"/>
    <mergeCell ref="SXD12:SXV12"/>
    <mergeCell ref="SXW12:SYO12"/>
    <mergeCell ref="SYP12:SZH12"/>
    <mergeCell ref="SZI12:TAA12"/>
    <mergeCell ref="TAB12:TAT12"/>
    <mergeCell ref="TAU12:TBM12"/>
    <mergeCell ref="TBN12:TCF12"/>
    <mergeCell ref="TCG12:TCY12"/>
    <mergeCell ref="TCZ12:TDR12"/>
    <mergeCell ref="TDS12:TEK12"/>
    <mergeCell ref="TEL12:TFD12"/>
    <mergeCell ref="TFE12:TFW12"/>
    <mergeCell ref="TFX12:TGP12"/>
    <mergeCell ref="TGQ12:THI12"/>
    <mergeCell ref="THJ12:TIB12"/>
    <mergeCell ref="TIC12:TIU12"/>
    <mergeCell ref="TIV12:TJN12"/>
    <mergeCell ref="TJO12:TKG12"/>
    <mergeCell ref="TKH12:TKZ12"/>
    <mergeCell ref="TLA12:TLS12"/>
    <mergeCell ref="TLT12:TML12"/>
    <mergeCell ref="TMM12:TNE12"/>
    <mergeCell ref="TNF12:TNX12"/>
    <mergeCell ref="TNY12:TOQ12"/>
    <mergeCell ref="TOR12:TPJ12"/>
    <mergeCell ref="TPK12:TQC12"/>
    <mergeCell ref="TQD12:TQV12"/>
    <mergeCell ref="TQW12:TRO12"/>
    <mergeCell ref="TRP12:TSH12"/>
    <mergeCell ref="TSI12:TTA12"/>
    <mergeCell ref="TTB12:TTT12"/>
    <mergeCell ref="TTU12:TUM12"/>
    <mergeCell ref="TUN12:TVF12"/>
    <mergeCell ref="TVG12:TVY12"/>
    <mergeCell ref="TVZ12:TWR12"/>
    <mergeCell ref="TWS12:TXK12"/>
    <mergeCell ref="TXL12:TYD12"/>
    <mergeCell ref="TYE12:TYW12"/>
    <mergeCell ref="TYX12:TZP12"/>
    <mergeCell ref="TZQ12:UAI12"/>
    <mergeCell ref="UAJ12:UBB12"/>
    <mergeCell ref="UBC12:UBU12"/>
    <mergeCell ref="UBV12:UCN12"/>
    <mergeCell ref="UCO12:UDG12"/>
    <mergeCell ref="UDH12:UDZ12"/>
    <mergeCell ref="UEA12:UES12"/>
    <mergeCell ref="UET12:UFL12"/>
    <mergeCell ref="UFM12:UGE12"/>
    <mergeCell ref="UGF12:UGX12"/>
    <mergeCell ref="UGY12:UHQ12"/>
    <mergeCell ref="UHR12:UIJ12"/>
    <mergeCell ref="UIK12:UJC12"/>
    <mergeCell ref="UJD12:UJV12"/>
    <mergeCell ref="UJW12:UKO12"/>
    <mergeCell ref="UKP12:ULH12"/>
    <mergeCell ref="ULI12:UMA12"/>
    <mergeCell ref="UMB12:UMT12"/>
    <mergeCell ref="UMU12:UNM12"/>
    <mergeCell ref="UNN12:UOF12"/>
    <mergeCell ref="UOG12:UOY12"/>
    <mergeCell ref="UOZ12:UPR12"/>
    <mergeCell ref="UPS12:UQK12"/>
    <mergeCell ref="UQL12:URD12"/>
    <mergeCell ref="URE12:URW12"/>
    <mergeCell ref="URX12:USP12"/>
    <mergeCell ref="USQ12:UTI12"/>
    <mergeCell ref="UTJ12:UUB12"/>
    <mergeCell ref="UUC12:UUU12"/>
    <mergeCell ref="UUV12:UVN12"/>
    <mergeCell ref="UVO12:UWG12"/>
    <mergeCell ref="UWH12:UWZ12"/>
    <mergeCell ref="UXA12:UXS12"/>
    <mergeCell ref="UXT12:UYL12"/>
    <mergeCell ref="UYM12:UZE12"/>
    <mergeCell ref="UZF12:UZX12"/>
    <mergeCell ref="UZY12:VAQ12"/>
    <mergeCell ref="VAR12:VBJ12"/>
    <mergeCell ref="VBK12:VCC12"/>
    <mergeCell ref="VCD12:VCV12"/>
    <mergeCell ref="VCW12:VDO12"/>
    <mergeCell ref="VDP12:VEH12"/>
    <mergeCell ref="VEI12:VFA12"/>
    <mergeCell ref="VFB12:VFT12"/>
    <mergeCell ref="VFU12:VGM12"/>
    <mergeCell ref="VGN12:VHF12"/>
    <mergeCell ref="VHG12:VHY12"/>
    <mergeCell ref="VHZ12:VIR12"/>
    <mergeCell ref="VIS12:VJK12"/>
    <mergeCell ref="VJL12:VKD12"/>
    <mergeCell ref="VKE12:VKW12"/>
    <mergeCell ref="VKX12:VLP12"/>
    <mergeCell ref="VLQ12:VMI12"/>
    <mergeCell ref="VMJ12:VNB12"/>
    <mergeCell ref="VNC12:VNU12"/>
    <mergeCell ref="VNV12:VON12"/>
    <mergeCell ref="VOO12:VPG12"/>
    <mergeCell ref="VPH12:VPZ12"/>
    <mergeCell ref="VQA12:VQS12"/>
    <mergeCell ref="VQT12:VRL12"/>
    <mergeCell ref="VRM12:VSE12"/>
    <mergeCell ref="VSF12:VSX12"/>
    <mergeCell ref="VSY12:VTQ12"/>
    <mergeCell ref="VTR12:VUJ12"/>
    <mergeCell ref="VUK12:VVC12"/>
    <mergeCell ref="VVD12:VVV12"/>
    <mergeCell ref="VVW12:VWO12"/>
    <mergeCell ref="VWP12:VXH12"/>
    <mergeCell ref="VXI12:VYA12"/>
    <mergeCell ref="VYB12:VYT12"/>
    <mergeCell ref="VYU12:VZM12"/>
    <mergeCell ref="VZN12:WAF12"/>
    <mergeCell ref="WAG12:WAY12"/>
    <mergeCell ref="WAZ12:WBR12"/>
    <mergeCell ref="WBS12:WCK12"/>
    <mergeCell ref="WCL12:WDD12"/>
    <mergeCell ref="WDE12:WDW12"/>
    <mergeCell ref="WDX12:WEP12"/>
    <mergeCell ref="WEQ12:WFI12"/>
    <mergeCell ref="WFJ12:WGB12"/>
    <mergeCell ref="WGC12:WGU12"/>
    <mergeCell ref="WGV12:WHN12"/>
    <mergeCell ref="WHO12:WIG12"/>
    <mergeCell ref="WIH12:WIZ12"/>
    <mergeCell ref="WJA12:WJS12"/>
    <mergeCell ref="WJT12:WKL12"/>
    <mergeCell ref="WKM12:WLE12"/>
    <mergeCell ref="WLF12:WLX12"/>
    <mergeCell ref="WLY12:WMQ12"/>
    <mergeCell ref="WMR12:WNJ12"/>
    <mergeCell ref="WNK12:WOC12"/>
    <mergeCell ref="WOD12:WOV12"/>
    <mergeCell ref="WOW12:WPO12"/>
    <mergeCell ref="WPP12:WQH12"/>
    <mergeCell ref="WQI12:WRA12"/>
    <mergeCell ref="WRB12:WRT12"/>
    <mergeCell ref="WRU12:WSM12"/>
    <mergeCell ref="WSN12:WTF12"/>
    <mergeCell ref="WTG12:WTY12"/>
    <mergeCell ref="WTZ12:WUR12"/>
    <mergeCell ref="WUS12:WVK12"/>
    <mergeCell ref="WVL12:WWD12"/>
    <mergeCell ref="WWE12:WWW12"/>
    <mergeCell ref="WWX12:WXP12"/>
    <mergeCell ref="WXQ12:WYI12"/>
    <mergeCell ref="WYJ12:WZB12"/>
    <mergeCell ref="WZC12:WZU12"/>
    <mergeCell ref="WZV12:XAN12"/>
    <mergeCell ref="XAO12:XBG12"/>
    <mergeCell ref="XBH12:XBZ12"/>
    <mergeCell ref="XCA12:XCS12"/>
    <mergeCell ref="XCT12:XDL12"/>
    <mergeCell ref="XDM12:XEE12"/>
    <mergeCell ref="XEF12:XEX12"/>
    <mergeCell ref="XEY12:XF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43"/>
      <c r="B1" s="43"/>
      <c r="C1" s="43"/>
      <c r="D1" s="43"/>
      <c r="E1" s="43"/>
      <c r="F1" s="43"/>
      <c r="G1" s="43"/>
    </row>
    <row r="2" ht="13.5" customHeight="1" spans="4:7">
      <c r="D2" s="44"/>
      <c r="G2" s="45" t="s">
        <v>439</v>
      </c>
    </row>
    <row r="3" ht="41.25" customHeight="1" spans="1:7">
      <c r="A3" s="46" t="str">
        <f>"2025"&amp;"年部门项目中期规划预算表"</f>
        <v>2025年部门项目中期规划预算表</v>
      </c>
      <c r="B3" s="46"/>
      <c r="C3" s="46"/>
      <c r="D3" s="46"/>
      <c r="E3" s="46"/>
      <c r="F3" s="46"/>
      <c r="G3" s="46"/>
    </row>
    <row r="4" ht="13.5" customHeight="1" spans="1:7">
      <c r="A4" s="47" t="str">
        <f>"单位名称："&amp;"昆明市东川区商务和投资促进局"</f>
        <v>单位名称：昆明市东川区商务和投资促进局</v>
      </c>
      <c r="B4" s="48"/>
      <c r="C4" s="48"/>
      <c r="D4" s="48"/>
      <c r="E4" s="49"/>
      <c r="F4" s="49"/>
      <c r="G4" s="50" t="s">
        <v>1</v>
      </c>
    </row>
    <row r="5" ht="21.75" customHeight="1" spans="1:7">
      <c r="A5" s="51" t="s">
        <v>280</v>
      </c>
      <c r="B5" s="51" t="s">
        <v>279</v>
      </c>
      <c r="C5" s="51" t="s">
        <v>192</v>
      </c>
      <c r="D5" s="52" t="s">
        <v>440</v>
      </c>
      <c r="E5" s="53" t="s">
        <v>58</v>
      </c>
      <c r="F5" s="54"/>
      <c r="G5" s="55"/>
    </row>
    <row r="6" ht="21.75" customHeight="1" spans="1:7">
      <c r="A6" s="56"/>
      <c r="B6" s="56"/>
      <c r="C6" s="56"/>
      <c r="D6" s="57"/>
      <c r="E6" s="58" t="str">
        <f>"2025"&amp;"年"</f>
        <v>2025年</v>
      </c>
      <c r="F6" s="52" t="str">
        <f>("2025"+1)&amp;"年"</f>
        <v>2026年</v>
      </c>
      <c r="G6" s="52" t="str">
        <f>("2025"+2)&amp;"年"</f>
        <v>2027年</v>
      </c>
    </row>
    <row r="7" ht="40.5" customHeight="1" spans="1:7">
      <c r="A7" s="59"/>
      <c r="B7" s="59"/>
      <c r="C7" s="59"/>
      <c r="D7" s="60"/>
      <c r="E7" s="61"/>
      <c r="F7" s="60" t="s">
        <v>57</v>
      </c>
      <c r="G7" s="60"/>
    </row>
    <row r="8" ht="15" customHeight="1" spans="1:7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</row>
    <row r="9" ht="17.25" customHeight="1" spans="1:7">
      <c r="A9" s="63" t="s">
        <v>70</v>
      </c>
      <c r="B9" s="64"/>
      <c r="C9" s="64"/>
      <c r="D9" s="63"/>
      <c r="E9" s="65">
        <v>2306915</v>
      </c>
      <c r="F9" s="65"/>
      <c r="G9" s="65"/>
    </row>
    <row r="10" ht="18.75" customHeight="1" spans="1:7">
      <c r="A10" s="63"/>
      <c r="B10" s="63" t="s">
        <v>441</v>
      </c>
      <c r="C10" s="63" t="s">
        <v>287</v>
      </c>
      <c r="D10" s="63" t="s">
        <v>442</v>
      </c>
      <c r="E10" s="65">
        <v>107000</v>
      </c>
      <c r="F10" s="65"/>
      <c r="G10" s="65"/>
    </row>
    <row r="11" ht="18.75" customHeight="1" spans="1:7">
      <c r="A11" s="66"/>
      <c r="B11" s="63" t="s">
        <v>441</v>
      </c>
      <c r="C11" s="63" t="s">
        <v>289</v>
      </c>
      <c r="D11" s="63" t="s">
        <v>442</v>
      </c>
      <c r="E11" s="65">
        <v>217278</v>
      </c>
      <c r="F11" s="65"/>
      <c r="G11" s="65"/>
    </row>
    <row r="12" ht="18.75" customHeight="1" spans="1:7">
      <c r="A12" s="66"/>
      <c r="B12" s="63" t="s">
        <v>441</v>
      </c>
      <c r="C12" s="63" t="s">
        <v>293</v>
      </c>
      <c r="D12" s="63" t="s">
        <v>442</v>
      </c>
      <c r="E12" s="65">
        <v>95341</v>
      </c>
      <c r="F12" s="65"/>
      <c r="G12" s="65"/>
    </row>
    <row r="13" ht="18.75" customHeight="1" spans="1:7">
      <c r="A13" s="66"/>
      <c r="B13" s="63" t="s">
        <v>441</v>
      </c>
      <c r="C13" s="63" t="s">
        <v>295</v>
      </c>
      <c r="D13" s="63" t="s">
        <v>442</v>
      </c>
      <c r="E13" s="65">
        <v>387296</v>
      </c>
      <c r="F13" s="65"/>
      <c r="G13" s="65"/>
    </row>
    <row r="14" ht="18.75" customHeight="1" spans="1:7">
      <c r="A14" s="66"/>
      <c r="B14" s="63" t="s">
        <v>441</v>
      </c>
      <c r="C14" s="63" t="s">
        <v>297</v>
      </c>
      <c r="D14" s="63" t="s">
        <v>442</v>
      </c>
      <c r="E14" s="65">
        <v>1500000</v>
      </c>
      <c r="F14" s="65"/>
      <c r="G14" s="65"/>
    </row>
    <row r="15" ht="18.75" customHeight="1" spans="1:7">
      <c r="A15" s="67" t="s">
        <v>55</v>
      </c>
      <c r="B15" s="68" t="s">
        <v>443</v>
      </c>
      <c r="C15" s="68"/>
      <c r="D15" s="69"/>
      <c r="E15" s="65">
        <v>2306915</v>
      </c>
      <c r="F15" s="65"/>
      <c r="G15" s="65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M12" sqref="M12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15.125" style="1" customWidth="1"/>
    <col min="8" max="8" width="15.5" style="1" customWidth="1"/>
    <col min="9" max="9" width="19.625" style="1" customWidth="1"/>
    <col min="10" max="10" width="23.9833333333333" style="1" customWidth="1"/>
    <col min="11" max="16384" width="8.86666666666667" style="1"/>
  </cols>
  <sheetData>
    <row r="1" s="1" customFormat="1" spans="10:10">
      <c r="J1" s="38" t="s">
        <v>444</v>
      </c>
    </row>
    <row r="2" s="1" customFormat="1" ht="35" customHeight="1" spans="1:10">
      <c r="A2" s="6" t="s">
        <v>445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7.25" customHeight="1" spans="1:10">
      <c r="A3" s="7" t="s">
        <v>446</v>
      </c>
      <c r="B3" s="7"/>
      <c r="C3" s="8"/>
      <c r="D3" s="9"/>
      <c r="E3" s="9"/>
      <c r="F3" s="9"/>
      <c r="G3" s="9"/>
      <c r="H3" s="9"/>
      <c r="I3" s="9"/>
      <c r="J3" s="239" t="s">
        <v>1</v>
      </c>
    </row>
    <row r="4" s="2" customFormat="1" ht="30" customHeight="1" spans="1:10">
      <c r="A4" s="10" t="s">
        <v>447</v>
      </c>
      <c r="B4" s="11">
        <v>375001</v>
      </c>
      <c r="C4" s="12"/>
      <c r="D4" s="12"/>
      <c r="E4" s="13"/>
      <c r="F4" s="14" t="s">
        <v>448</v>
      </c>
      <c r="G4" s="13"/>
      <c r="H4" s="15" t="s">
        <v>70</v>
      </c>
      <c r="I4" s="12"/>
      <c r="J4" s="13"/>
    </row>
    <row r="5" s="1" customFormat="1" ht="32.1" customHeight="1" spans="1:10">
      <c r="A5" s="16" t="s">
        <v>449</v>
      </c>
      <c r="B5" s="16"/>
      <c r="C5" s="16"/>
      <c r="D5" s="16"/>
      <c r="E5" s="16"/>
      <c r="F5" s="16"/>
      <c r="G5" s="16"/>
      <c r="H5" s="16"/>
      <c r="I5" s="16"/>
      <c r="J5" s="16" t="s">
        <v>450</v>
      </c>
    </row>
    <row r="6" s="1" customFormat="1" ht="77" customHeight="1" spans="1:10">
      <c r="A6" s="16" t="s">
        <v>451</v>
      </c>
      <c r="B6" s="17" t="s">
        <v>452</v>
      </c>
      <c r="C6" s="18" t="s">
        <v>453</v>
      </c>
      <c r="D6" s="18"/>
      <c r="E6" s="18"/>
      <c r="F6" s="18"/>
      <c r="G6" s="18"/>
      <c r="H6" s="18"/>
      <c r="I6" s="18"/>
      <c r="J6" s="40"/>
    </row>
    <row r="7" s="1" customFormat="1" ht="46" customHeight="1" spans="1:10">
      <c r="A7" s="16"/>
      <c r="B7" s="19" t="s">
        <v>454</v>
      </c>
      <c r="C7" s="18" t="s">
        <v>455</v>
      </c>
      <c r="D7" s="18"/>
      <c r="E7" s="18"/>
      <c r="F7" s="18"/>
      <c r="G7" s="18"/>
      <c r="H7" s="18"/>
      <c r="I7" s="18"/>
      <c r="J7" s="40"/>
    </row>
    <row r="8" s="1" customFormat="1" ht="76" customHeight="1" spans="1:10">
      <c r="A8" s="17" t="s">
        <v>456</v>
      </c>
      <c r="B8" s="20" t="s">
        <v>457</v>
      </c>
      <c r="C8" s="21" t="s">
        <v>458</v>
      </c>
      <c r="D8" s="21"/>
      <c r="E8" s="21"/>
      <c r="F8" s="21"/>
      <c r="G8" s="21"/>
      <c r="H8" s="21"/>
      <c r="I8" s="21"/>
      <c r="J8" s="41"/>
    </row>
    <row r="9" s="1" customFormat="1" ht="24" customHeight="1" spans="1:10">
      <c r="A9" s="22" t="s">
        <v>459</v>
      </c>
      <c r="B9" s="22"/>
      <c r="C9" s="22"/>
      <c r="D9" s="22"/>
      <c r="E9" s="22"/>
      <c r="F9" s="22"/>
      <c r="G9" s="22"/>
      <c r="H9" s="22"/>
      <c r="I9" s="22"/>
      <c r="J9" s="22"/>
    </row>
    <row r="10" s="1" customFormat="1" ht="32.1" customHeight="1" spans="1:10">
      <c r="A10" s="23" t="s">
        <v>460</v>
      </c>
      <c r="B10" s="24"/>
      <c r="C10" s="16" t="s">
        <v>461</v>
      </c>
      <c r="D10" s="16"/>
      <c r="E10" s="16"/>
      <c r="F10" s="16" t="s">
        <v>462</v>
      </c>
      <c r="G10" s="16"/>
      <c r="H10" s="16" t="s">
        <v>463</v>
      </c>
      <c r="I10" s="16"/>
      <c r="J10" s="16"/>
    </row>
    <row r="11" s="1" customFormat="1" ht="23" customHeight="1" spans="1:10">
      <c r="A11" s="25"/>
      <c r="B11" s="26"/>
      <c r="C11" s="16"/>
      <c r="D11" s="16"/>
      <c r="E11" s="16"/>
      <c r="F11" s="16"/>
      <c r="G11" s="16"/>
      <c r="H11" s="17" t="s">
        <v>464</v>
      </c>
      <c r="I11" s="17" t="s">
        <v>465</v>
      </c>
      <c r="J11" s="17" t="s">
        <v>466</v>
      </c>
    </row>
    <row r="12" s="1" customFormat="1" ht="23" customHeight="1" spans="1:10">
      <c r="A12" s="18" t="s">
        <v>55</v>
      </c>
      <c r="B12" s="18"/>
      <c r="C12" s="18" t="s">
        <v>443</v>
      </c>
      <c r="D12" s="18"/>
      <c r="E12" s="18"/>
      <c r="F12" s="18" t="s">
        <v>443</v>
      </c>
      <c r="G12" s="18"/>
      <c r="H12" s="27">
        <v>5331306.39</v>
      </c>
      <c r="I12" s="27">
        <v>5331306.39</v>
      </c>
      <c r="J12" s="27">
        <v>0</v>
      </c>
    </row>
    <row r="13" s="1" customFormat="1" ht="27" customHeight="1" spans="1:10">
      <c r="A13" s="18" t="s">
        <v>467</v>
      </c>
      <c r="B13" s="28"/>
      <c r="C13" s="18" t="s">
        <v>468</v>
      </c>
      <c r="D13" s="29"/>
      <c r="E13" s="28"/>
      <c r="F13" s="18" t="s">
        <v>469</v>
      </c>
      <c r="G13" s="28"/>
      <c r="H13" s="27">
        <v>1994296</v>
      </c>
      <c r="I13" s="27">
        <v>1994296</v>
      </c>
      <c r="J13" s="27">
        <v>0</v>
      </c>
    </row>
    <row r="14" s="1" customFormat="1" ht="27" customHeight="1" spans="1:10">
      <c r="A14" s="18" t="s">
        <v>470</v>
      </c>
      <c r="B14" s="28"/>
      <c r="C14" s="18" t="s">
        <v>471</v>
      </c>
      <c r="D14" s="29"/>
      <c r="E14" s="28"/>
      <c r="F14" s="18" t="s">
        <v>472</v>
      </c>
      <c r="G14" s="28"/>
      <c r="H14" s="27">
        <v>312619</v>
      </c>
      <c r="I14" s="27">
        <v>312619</v>
      </c>
      <c r="J14" s="27">
        <v>0</v>
      </c>
    </row>
    <row r="15" s="1" customFormat="1" ht="27" customHeight="1" spans="1:10">
      <c r="A15" s="18" t="s">
        <v>76</v>
      </c>
      <c r="B15" s="28"/>
      <c r="C15" s="18" t="s">
        <v>473</v>
      </c>
      <c r="D15" s="29"/>
      <c r="E15" s="28"/>
      <c r="F15" s="18" t="s">
        <v>474</v>
      </c>
      <c r="G15" s="28"/>
      <c r="H15" s="27">
        <v>3024391.39</v>
      </c>
      <c r="I15" s="27">
        <v>3024391.39</v>
      </c>
      <c r="J15" s="27">
        <v>0</v>
      </c>
    </row>
    <row r="16" s="1" customFormat="1" ht="27" customHeight="1" spans="1:10">
      <c r="A16" s="30" t="s">
        <v>475</v>
      </c>
      <c r="B16" s="30"/>
      <c r="C16" s="30"/>
      <c r="D16" s="30"/>
      <c r="E16" s="30"/>
      <c r="F16" s="30"/>
      <c r="G16" s="30"/>
      <c r="H16" s="30"/>
      <c r="I16" s="30"/>
      <c r="J16" s="30"/>
    </row>
    <row r="17" s="1" customFormat="1" ht="32.1" customHeight="1" spans="1:10">
      <c r="A17" s="31" t="s">
        <v>476</v>
      </c>
      <c r="B17" s="31"/>
      <c r="C17" s="31"/>
      <c r="D17" s="31"/>
      <c r="E17" s="31"/>
      <c r="F17" s="31"/>
      <c r="G17" s="31"/>
      <c r="H17" s="32" t="s">
        <v>477</v>
      </c>
      <c r="I17" s="33" t="s">
        <v>307</v>
      </c>
      <c r="J17" s="32" t="s">
        <v>478</v>
      </c>
    </row>
    <row r="18" s="3" customFormat="1" ht="32.1" customHeight="1" spans="1:10">
      <c r="A18" s="33" t="s">
        <v>300</v>
      </c>
      <c r="B18" s="33" t="s">
        <v>479</v>
      </c>
      <c r="C18" s="32" t="s">
        <v>302</v>
      </c>
      <c r="D18" s="32" t="s">
        <v>303</v>
      </c>
      <c r="E18" s="32" t="s">
        <v>304</v>
      </c>
      <c r="F18" s="34" t="s">
        <v>305</v>
      </c>
      <c r="G18" s="34" t="s">
        <v>306</v>
      </c>
      <c r="H18" s="32"/>
      <c r="I18" s="33"/>
      <c r="J18" s="32"/>
    </row>
    <row r="19" s="3" customFormat="1" ht="32.1" customHeight="1" spans="1:10">
      <c r="A19" s="35" t="s">
        <v>309</v>
      </c>
      <c r="B19" s="35" t="s">
        <v>443</v>
      </c>
      <c r="C19" s="35" t="s">
        <v>443</v>
      </c>
      <c r="D19" s="35" t="s">
        <v>443</v>
      </c>
      <c r="E19" s="35" t="s">
        <v>443</v>
      </c>
      <c r="F19" s="36" t="s">
        <v>443</v>
      </c>
      <c r="G19" s="36" t="s">
        <v>443</v>
      </c>
      <c r="H19" s="36" t="s">
        <v>443</v>
      </c>
      <c r="I19" s="36" t="s">
        <v>443</v>
      </c>
      <c r="J19" s="32"/>
    </row>
    <row r="20" s="4" customFormat="1" ht="32.1" customHeight="1" spans="1:10">
      <c r="A20" s="35" t="s">
        <v>443</v>
      </c>
      <c r="B20" s="35" t="s">
        <v>310</v>
      </c>
      <c r="C20" s="35" t="s">
        <v>443</v>
      </c>
      <c r="D20" s="35" t="s">
        <v>443</v>
      </c>
      <c r="E20" s="35" t="s">
        <v>443</v>
      </c>
      <c r="F20" s="36" t="s">
        <v>443</v>
      </c>
      <c r="G20" s="36" t="s">
        <v>443</v>
      </c>
      <c r="H20" s="36" t="s">
        <v>443</v>
      </c>
      <c r="I20" s="36" t="s">
        <v>443</v>
      </c>
      <c r="J20" s="42"/>
    </row>
    <row r="21" s="4" customFormat="1" ht="32.1" customHeight="1" spans="1:10">
      <c r="A21" s="35" t="s">
        <v>443</v>
      </c>
      <c r="B21" s="35" t="s">
        <v>443</v>
      </c>
      <c r="C21" s="35" t="s">
        <v>356</v>
      </c>
      <c r="D21" s="35" t="s">
        <v>480</v>
      </c>
      <c r="E21" s="35" t="s">
        <v>94</v>
      </c>
      <c r="F21" s="36" t="s">
        <v>357</v>
      </c>
      <c r="G21" s="36" t="s">
        <v>481</v>
      </c>
      <c r="H21" s="36" t="s">
        <v>482</v>
      </c>
      <c r="I21" s="36" t="s">
        <v>358</v>
      </c>
      <c r="J21" s="36" t="s">
        <v>482</v>
      </c>
    </row>
    <row r="22" s="4" customFormat="1" ht="32.1" customHeight="1" spans="1:10">
      <c r="A22" s="35" t="s">
        <v>443</v>
      </c>
      <c r="B22" s="35" t="s">
        <v>443</v>
      </c>
      <c r="C22" s="35" t="s">
        <v>359</v>
      </c>
      <c r="D22" s="35" t="s">
        <v>483</v>
      </c>
      <c r="E22" s="35" t="s">
        <v>360</v>
      </c>
      <c r="F22" s="36" t="s">
        <v>361</v>
      </c>
      <c r="G22" s="36" t="s">
        <v>481</v>
      </c>
      <c r="H22" s="36" t="s">
        <v>484</v>
      </c>
      <c r="I22" s="36" t="s">
        <v>362</v>
      </c>
      <c r="J22" s="36" t="s">
        <v>484</v>
      </c>
    </row>
    <row r="23" s="4" customFormat="1" ht="32.1" customHeight="1" spans="1:10">
      <c r="A23" s="35" t="s">
        <v>443</v>
      </c>
      <c r="B23" s="35" t="s">
        <v>443</v>
      </c>
      <c r="C23" s="35" t="s">
        <v>363</v>
      </c>
      <c r="D23" s="35" t="s">
        <v>483</v>
      </c>
      <c r="E23" s="35" t="s">
        <v>364</v>
      </c>
      <c r="F23" s="36" t="s">
        <v>343</v>
      </c>
      <c r="G23" s="36" t="s">
        <v>481</v>
      </c>
      <c r="H23" s="36" t="s">
        <v>484</v>
      </c>
      <c r="I23" s="36" t="s">
        <v>484</v>
      </c>
      <c r="J23" s="36" t="s">
        <v>484</v>
      </c>
    </row>
    <row r="24" s="4" customFormat="1" ht="32.1" customHeight="1" spans="1:10">
      <c r="A24" s="35" t="s">
        <v>443</v>
      </c>
      <c r="B24" s="35" t="s">
        <v>443</v>
      </c>
      <c r="C24" s="35" t="s">
        <v>365</v>
      </c>
      <c r="D24" s="35" t="s">
        <v>483</v>
      </c>
      <c r="E24" s="35" t="s">
        <v>366</v>
      </c>
      <c r="F24" s="36" t="s">
        <v>343</v>
      </c>
      <c r="G24" s="36" t="s">
        <v>481</v>
      </c>
      <c r="H24" s="36" t="s">
        <v>365</v>
      </c>
      <c r="I24" s="36" t="s">
        <v>365</v>
      </c>
      <c r="J24" s="36" t="s">
        <v>365</v>
      </c>
    </row>
    <row r="25" s="4" customFormat="1" ht="32.1" customHeight="1" spans="1:10">
      <c r="A25" s="35" t="s">
        <v>443</v>
      </c>
      <c r="B25" s="35" t="s">
        <v>443</v>
      </c>
      <c r="C25" s="35" t="s">
        <v>367</v>
      </c>
      <c r="D25" s="35" t="s">
        <v>483</v>
      </c>
      <c r="E25" s="35" t="s">
        <v>84</v>
      </c>
      <c r="F25" s="36" t="s">
        <v>343</v>
      </c>
      <c r="G25" s="36" t="s">
        <v>481</v>
      </c>
      <c r="H25" s="36" t="s">
        <v>367</v>
      </c>
      <c r="I25" s="36" t="s">
        <v>367</v>
      </c>
      <c r="J25" s="36" t="s">
        <v>367</v>
      </c>
    </row>
    <row r="26" s="4" customFormat="1" ht="32.1" customHeight="1" spans="1:10">
      <c r="A26" s="35" t="s">
        <v>443</v>
      </c>
      <c r="B26" s="35" t="s">
        <v>443</v>
      </c>
      <c r="C26" s="35" t="s">
        <v>485</v>
      </c>
      <c r="D26" s="35" t="s">
        <v>483</v>
      </c>
      <c r="E26" s="35" t="s">
        <v>84</v>
      </c>
      <c r="F26" s="36" t="s">
        <v>343</v>
      </c>
      <c r="G26" s="36" t="s">
        <v>481</v>
      </c>
      <c r="H26" s="36" t="s">
        <v>485</v>
      </c>
      <c r="I26" s="36" t="s">
        <v>485</v>
      </c>
      <c r="J26" s="36" t="s">
        <v>485</v>
      </c>
    </row>
    <row r="27" s="4" customFormat="1" ht="32.1" customHeight="1" spans="1:10">
      <c r="A27" s="35" t="s">
        <v>443</v>
      </c>
      <c r="B27" s="35" t="s">
        <v>320</v>
      </c>
      <c r="C27" s="35" t="s">
        <v>443</v>
      </c>
      <c r="D27" s="35" t="s">
        <v>443</v>
      </c>
      <c r="E27" s="35" t="s">
        <v>443</v>
      </c>
      <c r="F27" s="36" t="s">
        <v>443</v>
      </c>
      <c r="G27" s="36" t="s">
        <v>443</v>
      </c>
      <c r="H27" s="36" t="s">
        <v>443</v>
      </c>
      <c r="I27" s="36" t="s">
        <v>443</v>
      </c>
      <c r="J27" s="36"/>
    </row>
    <row r="28" s="4" customFormat="1" ht="32.1" customHeight="1" spans="1:10">
      <c r="A28" s="35" t="s">
        <v>443</v>
      </c>
      <c r="B28" s="35" t="s">
        <v>443</v>
      </c>
      <c r="C28" s="35" t="s">
        <v>369</v>
      </c>
      <c r="D28" s="35" t="s">
        <v>486</v>
      </c>
      <c r="E28" s="35" t="s">
        <v>323</v>
      </c>
      <c r="F28" s="36" t="s">
        <v>324</v>
      </c>
      <c r="G28" s="36" t="s">
        <v>481</v>
      </c>
      <c r="H28" s="36" t="s">
        <v>369</v>
      </c>
      <c r="I28" s="36" t="s">
        <v>369</v>
      </c>
      <c r="J28" s="36" t="s">
        <v>369</v>
      </c>
    </row>
    <row r="29" s="4" customFormat="1" ht="32.1" customHeight="1" spans="1:10">
      <c r="A29" s="35" t="s">
        <v>443</v>
      </c>
      <c r="B29" s="35" t="s">
        <v>325</v>
      </c>
      <c r="C29" s="35" t="s">
        <v>443</v>
      </c>
      <c r="D29" s="35" t="s">
        <v>443</v>
      </c>
      <c r="E29" s="35" t="s">
        <v>443</v>
      </c>
      <c r="F29" s="36" t="s">
        <v>443</v>
      </c>
      <c r="G29" s="36" t="s">
        <v>443</v>
      </c>
      <c r="H29" s="36" t="s">
        <v>443</v>
      </c>
      <c r="I29" s="36" t="s">
        <v>443</v>
      </c>
      <c r="J29" s="36"/>
    </row>
    <row r="30" s="4" customFormat="1" ht="32.1" customHeight="1" spans="1:10">
      <c r="A30" s="35" t="s">
        <v>443</v>
      </c>
      <c r="B30" s="35" t="s">
        <v>443</v>
      </c>
      <c r="C30" s="35" t="s">
        <v>326</v>
      </c>
      <c r="D30" s="35" t="s">
        <v>486</v>
      </c>
      <c r="E30" s="35" t="s">
        <v>370</v>
      </c>
      <c r="F30" s="36" t="s">
        <v>328</v>
      </c>
      <c r="G30" s="36" t="s">
        <v>481</v>
      </c>
      <c r="H30" s="36" t="s">
        <v>331</v>
      </c>
      <c r="I30" s="36" t="s">
        <v>331</v>
      </c>
      <c r="J30" s="36" t="s">
        <v>331</v>
      </c>
    </row>
    <row r="31" s="4" customFormat="1" ht="32.1" customHeight="1" spans="1:10">
      <c r="A31" s="35" t="s">
        <v>330</v>
      </c>
      <c r="B31" s="35" t="s">
        <v>443</v>
      </c>
      <c r="C31" s="35" t="s">
        <v>443</v>
      </c>
      <c r="D31" s="35" t="s">
        <v>443</v>
      </c>
      <c r="E31" s="35" t="s">
        <v>443</v>
      </c>
      <c r="F31" s="36" t="s">
        <v>443</v>
      </c>
      <c r="G31" s="36" t="s">
        <v>443</v>
      </c>
      <c r="H31" s="36" t="s">
        <v>443</v>
      </c>
      <c r="I31" s="36" t="s">
        <v>443</v>
      </c>
      <c r="J31" s="36"/>
    </row>
    <row r="32" s="4" customFormat="1" ht="32.1" customHeight="1" spans="1:10">
      <c r="A32" s="35" t="s">
        <v>443</v>
      </c>
      <c r="B32" s="35" t="s">
        <v>331</v>
      </c>
      <c r="C32" s="35" t="s">
        <v>443</v>
      </c>
      <c r="D32" s="35" t="s">
        <v>443</v>
      </c>
      <c r="E32" s="35" t="s">
        <v>443</v>
      </c>
      <c r="F32" s="36" t="s">
        <v>443</v>
      </c>
      <c r="G32" s="36" t="s">
        <v>443</v>
      </c>
      <c r="H32" s="36" t="s">
        <v>443</v>
      </c>
      <c r="I32" s="36" t="s">
        <v>443</v>
      </c>
      <c r="J32" s="36"/>
    </row>
    <row r="33" s="4" customFormat="1" ht="32.1" customHeight="1" spans="1:10">
      <c r="A33" s="35" t="s">
        <v>443</v>
      </c>
      <c r="B33" s="35" t="s">
        <v>443</v>
      </c>
      <c r="C33" s="35" t="s">
        <v>371</v>
      </c>
      <c r="D33" s="35" t="s">
        <v>483</v>
      </c>
      <c r="E33" s="35" t="s">
        <v>487</v>
      </c>
      <c r="F33" s="36" t="s">
        <v>328</v>
      </c>
      <c r="G33" s="36" t="s">
        <v>481</v>
      </c>
      <c r="H33" s="36" t="s">
        <v>373</v>
      </c>
      <c r="I33" s="36" t="s">
        <v>373</v>
      </c>
      <c r="J33" s="36" t="s">
        <v>373</v>
      </c>
    </row>
    <row r="34" s="4" customFormat="1" ht="32.1" customHeight="1" spans="1:10">
      <c r="A34" s="35" t="s">
        <v>443</v>
      </c>
      <c r="B34" s="35" t="s">
        <v>443</v>
      </c>
      <c r="C34" s="35" t="s">
        <v>374</v>
      </c>
      <c r="D34" s="35" t="s">
        <v>483</v>
      </c>
      <c r="E34" s="35" t="s">
        <v>375</v>
      </c>
      <c r="F34" s="36" t="s">
        <v>328</v>
      </c>
      <c r="G34" s="36" t="s">
        <v>481</v>
      </c>
      <c r="H34" s="36" t="s">
        <v>373</v>
      </c>
      <c r="I34" s="36" t="s">
        <v>373</v>
      </c>
      <c r="J34" s="36" t="s">
        <v>373</v>
      </c>
    </row>
    <row r="35" s="4" customFormat="1" ht="32.1" customHeight="1" spans="1:10">
      <c r="A35" s="35" t="s">
        <v>443</v>
      </c>
      <c r="B35" s="35" t="s">
        <v>335</v>
      </c>
      <c r="C35" s="35" t="s">
        <v>443</v>
      </c>
      <c r="D35" s="35" t="s">
        <v>443</v>
      </c>
      <c r="E35" s="35" t="s">
        <v>443</v>
      </c>
      <c r="F35" s="36" t="s">
        <v>443</v>
      </c>
      <c r="G35" s="36" t="s">
        <v>443</v>
      </c>
      <c r="H35" s="36" t="s">
        <v>443</v>
      </c>
      <c r="I35" s="36" t="s">
        <v>443</v>
      </c>
      <c r="J35" s="36"/>
    </row>
    <row r="36" s="4" customFormat="1" ht="32.1" customHeight="1" spans="1:10">
      <c r="A36" s="35" t="s">
        <v>443</v>
      </c>
      <c r="B36" s="35" t="s">
        <v>443</v>
      </c>
      <c r="C36" s="35" t="s">
        <v>376</v>
      </c>
      <c r="D36" s="35" t="s">
        <v>483</v>
      </c>
      <c r="E36" s="35" t="s">
        <v>377</v>
      </c>
      <c r="F36" s="36" t="s">
        <v>319</v>
      </c>
      <c r="G36" s="36" t="s">
        <v>488</v>
      </c>
      <c r="H36" s="36" t="s">
        <v>373</v>
      </c>
      <c r="I36" s="36" t="s">
        <v>373</v>
      </c>
      <c r="J36" s="36" t="s">
        <v>373</v>
      </c>
    </row>
    <row r="37" s="4" customFormat="1" ht="32.1" customHeight="1" spans="1:10">
      <c r="A37" s="35" t="s">
        <v>443</v>
      </c>
      <c r="B37" s="35" t="s">
        <v>378</v>
      </c>
      <c r="C37" s="35" t="s">
        <v>443</v>
      </c>
      <c r="D37" s="35" t="s">
        <v>443</v>
      </c>
      <c r="E37" s="35" t="s">
        <v>443</v>
      </c>
      <c r="F37" s="36" t="s">
        <v>443</v>
      </c>
      <c r="G37" s="36" t="s">
        <v>443</v>
      </c>
      <c r="H37" s="36" t="s">
        <v>443</v>
      </c>
      <c r="I37" s="36" t="s">
        <v>443</v>
      </c>
      <c r="J37" s="36"/>
    </row>
    <row r="38" s="4" customFormat="1" ht="32.1" customHeight="1" spans="1:10">
      <c r="A38" s="35" t="s">
        <v>443</v>
      </c>
      <c r="B38" s="35" t="s">
        <v>443</v>
      </c>
      <c r="C38" s="35" t="s">
        <v>379</v>
      </c>
      <c r="D38" s="35" t="s">
        <v>486</v>
      </c>
      <c r="E38" s="35" t="s">
        <v>378</v>
      </c>
      <c r="F38" s="36" t="s">
        <v>319</v>
      </c>
      <c r="G38" s="36" t="s">
        <v>488</v>
      </c>
      <c r="H38" s="36" t="s">
        <v>380</v>
      </c>
      <c r="I38" s="36" t="s">
        <v>380</v>
      </c>
      <c r="J38" s="36" t="s">
        <v>380</v>
      </c>
    </row>
    <row r="39" s="4" customFormat="1" ht="32.1" customHeight="1" spans="1:10">
      <c r="A39" s="35" t="s">
        <v>443</v>
      </c>
      <c r="B39" s="35" t="s">
        <v>381</v>
      </c>
      <c r="C39" s="35" t="s">
        <v>443</v>
      </c>
      <c r="D39" s="35" t="s">
        <v>443</v>
      </c>
      <c r="E39" s="35" t="s">
        <v>443</v>
      </c>
      <c r="F39" s="36" t="s">
        <v>443</v>
      </c>
      <c r="G39" s="36" t="s">
        <v>443</v>
      </c>
      <c r="H39" s="36" t="s">
        <v>443</v>
      </c>
      <c r="I39" s="36" t="s">
        <v>443</v>
      </c>
      <c r="J39" s="36"/>
    </row>
    <row r="40" s="4" customFormat="1" ht="32.1" customHeight="1" spans="1:10">
      <c r="A40" s="35" t="s">
        <v>443</v>
      </c>
      <c r="B40" s="35" t="s">
        <v>443</v>
      </c>
      <c r="C40" s="35" t="s">
        <v>382</v>
      </c>
      <c r="D40" s="35" t="s">
        <v>483</v>
      </c>
      <c r="E40" s="35" t="s">
        <v>323</v>
      </c>
      <c r="F40" s="36" t="s">
        <v>319</v>
      </c>
      <c r="G40" s="36" t="s">
        <v>488</v>
      </c>
      <c r="H40" s="36" t="s">
        <v>383</v>
      </c>
      <c r="I40" s="36" t="s">
        <v>383</v>
      </c>
      <c r="J40" s="36" t="s">
        <v>383</v>
      </c>
    </row>
    <row r="41" s="4" customFormat="1" ht="32.1" customHeight="1" spans="1:10">
      <c r="A41" s="35" t="s">
        <v>337</v>
      </c>
      <c r="B41" s="35" t="s">
        <v>443</v>
      </c>
      <c r="C41" s="35" t="s">
        <v>443</v>
      </c>
      <c r="D41" s="35" t="s">
        <v>443</v>
      </c>
      <c r="E41" s="35" t="s">
        <v>443</v>
      </c>
      <c r="F41" s="36" t="s">
        <v>443</v>
      </c>
      <c r="G41" s="36" t="s">
        <v>443</v>
      </c>
      <c r="H41" s="36" t="s">
        <v>443</v>
      </c>
      <c r="I41" s="36" t="s">
        <v>443</v>
      </c>
      <c r="J41" s="36"/>
    </row>
    <row r="42" s="4" customFormat="1" ht="32.1" customHeight="1" spans="1:10">
      <c r="A42" s="35" t="s">
        <v>443</v>
      </c>
      <c r="B42" s="35" t="s">
        <v>338</v>
      </c>
      <c r="C42" s="35" t="s">
        <v>443</v>
      </c>
      <c r="D42" s="35" t="s">
        <v>443</v>
      </c>
      <c r="E42" s="35" t="s">
        <v>443</v>
      </c>
      <c r="F42" s="36" t="s">
        <v>443</v>
      </c>
      <c r="G42" s="36" t="s">
        <v>443</v>
      </c>
      <c r="H42" s="36" t="s">
        <v>443</v>
      </c>
      <c r="I42" s="36" t="s">
        <v>443</v>
      </c>
      <c r="J42" s="36"/>
    </row>
    <row r="43" s="4" customFormat="1" ht="32.1" customHeight="1" spans="1:10">
      <c r="A43" s="35" t="s">
        <v>443</v>
      </c>
      <c r="B43" s="35" t="s">
        <v>443</v>
      </c>
      <c r="C43" s="35" t="s">
        <v>339</v>
      </c>
      <c r="D43" s="35" t="s">
        <v>483</v>
      </c>
      <c r="E43" s="35" t="s">
        <v>340</v>
      </c>
      <c r="F43" s="36" t="s">
        <v>319</v>
      </c>
      <c r="G43" s="36" t="s">
        <v>488</v>
      </c>
      <c r="H43" s="36" t="s">
        <v>339</v>
      </c>
      <c r="I43" s="36" t="s">
        <v>339</v>
      </c>
      <c r="J43" s="36" t="s">
        <v>339</v>
      </c>
    </row>
    <row r="44" s="5" customFormat="1" spans="1:10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="5" customFormat="1" spans="1:10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="5" customFormat="1" spans="1:10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="5" customFormat="1" spans="1:10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="5" customFormat="1" spans="1:10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="5" customFormat="1" spans="1:10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="5" customFormat="1" spans="1:10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="5" customFormat="1" spans="1:10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="5" customFormat="1" spans="1:10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="5" customFormat="1" spans="1:10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="5" customFormat="1" spans="1:10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="5" customFormat="1" spans="1:10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="5" customFormat="1" spans="1:10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="5" customFormat="1" spans="1:10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="5" customFormat="1" spans="1:10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="5" customFormat="1" spans="1:10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="5" customFormat="1" spans="1:10">
      <c r="A60" s="37"/>
      <c r="B60" s="37"/>
      <c r="C60" s="37"/>
      <c r="D60" s="37"/>
      <c r="E60" s="37"/>
      <c r="F60" s="37"/>
      <c r="G60" s="37"/>
      <c r="H60" s="37"/>
      <c r="I60" s="37"/>
      <c r="J60" s="37"/>
    </row>
  </sheetData>
  <mergeCells count="3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J16"/>
    <mergeCell ref="A17:G17"/>
    <mergeCell ref="A6:A7"/>
    <mergeCell ref="H17:H18"/>
    <mergeCell ref="I17:I18"/>
    <mergeCell ref="J17:J18"/>
    <mergeCell ref="A10:B11"/>
    <mergeCell ref="C10:E11"/>
    <mergeCell ref="F10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2025-02-24T01:48:00Z</dcterms:created>
  <dcterms:modified xsi:type="dcterms:W3CDTF">2025-05-06T07:53:25Z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3BB8F779AB434D09869B12AC4B95CB05_12</vt:lpwstr>
  </property>
</Properties>
</file>