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3"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上级补助项目支出预算表11!$A:$A,上级补助项目支出预算表11!$1:$1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<sst xmlns="http://schemas.openxmlformats.org/spreadsheetml/2006/main" count="1345" uniqueCount="519">
  <si>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</si>
  <si>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</si>
  <si>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</si>
  <si>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</si>
  <si>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</si>
  <si>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</si>
  <si>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</si>
  <si>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</si>
  <si>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</si>
  <si>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</si>
  <si>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</si>
  <si>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</si>
  <si>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</si>
  <si>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</si>
  <si>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</si>
  <si>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</si>
  <si>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</si>
  <si>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</si>
  <si>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</si>
  <si>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</si>
  <si>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</si>
  <si>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</si>
  <si>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</si>
  <si>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</si>
  <si>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</si>
  <si>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</si>
  <si>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</si>
  <si>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</si>
  <si>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</si>
  <si>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</si>
  <si>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</si>
  <si>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</si>
  <si>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</si>
  <si>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</si>
  <si>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</si>
  <si>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</si>
  <si>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</si>
  <si>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</si>
  <si>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</si>
  <si>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</si>
  <si>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</si>
  <si>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</si>
  <si>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</si>
  <si>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</si>
  <si>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</si>
  <si>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</si>
  <si>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</si>
  <si>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</si>
  <si>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</si>
  <si>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</si>
  <si>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</si>
  <si>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</si>
  <si>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</si>
  <si>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</si>
  <si>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</si>
  <si>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</si>
  <si>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</si>
  <si>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</si>
  <si>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</si>
  <si>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</si>
  <si>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</si>
  <si>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</si>
  <si>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</si>
  <si>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</si>
  <si>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</si>
  <si>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</si>
  <si>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</si>
  <si>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</si>
  <si>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</si>
  <si>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131009</t>
  </si>
  <si>
    <t>昆明市东川区疾病预防控制中心</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</si>
  <si>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</si>
  <si>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</si>
  <si>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</si>
  <si>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</si>
  <si>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</si>
  <si>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</si>
  <si>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</si>
  <si>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</si>
  <si>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</si>
  <si>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</si>
  <si>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</si>
  <si>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</si>
  <si>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</si>
  <si>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</si>
  <si>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</si>
  <si>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</si>
  <si>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</si>
  <si>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</si>
  <si>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</si>
  <si>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</si>
  <si>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</si>
  <si>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</si>
  <si>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</si>
  <si>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</si>
  <si>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</si>
  <si>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</si>
  <si>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</si>
  <si>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</si>
  <si>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</si>
  <si>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</si>
  <si>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</si>
  <si>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</si>
  <si>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</si>
  <si>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</si>
  <si>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</si>
  <si>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</si>
  <si>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</si>
  <si>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</si>
  <si>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</si>
  <si>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</si>
  <si>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</si>
  <si>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</si>
  <si>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21004</t>
  </si>
  <si>
    <t>公共卫生</t>
  </si>
  <si>
    <t>2100401</t>
  </si>
  <si>
    <t>疾病预防控制机构</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</si>
  <si>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</si>
  <si>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</si>
  <si>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</si>
  <si>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</si>
  <si>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</si>
  <si>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</si>
  <si>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</si>
  <si>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</si>
  <si>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</si>
  <si>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</si>
  <si>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</si>
  <si>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</si>
  <si>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</si>
  <si>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</si>
  <si>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</si>
  <si>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</si>
  <si>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</si>
  <si>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</si>
  <si>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</si>
  <si>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</si>
  <si>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</si>
  <si>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</si>
  <si>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</si>
  <si>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</si>
  <si>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</si>
  <si>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</si>
  <si>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</si>
  <si>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</si>
  <si>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</si>
  <si>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</si>
  <si>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</si>
  <si>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</si>
  <si>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</si>
  <si>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</si>
  <si>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</si>
  <si>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</si>
  <si>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</si>
  <si>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</si>
  <si>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</si>
  <si>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</si>
  <si>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</si>
  <si>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</si>
  <si>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</si>
  <si>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</si>
  <si>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</si>
  <si>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</si>
  <si>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</si>
  <si>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</si>
  <si>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</si>
  <si>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2025年一般公共预算支出预算表（按功能科目分类）</t>
  </si>
  <si>
    <t>部门预算支出功能分类科目</t>
  </si>
  <si>
    <t>人员经费</t>
  </si>
  <si>
    <t>公用经费</t>
  </si>
  <si>
    <t>合  计</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</si>
  <si>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</si>
  <si>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</si>
  <si>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</si>
  <si>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</si>
  <si>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</si>
  <si>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</si>
  <si>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</si>
  <si>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</si>
  <si>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</si>
  <si>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</si>
  <si>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</si>
  <si>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</si>
  <si>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</si>
  <si>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</si>
  <si>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</si>
  <si>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</si>
  <si>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</si>
  <si>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</si>
  <si>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</si>
  <si>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</si>
  <si>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</si>
  <si>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</si>
  <si>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</si>
  <si>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</si>
  <si>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</si>
  <si>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</si>
  <si>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</si>
  <si>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</si>
  <si>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</si>
  <si>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昆明市东川区卫生健康局</t>
  </si>
  <si>
    <t>530113210000000005329</t>
  </si>
  <si>
    <t>事业人员工资支出</t>
  </si>
  <si>
    <t>30101</t>
  </si>
  <si>
    <t>基本工资</t>
  </si>
  <si>
    <t>30102</t>
  </si>
  <si>
    <t>津贴补贴</t>
  </si>
  <si>
    <t>30103</t>
  </si>
  <si>
    <t>奖金</t>
  </si>
  <si>
    <t>30107</t>
  </si>
  <si>
    <t>绩效工资</t>
  </si>
  <si>
    <t>530113210000000005330</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</si>
  <si>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</si>
  <si>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</si>
  <si>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</si>
  <si>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</si>
  <si>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</si>
  <si>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</si>
  <si>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</si>
  <si>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</si>
  <si>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</si>
  <si>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</si>
  <si>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</si>
  <si>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530113210000000005331</t>
  </si>
  <si>
    <t>30113</t>
  </si>
  <si>
    <t>530113210000000005333</t>
  </si>
  <si>
    <t>其他财政补助人员</t>
  </si>
  <si>
    <t>30305</t>
  </si>
  <si>
    <t>生活补助</t>
  </si>
  <si>
    <t>530113210000000005335</t>
  </si>
  <si>
    <t>30217</t>
  </si>
  <si>
    <t>530113210000000005337</t>
  </si>
  <si>
    <t>工会经费</t>
  </si>
  <si>
    <t>30228</t>
  </si>
  <si>
    <t>530113210000000005340</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</si>
  <si>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</si>
  <si>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</si>
  <si>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</si>
  <si>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</si>
  <si>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</si>
  <si>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</si>
  <si>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</si>
  <si>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</si>
  <si>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</si>
  <si>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</si>
  <si>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</si>
  <si>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</si>
  <si>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</si>
  <si>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</si>
  <si>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</si>
  <si>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</si>
  <si>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</si>
  <si>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</si>
  <si>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</si>
  <si>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530113221100000284216</t>
  </si>
  <si>
    <t>遗属补助</t>
  </si>
  <si>
    <t>530113221100000446753</t>
  </si>
  <si>
    <t>离退休生活补助</t>
  </si>
  <si>
    <t>530113221100000590951</t>
  </si>
  <si>
    <t>公车购置及运维费</t>
  </si>
  <si>
    <t>30231</t>
  </si>
  <si>
    <t>公务用车运行维护费</t>
  </si>
  <si>
    <t>530113231100001170825</t>
  </si>
  <si>
    <t>离退休公用经费</t>
  </si>
  <si>
    <t>30299</t>
  </si>
  <si>
    <t>其他商品和服务支出</t>
  </si>
  <si>
    <t>530113231100001503576</t>
  </si>
  <si>
    <t>事业人员绩效奖励</t>
  </si>
  <si>
    <t>05-1表</t>
  </si>
  <si>
    <t>2025年部门项目支出预算表</t>
  </si>
  <si>
    <t>项目分类</t>
  </si>
  <si>
    <t>项目单位</t>
  </si>
  <si>
    <t>经济科目编码</t>
  </si>
  <si>
    <t>经济科目名称</t>
  </si>
  <si>
    <t>本年拨款</t>
  </si>
  <si>
    <t>其中：本次下达</t>
  </si>
  <si>
    <t>专项业务类</t>
  </si>
  <si>
    <t>530113241100002182165</t>
  </si>
  <si>
    <t>非规划免疫疫苗储运费专项资金</t>
  </si>
  <si>
    <t>530113241100002182303</t>
  </si>
  <si>
    <t>水质监测专项资金</t>
  </si>
  <si>
    <t>30218</t>
  </si>
  <si>
    <t>专用材料费</t>
  </si>
  <si>
    <t>事业发展类</t>
  </si>
  <si>
    <t>530113251100003690048</t>
  </si>
  <si>
    <t>医疗业务预算资金</t>
  </si>
  <si>
    <t>30202</t>
  </si>
  <si>
    <t>印刷费</t>
  </si>
  <si>
    <t>30204</t>
  </si>
  <si>
    <t>手续费</t>
  </si>
  <si>
    <t>30214</t>
  </si>
  <si>
    <t>租赁费</t>
  </si>
  <si>
    <t>30226</t>
  </si>
  <si>
    <t>劳务费</t>
  </si>
  <si>
    <t>30239</t>
  </si>
  <si>
    <t>其他交通费用</t>
  </si>
  <si>
    <t>30240</t>
  </si>
  <si>
    <t>税金及附加费用</t>
  </si>
  <si>
    <t>05-2表</t>
  </si>
  <si>
    <t>2025年部门项目支出绩效目标表</t>
  </si>
  <si>
    <t>项目年度绩效目标</t>
  </si>
  <si>
    <t>一级指标</t>
  </si>
  <si>
    <t>二级指标</t>
  </si>
  <si>
    <t>三级指标</t>
  </si>
  <si>
    <t>指标性质</t>
  </si>
  <si>
    <t>指标值</t>
  </si>
  <si>
    <t>度量单位</t>
  </si>
  <si>
    <t>指标属性</t>
  </si>
  <si>
    <t>指标内容</t>
  </si>
  <si>
    <t>1、农村饮水项目水样采集及监测90件。
2、城市末梢水采集及监测96件。
3、城市水厂采集及监测84件。
4、分散式供水20件。
5、临时性委托水样（包括现制现售水、二次供水、餐消单位用水、游泳池水等）200件。
6、水质检测危险化学品处置一批。</t>
  </si>
  <si>
    <t>产出指标</t>
  </si>
  <si>
    <t>数量指标</t>
  </si>
  <si>
    <t>采集水样及监测数</t>
  </si>
  <si>
    <t>=</t>
  </si>
  <si>
    <t>490</t>
  </si>
  <si>
    <t>件（个、台）</t>
  </si>
  <si>
    <t>定量指标</t>
  </si>
  <si>
    <t>水样采集和简策书</t>
  </si>
  <si>
    <t>质量指标</t>
  </si>
  <si>
    <t>水质检测合格率</t>
  </si>
  <si>
    <t>98</t>
  </si>
  <si>
    <t>%</t>
  </si>
  <si>
    <t>根据水质检测储备检验试剂耗材量</t>
  </si>
  <si>
    <t>时效指标</t>
  </si>
  <si>
    <t>2025年</t>
  </si>
  <si>
    <t>月</t>
  </si>
  <si>
    <t>水质采集和监测数</t>
  </si>
  <si>
    <t>成本指标</t>
  </si>
  <si>
    <t>经济成本指标</t>
  </si>
  <si>
    <t>450000</t>
  </si>
  <si>
    <t>元</t>
  </si>
  <si>
    <t>水质检测储备检验试剂耗材采购资金支出数</t>
  </si>
  <si>
    <t>效益指标</t>
  </si>
  <si>
    <t>社会效益</t>
  </si>
  <si>
    <t>饮用水达到国家安全标准</t>
  </si>
  <si>
    <t>达到国家标准</t>
  </si>
  <si>
    <t>国家水质监测国家标准</t>
  </si>
  <si>
    <t>满意度指标</t>
  </si>
  <si>
    <t>服务对象满意度</t>
  </si>
  <si>
    <t>群众满意度</t>
  </si>
  <si>
    <t>&gt;=</t>
  </si>
  <si>
    <t>根据群众满意度问卷调查情况</t>
  </si>
  <si>
    <t>用于支付招聘人员工资，出差费，垫付职工个人水电费，办公业务楼零星修缮，非规划免疫疫苗采购资金支出等</t>
  </si>
  <si>
    <t>非规划免疫疫苗采购</t>
  </si>
  <si>
    <t>1.00</t>
  </si>
  <si>
    <t>批次</t>
  </si>
  <si>
    <t>疫苗采购数</t>
  </si>
  <si>
    <t>采购及时率</t>
  </si>
  <si>
    <t>100.00</t>
  </si>
  <si>
    <t>疫苗采购及时情况</t>
  </si>
  <si>
    <t>2025年度</t>
  </si>
  <si>
    <t>2025年度内</t>
  </si>
  <si>
    <t>社会成本指标</t>
  </si>
  <si>
    <t>8569000</t>
  </si>
  <si>
    <t>资金支付完成情况</t>
  </si>
  <si>
    <t>传染病</t>
  </si>
  <si>
    <t>得到有效控制</t>
  </si>
  <si>
    <t>定性指标</t>
  </si>
  <si>
    <t>传染病发病率在标准范围内</t>
  </si>
  <si>
    <t>95</t>
  </si>
  <si>
    <t>群众满意度问卷调查情况</t>
  </si>
  <si>
    <t>根据2025年责任目标数预计完成非规划免疫疫苗35000针剂接种。</t>
  </si>
  <si>
    <t>完成非规划免疫接种剂次</t>
  </si>
  <si>
    <t>30000</t>
  </si>
  <si>
    <t>人</t>
  </si>
  <si>
    <t>适龄儿童接种人次</t>
  </si>
  <si>
    <t>接种完成率</t>
  </si>
  <si>
    <t>100</t>
  </si>
  <si>
    <t>根据完成率进行测算</t>
  </si>
  <si>
    <t>2025年度内完成接种任务指标</t>
  </si>
  <si>
    <t>200000</t>
  </si>
  <si>
    <t>根据成本支付率进行测算</t>
  </si>
  <si>
    <t>传染病发病率</t>
  </si>
  <si>
    <t>显著下降</t>
  </si>
  <si>
    <t>传染病发病率在国家规定范围内</t>
  </si>
  <si>
    <t>接种服务对象满意度</t>
  </si>
  <si>
    <t>根据群众满意度调查情况测算</t>
  </si>
  <si>
    <t>06表</t>
  </si>
  <si>
    <t>2025年部门政府性基金预算支出预算表</t>
  </si>
  <si>
    <t>政府性基金预算支出预算表</t>
  </si>
  <si>
    <t>单位名称：昆明市发展和改革委员会</t>
  </si>
  <si>
    <t>政府性基金预算支出</t>
  </si>
  <si>
    <t>备注：昆明市东川区疾病预防控制中心2025年度无部门政府性基金预算支出，此表无数据。</t>
  </si>
  <si>
    <t>07表</t>
  </si>
  <si>
    <t>2025年部门政府采购预算表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</si>
  <si>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</si>
  <si>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</si>
  <si>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</si>
  <si>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</si>
  <si>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</si>
  <si>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</si>
  <si>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</si>
  <si>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</si>
  <si>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</si>
  <si>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</si>
  <si>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打印机</t>
  </si>
  <si>
    <t>A4彩色打印机</t>
  </si>
  <si>
    <t>台</t>
  </si>
  <si>
    <t>A3纸</t>
  </si>
  <si>
    <t>复印纸</t>
  </si>
  <si>
    <t>箱</t>
  </si>
  <si>
    <t>A4纸</t>
  </si>
  <si>
    <t>便携式打印机</t>
  </si>
  <si>
    <t>条码打印机</t>
  </si>
  <si>
    <t>车辆维修和保养服务费</t>
  </si>
  <si>
    <t>车辆维修和保养服务</t>
  </si>
  <si>
    <t>辆</t>
  </si>
  <si>
    <t>车辆保险费</t>
  </si>
  <si>
    <t>机动车保险服务</t>
  </si>
  <si>
    <t>汽油</t>
  </si>
  <si>
    <t>升</t>
  </si>
  <si>
    <t>汽油费</t>
  </si>
  <si>
    <t>车辆加油、添加燃料服务</t>
  </si>
  <si>
    <t>备注：当面向中小企业预留资金大于合计时，面向中小企业预留资金为三年预计数。</t>
  </si>
  <si>
    <t>08表</t>
  </si>
  <si>
    <t>2025年部门政府购买服务预算表</t>
  </si>
  <si>
    <t>政府购买服务项目</t>
  </si>
  <si>
    <t>政府购买服务指导性目录代码</t>
  </si>
  <si>
    <t>基本支出/项目支出</t>
  </si>
  <si>
    <t>所属服务类别</t>
  </si>
  <si>
    <t>所属服务领域</t>
  </si>
  <si>
    <t>购买内容简述</t>
  </si>
  <si>
    <t>备注：昆明市东川区疾病预防控制中心2025年度无部门政府购买服务预算，此表无数据。</t>
  </si>
  <si>
    <t>09-1表</t>
  </si>
  <si>
    <t>2025年对下转移支付预算表</t>
  </si>
  <si>
    <t>单位名称（项目）</t>
  </si>
  <si>
    <t>地区</t>
  </si>
  <si>
    <t>备注：昆明市东川区疾病预防控制中心2025年度无对下转移支付预算支出情况，此表无数据。</t>
  </si>
  <si>
    <t>09-2表</t>
  </si>
  <si>
    <t>2025年对下转移支付绩效目标表</t>
  </si>
  <si>
    <t>备注：昆明市东川区疾病预防控制中心2025年度无对下转移支付绩效目标，此表无数据。</t>
  </si>
  <si>
    <t xml:space="preserve">10表
</t>
  </si>
  <si>
    <t>2025年新增资产配置表</t>
  </si>
  <si>
    <t>资产类别</t>
  </si>
  <si>
    <t>资产分类代码.名称</t>
  </si>
  <si>
    <t>资产名称</t>
  </si>
  <si>
    <t>计量单位</t>
  </si>
  <si>
    <t>财政部门批复数（元）</t>
  </si>
  <si>
    <t>单价</t>
  </si>
  <si>
    <t>金额</t>
  </si>
  <si>
    <t>备注：昆明市东川区疾病预防控制中心2025年度无新增资产配置支出情况，此表无数据。</t>
  </si>
  <si>
    <t>11表</t>
  </si>
  <si>
    <t>2025年上级补助项目支出预算表</t>
  </si>
  <si>
    <t>上级补助</t>
  </si>
  <si>
    <t>备注：昆明市东川区疾病预防控制中心2025年度无上级补助项目支出情况，此表无数据。</t>
  </si>
  <si>
    <t>12表</t>
  </si>
  <si>
    <t>2025年部门项目中期规划预算表</t>
  </si>
  <si>
    <t>单位名称：昆明市东川区疾病预防控制中心</t>
  </si>
  <si>
    <t>项目级次</t>
  </si>
  <si>
    <t>311 专项业务类</t>
  </si>
  <si>
    <t>本级</t>
  </si>
  <si>
    <t/>
  </si>
  <si>
    <t>13表</t>
  </si>
  <si>
    <t>2025年部门整体支出绩效目标表</t>
  </si>
  <si>
    <t>部门编码</t>
  </si>
  <si>
    <t>部门名称</t>
  </si>
  <si>
    <t>内容</t>
  </si>
  <si>
    <t>说  明</t>
  </si>
  <si>
    <t>部门总体目标</t>
  </si>
  <si>
    <t>部门职责</t>
  </si>
  <si>
    <t>我单位的主要职能是区人民政府实施疾病预防控制职能的执行机构，担负着全区一街道、镇、乡，个行政村，个社区居委会,余万人民的疾病预防控制等公共卫生服务任务，是全区疾病控制、卫生监测检验、健康教育和卫生防病技术服务的指导中心。主要负责全区各种传染病、地方病、寄生虫病、慢性非传染性疾病的预防与控制以及全民的健康教育与促进及公共卫生相关场所的卫生学评价工作。</t>
  </si>
  <si>
    <t>根据三定方案归纳</t>
  </si>
  <si>
    <t>总体绩效目标
（2025-2027年期间）</t>
  </si>
  <si>
    <t>贯彻执行国家、云南省、昆明市有关公共卫生事业发展的法律法规和方针政策，围绕国家疾病预防控制重点任务，加强对疾病预防控制策略与措施的研究，做好各类疾病预防控制工作规划的组织实施，通过对疾病、残疾和伤害的预防控制，创造健康环境，维护社会稳定，保障国家安全，促进人民健康在防病、应急、公共卫生信息能力的建设等方面发挥积极的作用。</t>
  </si>
  <si>
    <t>根据部门职责，中长期规划，省委，省政府要求归纳</t>
  </si>
  <si>
    <t>部门年度目标</t>
  </si>
  <si>
    <t>预算年度（2025年）
绩效目标</t>
  </si>
  <si>
    <t>2025年在职职工67人，退休职工48人，遗属2人，在管的治愈麻风病4人，为保障机构运行正常进行，共需疾病预防控制机构基本支出12,492,728.00元，其中离退休经费支出763,200.00元。项目支出144,000.00元，单位自有资金8，569,000.00元.辖区居民健康状况优于全国平均水平，按照国家标准开展健康社创建活动，每个社区创建健康家庭不少于10户，按照国家标准开展健康主题公园、步道、小屋、健康街道等健康支持性环境建设，社区卫生服务中心和乡镇卫生院设置自助式健康检测点，并提供个性化健康指导，辖区各医疗机构开展简短戒烟服务培训。</t>
  </si>
  <si>
    <t>部门年度重点工作任务对应的目标或措施预计的产出和效果，每项工作任务都有明确的一项或几项目标。</t>
  </si>
  <si>
    <t>部门年度重点工作任务</t>
  </si>
  <si>
    <t>一级项目管理</t>
  </si>
  <si>
    <t>主要内容</t>
  </si>
  <si>
    <t>预算申报金额（元）</t>
  </si>
  <si>
    <t>总额</t>
  </si>
  <si>
    <t>财政拨款</t>
  </si>
  <si>
    <t>其他资金</t>
  </si>
  <si>
    <t>人员类、运转类公用经费项目管理</t>
  </si>
  <si>
    <t>贯彻执行国家、云南省、昆明市有关公共卫生事业发展的法律法规和方针政策，围绕国家疾病预防控制重点任务，加强对疾病预防控制策略与措施的研究，做好各类疾病预防控制工作规划的组织实施，通过对疾病、残疾和伤害的预防控制，创造健康环境，维护社会稳定，保障国家安全，促进人民健康在防病、应急、公共卫生信息能力的建设等方面发挥积极的作用。
事业人员工资支出</t>
  </si>
  <si>
    <t>其他卫生健康支出</t>
  </si>
  <si>
    <t>其他运转类、特定目标类项目支出</t>
  </si>
  <si>
    <t>对辖区供水出厂水、末梢水水质进行常规指标和氨氮监测，乡镇饮水工程出厂水、末梢水水质进行常规指标和氨氮监测。通过开展丰水期和枯水期水质卫生监测、系统了解我去饮用水卫生基本情况，为加强饮用水安全管理工作提供依据和技术指导。</t>
  </si>
  <si>
    <t>水质监测专项经费</t>
  </si>
  <si>
    <t>根据《中华人民共和国疫苗管理法》、《预防接种工作规范（2023版）》、《国家免疫规划疫苗儿童免疫程序及说明（2021年版）等法律法规、工作规范要求，指导辖区内预防接种门诊开展免疫规划疫苗接种，以乡镇为单位国家免疫规划疫苗接种率达90%以上，2025年完成非规划免疫疫苗30000针剂接种。</t>
  </si>
  <si>
    <t>医疗收入业务预算资金</t>
  </si>
  <si>
    <t>部门整体支出绩效指标</t>
  </si>
  <si>
    <t>绩效指标</t>
  </si>
  <si>
    <t>评（扣）分标准</t>
  </si>
  <si>
    <t>绩效指标设定依据及指标值数据来源</t>
  </si>
  <si>
    <t xml:space="preserve">二级指标 </t>
  </si>
  <si>
    <t>在职职工人数</t>
  </si>
  <si>
    <t>67</t>
  </si>
  <si>
    <t>完成得满分，未完成不得分</t>
  </si>
  <si>
    <t>根据2024年10月工资表、目标考核奖、奖励性绩效工资、十三个月工资进行测算</t>
  </si>
  <si>
    <t>部门重点工作任务</t>
  </si>
  <si>
    <t>退休职工人数</t>
  </si>
  <si>
    <t>48</t>
  </si>
  <si>
    <t>根据医保及社保预算文件标准进行测算</t>
  </si>
  <si>
    <t>遗属补助人数</t>
  </si>
  <si>
    <t>根据人数及2024年低保文件依据测算</t>
  </si>
  <si>
    <t>麻风病人</t>
  </si>
  <si>
    <t>根据财政批复每人10000.00元，共计40000.00元</t>
  </si>
  <si>
    <t>人员经费发放率</t>
  </si>
  <si>
    <t>按时足额发放</t>
  </si>
  <si>
    <t>保障公共卫生工作顺利开展</t>
  </si>
  <si>
    <t>非规划免疫疫苗接种人数</t>
  </si>
  <si>
    <t>针剂</t>
  </si>
  <si>
    <t>根据辖区适龄儿童规范接种</t>
  </si>
  <si>
    <t>辖区内居民健康水平</t>
  </si>
  <si>
    <t>优于</t>
  </si>
  <si>
    <t>全国平均水平</t>
  </si>
  <si>
    <t>根据上级实施方案测算</t>
  </si>
  <si>
    <t>社会效益指标</t>
  </si>
  <si>
    <t>公共卫生履职能力</t>
  </si>
  <si>
    <t>得到</t>
  </si>
  <si>
    <t>提升</t>
  </si>
  <si>
    <t>提升突发疫情应对能力和疫情防控能力</t>
  </si>
  <si>
    <t>服务对象满意度指标</t>
  </si>
  <si>
    <t>社会公众或服务对象满意度</t>
  </si>
  <si>
    <t>社会公众或服务对象是指部门（单位）履行职责而影响到的部门、群体或个人，一般采取社会调查的方式</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</si>
</sst>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6">
    <font>
      <sz val="11"/>
      <color theme="1"/>
      <name val="宋体"/>
      <charset val="134"/>
      <scheme val="minor"/>
    </font>
    <font>
      <sz val="11"/>
      <color indexed="8"/>
      <name val="宋体"/>
      <charset val="134"/>
    </font>
    <font>
      <sz val="11"/>
      <name val="宋体"/>
      <charset val="134"/>
    </font>
    <font>
      <sz val="12"/>
      <color indexed="8"/>
      <name val="宋体"/>
      <charset val="134"/>
    </font>
    <font>
      <sz val="20"/>
      <color indexed="8"/>
      <name val="宋体"/>
      <charset val="134"/>
    </font>
    <font>
      <sz val="11"/>
      <color rgb="FF000000"/>
      <name val="宋体"/>
      <charset val="134"/>
    </font>
    <font>
      <b/>
      <sz val="11"/>
      <color rgb="FF000000"/>
      <name val="宋体"/>
      <charset val="134"/>
    </font>
    <font>
      <b/>
      <sz val="11"/>
      <color indexed="8"/>
      <name val="宋体"/>
      <charset val="134"/>
    </font>
    <font>
      <strike/>
      <sz val="11"/>
      <color rgb="FF000000"/>
      <name val="宋体"/>
      <charset val="134"/>
    </font>
    <font>
      <sz val="10"/>
      <color indexed="8"/>
      <name val="宋体"/>
      <charset val="134"/>
    </font>
    <font>
      <sz val="10"/>
      <color rgb="FF000000"/>
      <name val="宋体"/>
      <charset val="134"/>
    </font>
    <font>
      <sz val="9"/>
      <color rgb="FF000000"/>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1"/>
      <color theme="1"/>
      <name val="宋体"/>
      <charset val="134"/>
    </font>
    <font>
      <sz val="11"/>
      <name val="宋体"/>
      <charset val="134"/>
      <scheme val="minor"/>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29"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30" applyNumberFormat="0" applyFill="0" applyAlignment="0" applyProtection="0">
      <alignment vertical="center"/>
    </xf>
    <xf numFmtId="0" fontId="32" fillId="0" borderId="30" applyNumberFormat="0" applyFill="0" applyAlignment="0" applyProtection="0">
      <alignment vertical="center"/>
    </xf>
    <xf numFmtId="0" fontId="33" fillId="0" borderId="31" applyNumberFormat="0" applyFill="0" applyAlignment="0" applyProtection="0">
      <alignment vertical="center"/>
    </xf>
    <xf numFmtId="0" fontId="33" fillId="0" borderId="0" applyNumberFormat="0" applyFill="0" applyBorder="0" applyAlignment="0" applyProtection="0">
      <alignment vertical="center"/>
    </xf>
    <xf numFmtId="0" fontId="34" fillId="4" borderId="32" applyNumberFormat="0" applyAlignment="0" applyProtection="0">
      <alignment vertical="center"/>
    </xf>
    <xf numFmtId="0" fontId="35" fillId="5" borderId="33" applyNumberFormat="0" applyAlignment="0" applyProtection="0">
      <alignment vertical="center"/>
    </xf>
    <xf numFmtId="0" fontId="36" fillId="5" borderId="32" applyNumberFormat="0" applyAlignment="0" applyProtection="0">
      <alignment vertical="center"/>
    </xf>
    <xf numFmtId="0" fontId="37" fillId="6" borderId="34" applyNumberFormat="0" applyAlignment="0" applyProtection="0">
      <alignment vertical="center"/>
    </xf>
    <xf numFmtId="0" fontId="38" fillId="0" borderId="35" applyNumberFormat="0" applyFill="0" applyAlignment="0" applyProtection="0">
      <alignment vertical="center"/>
    </xf>
    <xf numFmtId="0" fontId="39" fillId="0" borderId="36"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21" fillId="0" borderId="16">
      <alignment horizontal="right" vertical="center"/>
    </xf>
    <xf numFmtId="49" fontId="21" fillId="0" borderId="16">
      <alignment horizontal="left" vertical="center" wrapText="1"/>
    </xf>
    <xf numFmtId="176" fontId="21" fillId="0" borderId="16">
      <alignment horizontal="right" vertical="center"/>
    </xf>
    <xf numFmtId="177" fontId="21" fillId="0" borderId="16">
      <alignment horizontal="right" vertical="center"/>
    </xf>
    <xf numFmtId="178" fontId="21" fillId="0" borderId="16">
      <alignment horizontal="right" vertical="center"/>
    </xf>
    <xf numFmtId="179" fontId="21" fillId="0" borderId="16">
      <alignment horizontal="right" vertical="center"/>
    </xf>
    <xf numFmtId="10" fontId="21" fillId="0" borderId="16">
      <alignment horizontal="right" vertical="center"/>
    </xf>
    <xf numFmtId="180" fontId="21" fillId="0" borderId="16">
      <alignment horizontal="right" vertical="center"/>
    </xf>
    <xf numFmtId="0" fontId="45" fillId="0" borderId="0"/>
    <xf numFmtId="0" fontId="45" fillId="0" borderId="0"/>
    <xf numFmtId="0" fontId="21" fillId="0" borderId="0">
      <alignment vertical="top"/>
      <protection locked="0"/>
    </xf>
  </cellStyleXfs>
  <cellXfs count="305">
    <xf numFmtId="0" fontId="0" fillId="0" borderId="0" xfId="0" applyFont="1" applyBorder="1"/>
    <xf numFmtId="0" fontId="1" fillId="0" borderId="0" xfId="0" applyFont="1" applyFill="1" applyBorder="1" applyAlignment="1"/>
    <xf numFmtId="0" fontId="0" fillId="0" borderId="0" xfId="0" applyFont="1" applyFill="1" applyBorder="1" applyAlignment="1" applyProtection="1">
      <alignment vertical="center"/>
    </xf>
    <xf numFmtId="0" fontId="2" fillId="0" borderId="0" xfId="0" applyFont="1" applyFill="1" applyBorder="1" applyAlignment="1"/>
    <xf numFmtId="0" fontId="3" fillId="0" borderId="0" xfId="57" applyFont="1" applyFill="1" applyAlignment="1">
      <alignment horizontal="center" vertical="center"/>
    </xf>
    <xf numFmtId="0" fontId="1" fillId="0" borderId="0" xfId="57" applyFont="1" applyFill="1" applyAlignment="1">
      <alignment vertical="center"/>
    </xf>
    <xf numFmtId="0" fontId="1" fillId="0" borderId="0" xfId="0" applyFont="1" applyFill="1" applyBorder="1" applyAlignment="1">
      <alignment horizontal="center"/>
    </xf>
    <xf numFmtId="43" fontId="1" fillId="0" borderId="0" xfId="0" applyNumberFormat="1" applyFont="1" applyFill="1" applyBorder="1" applyAlignment="1"/>
    <xf numFmtId="43" fontId="1" fillId="0" borderId="0" xfId="0" applyNumberFormat="1" applyFont="1" applyFill="1" applyBorder="1" applyAlignment="1">
      <alignment horizontal="left"/>
    </xf>
    <xf numFmtId="0" fontId="4" fillId="0" borderId="1" xfId="0" applyFont="1" applyFill="1" applyBorder="1" applyAlignment="1">
      <alignment horizontal="center" vertical="center"/>
    </xf>
    <xf numFmtId="43" fontId="4" fillId="0" borderId="1" xfId="0" applyNumberFormat="1" applyFont="1" applyFill="1" applyBorder="1" applyAlignment="1">
      <alignment horizontal="center" vertical="center"/>
    </xf>
    <xf numFmtId="0" fontId="5" fillId="0" borderId="2"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xf>
    <xf numFmtId="0" fontId="6" fillId="0" borderId="2" xfId="0" applyFont="1" applyFill="1" applyBorder="1" applyAlignment="1" applyProtection="1">
      <alignment horizontal="center" vertical="center"/>
    </xf>
    <xf numFmtId="43" fontId="6" fillId="0" borderId="2" xfId="0" applyNumberFormat="1" applyFont="1" applyFill="1" applyBorder="1" applyAlignment="1" applyProtection="1">
      <alignment horizontal="left"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43" fontId="5" fillId="0" borderId="5" xfId="0" applyNumberFormat="1" applyFont="1" applyFill="1" applyBorder="1" applyAlignment="1" applyProtection="1">
      <alignment horizontal="left" vertical="center" wrapText="1"/>
    </xf>
    <xf numFmtId="0" fontId="1" fillId="0" borderId="7" xfId="0" applyFont="1" applyFill="1" applyBorder="1" applyAlignment="1">
      <alignment horizontal="center" vertical="center"/>
    </xf>
    <xf numFmtId="43" fontId="1" fillId="0" borderId="7"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wrapText="1"/>
    </xf>
    <xf numFmtId="49" fontId="1" fillId="0" borderId="7" xfId="0" applyNumberFormat="1" applyFont="1" applyFill="1" applyBorder="1" applyAlignment="1">
      <alignment horizontal="left" vertical="center" wrapText="1"/>
    </xf>
    <xf numFmtId="43" fontId="1" fillId="0" borderId="7" xfId="0" applyNumberFormat="1" applyFont="1" applyFill="1" applyBorder="1" applyAlignment="1">
      <alignment horizontal="left" vertical="center" wrapText="1"/>
    </xf>
    <xf numFmtId="49" fontId="5" fillId="0" borderId="7"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5" fillId="0" borderId="7" xfId="0" applyNumberFormat="1" applyFont="1" applyFill="1" applyBorder="1" applyAlignment="1">
      <alignment horizontal="left" vertical="center" wrapText="1"/>
    </xf>
    <xf numFmtId="0" fontId="1" fillId="0" borderId="7" xfId="0" applyNumberFormat="1"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horizontal="center" vertical="center"/>
    </xf>
    <xf numFmtId="43" fontId="7" fillId="0" borderId="7" xfId="0" applyNumberFormat="1" applyFont="1" applyFill="1" applyBorder="1" applyAlignment="1">
      <alignment horizontal="left" vertical="center"/>
    </xf>
    <xf numFmtId="49" fontId="1" fillId="0" borderId="8"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2" xfId="0" applyFont="1" applyFill="1" applyBorder="1" applyAlignment="1">
      <alignment horizontal="center" vertical="center"/>
    </xf>
    <xf numFmtId="43" fontId="1" fillId="0" borderId="7" xfId="0" applyNumberFormat="1" applyFont="1" applyFill="1" applyBorder="1" applyAlignment="1">
      <alignment horizontal="center" vertical="center" wrapText="1"/>
    </xf>
    <xf numFmtId="49" fontId="1" fillId="0" borderId="13" xfId="0" applyNumberFormat="1" applyFont="1" applyFill="1" applyBorder="1" applyAlignment="1">
      <alignment vertical="center" wrapText="1"/>
    </xf>
    <xf numFmtId="49" fontId="1" fillId="0" borderId="14" xfId="0" applyNumberFormat="1" applyFont="1" applyFill="1" applyBorder="1" applyAlignment="1">
      <alignment vertical="center" wrapText="1"/>
    </xf>
    <xf numFmtId="49" fontId="1" fillId="0" borderId="15" xfId="0" applyNumberFormat="1" applyFont="1" applyFill="1" applyBorder="1" applyAlignment="1">
      <alignment vertical="center" wrapText="1"/>
    </xf>
    <xf numFmtId="49" fontId="2" fillId="0" borderId="7" xfId="0" applyNumberFormat="1" applyFont="1" applyFill="1" applyBorder="1" applyAlignment="1">
      <alignment horizontal="left" vertical="center" wrapText="1"/>
    </xf>
    <xf numFmtId="43" fontId="2" fillId="0" borderId="7" xfId="0" applyNumberFormat="1" applyFont="1" applyFill="1" applyBorder="1" applyAlignment="1">
      <alignment horizontal="left" vertical="center" wrapText="1"/>
    </xf>
    <xf numFmtId="49" fontId="1" fillId="0" borderId="8" xfId="0" applyNumberFormat="1" applyFont="1" applyFill="1" applyBorder="1" applyAlignment="1">
      <alignment horizontal="left" vertical="center" wrapText="1"/>
    </xf>
    <xf numFmtId="49" fontId="1" fillId="0" borderId="9" xfId="0" applyNumberFormat="1"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43" fontId="7" fillId="0" borderId="1" xfId="0" applyNumberFormat="1" applyFont="1" applyFill="1" applyBorder="1" applyAlignment="1">
      <alignment horizontal="left" vertical="center"/>
    </xf>
    <xf numFmtId="43" fontId="1" fillId="0" borderId="7" xfId="57" applyNumberFormat="1" applyFont="1" applyFill="1" applyBorder="1" applyAlignment="1">
      <alignment horizontal="center" vertical="center" wrapText="1"/>
    </xf>
    <xf numFmtId="49" fontId="1" fillId="0" borderId="7" xfId="57" applyNumberFormat="1" applyFont="1" applyFill="1" applyBorder="1" applyAlignment="1">
      <alignment horizontal="center" vertical="center"/>
    </xf>
    <xf numFmtId="49" fontId="1" fillId="0" borderId="7" xfId="57" applyNumberFormat="1" applyFont="1" applyFill="1" applyBorder="1" applyAlignment="1">
      <alignment horizontal="center" vertical="center" wrapText="1"/>
    </xf>
    <xf numFmtId="49" fontId="1" fillId="0" borderId="7" xfId="57" applyNumberFormat="1" applyFont="1" applyFill="1" applyBorder="1" applyAlignment="1">
      <alignment vertical="center" wrapText="1"/>
    </xf>
    <xf numFmtId="0" fontId="5" fillId="0" borderId="16" xfId="59" applyFont="1" applyFill="1" applyBorder="1" applyAlignment="1" applyProtection="1">
      <alignment horizontal="center" vertical="center" wrapText="1"/>
      <protection locked="0"/>
    </xf>
    <xf numFmtId="43" fontId="5" fillId="0" borderId="3" xfId="59" applyNumberFormat="1" applyFont="1" applyFill="1" applyBorder="1" applyAlignment="1" applyProtection="1">
      <alignment horizontal="center" vertical="center" wrapText="1"/>
    </xf>
    <xf numFmtId="0" fontId="5" fillId="0" borderId="17" xfId="59" applyFont="1" applyFill="1" applyBorder="1" applyAlignment="1" applyProtection="1">
      <alignment horizontal="center" vertical="center" wrapText="1"/>
      <protection locked="0"/>
    </xf>
    <xf numFmtId="0" fontId="8" fillId="0" borderId="16" xfId="59" applyFont="1" applyFill="1" applyBorder="1" applyAlignment="1" applyProtection="1">
      <alignment horizontal="center" vertical="center" wrapText="1"/>
      <protection locked="0"/>
    </xf>
    <xf numFmtId="43" fontId="9" fillId="0" borderId="0" xfId="58" applyNumberFormat="1" applyFont="1" applyFill="1" applyBorder="1" applyAlignment="1" applyProtection="1">
      <alignment horizontal="right" vertical="center"/>
    </xf>
    <xf numFmtId="43" fontId="4" fillId="0" borderId="1" xfId="0" applyNumberFormat="1" applyFont="1" applyFill="1" applyBorder="1" applyAlignment="1">
      <alignment horizontal="left" vertical="center"/>
    </xf>
    <xf numFmtId="43" fontId="5" fillId="0" borderId="2" xfId="0" applyNumberFormat="1" applyFont="1" applyFill="1" applyBorder="1" applyAlignment="1" applyProtection="1">
      <alignment horizontal="left" vertical="center" wrapText="1"/>
    </xf>
    <xf numFmtId="43" fontId="6" fillId="0" borderId="5" xfId="0" applyNumberFormat="1" applyFont="1" applyFill="1" applyBorder="1" applyAlignment="1" applyProtection="1">
      <alignment horizontal="left" vertical="center"/>
    </xf>
    <xf numFmtId="43" fontId="6" fillId="0" borderId="6" xfId="0" applyNumberFormat="1" applyFont="1" applyFill="1" applyBorder="1" applyAlignment="1" applyProtection="1">
      <alignment horizontal="left" vertical="center"/>
    </xf>
    <xf numFmtId="43" fontId="1" fillId="0" borderId="7" xfId="0" applyNumberFormat="1" applyFont="1" applyFill="1" applyBorder="1" applyAlignment="1">
      <alignment horizontal="left" vertical="center"/>
    </xf>
    <xf numFmtId="43" fontId="1" fillId="0" borderId="7" xfId="57" applyNumberFormat="1" applyFont="1" applyFill="1" applyBorder="1" applyAlignment="1">
      <alignment horizontal="center" vertical="center"/>
    </xf>
    <xf numFmtId="43" fontId="1" fillId="0" borderId="7" xfId="57" applyNumberFormat="1" applyFont="1" applyFill="1" applyBorder="1" applyAlignment="1">
      <alignment horizontal="left" vertical="center" wrapText="1"/>
    </xf>
    <xf numFmtId="43" fontId="5" fillId="0" borderId="3" xfId="59" applyNumberFormat="1" applyFont="1" applyFill="1" applyBorder="1" applyAlignment="1" applyProtection="1">
      <alignment horizontal="left" vertical="center" wrapText="1"/>
    </xf>
    <xf numFmtId="0" fontId="0" fillId="0" borderId="0" xfId="0" applyFont="1" applyBorder="1" applyAlignment="1">
      <alignment horizontal="center" vertical="center"/>
    </xf>
    <xf numFmtId="49" fontId="10" fillId="0" borderId="0" xfId="0" applyNumberFormat="1" applyFont="1" applyBorder="1"/>
    <xf numFmtId="0" fontId="11"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11"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11" fillId="0" borderId="0" xfId="0" applyFont="1" applyBorder="1" applyAlignment="1" applyProtection="1">
      <alignment horizontal="right"/>
      <protection locked="0"/>
    </xf>
    <xf numFmtId="0" fontId="5" fillId="0" borderId="18" xfId="0" applyFont="1" applyBorder="1" applyAlignment="1" applyProtection="1">
      <alignment horizontal="center" vertical="center" wrapText="1"/>
      <protection locked="0"/>
    </xf>
    <xf numFmtId="0" fontId="5" fillId="0" borderId="18"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pplyProtection="1">
      <alignment horizontal="center" vertical="center" wrapText="1"/>
      <protection locked="0"/>
    </xf>
    <xf numFmtId="0" fontId="5" fillId="0" borderId="22" xfId="0" applyFont="1" applyBorder="1" applyAlignment="1">
      <alignment horizontal="center" vertical="center" wrapText="1"/>
    </xf>
    <xf numFmtId="0" fontId="5" fillId="0" borderId="18" xfId="0" applyFont="1" applyBorder="1" applyAlignment="1">
      <alignment horizontal="center" vertical="center"/>
    </xf>
    <xf numFmtId="0" fontId="5" fillId="2" borderId="3" xfId="0" applyFont="1"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10" fillId="0" borderId="16" xfId="0" applyFont="1" applyBorder="1" applyAlignment="1">
      <alignment horizontal="center" vertical="center"/>
    </xf>
    <xf numFmtId="0" fontId="11" fillId="2" borderId="16" xfId="0" applyFont="1" applyFill="1" applyBorder="1" applyAlignment="1" applyProtection="1">
      <alignment horizontal="left" vertical="center" wrapText="1"/>
      <protection locked="0"/>
    </xf>
    <xf numFmtId="0" fontId="11" fillId="0" borderId="16" xfId="0" applyFont="1" applyBorder="1" applyAlignment="1" applyProtection="1">
      <alignment horizontal="left" vertical="center"/>
      <protection locked="0"/>
    </xf>
    <xf numFmtId="4" fontId="11" fillId="0" borderId="16" xfId="0" applyNumberFormat="1" applyFont="1" applyBorder="1" applyAlignment="1" applyProtection="1">
      <alignment horizontal="right" vertical="center" wrapText="1"/>
      <protection locked="0"/>
    </xf>
    <xf numFmtId="49" fontId="13" fillId="0" borderId="23" xfId="50" applyNumberFormat="1" applyFont="1" applyBorder="1">
      <alignment horizontal="left" vertical="center" wrapText="1"/>
    </xf>
    <xf numFmtId="0" fontId="11" fillId="2" borderId="23" xfId="0" applyFont="1" applyFill="1" applyBorder="1" applyAlignment="1" applyProtection="1">
      <alignment horizontal="left" vertical="center" wrapText="1"/>
      <protection locked="0"/>
    </xf>
    <xf numFmtId="0" fontId="11" fillId="2" borderId="24" xfId="0" applyFont="1" applyFill="1" applyBorder="1" applyAlignment="1" applyProtection="1">
      <alignment horizontal="left" vertical="center" wrapText="1"/>
      <protection locked="0"/>
    </xf>
    <xf numFmtId="0" fontId="11" fillId="0" borderId="7" xfId="0" applyFont="1" applyBorder="1" applyAlignment="1" applyProtection="1">
      <alignment horizontal="center" vertical="center" wrapText="1"/>
      <protection locked="0"/>
    </xf>
    <xf numFmtId="0" fontId="11" fillId="0" borderId="7"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0" fillId="0" borderId="0" xfId="0" applyFont="1" applyBorder="1" applyAlignment="1"/>
    <xf numFmtId="0" fontId="5" fillId="2" borderId="18" xfId="0" applyFont="1" applyFill="1" applyBorder="1" applyAlignment="1">
      <alignment horizontal="center" vertical="center"/>
    </xf>
    <xf numFmtId="0" fontId="5" fillId="0" borderId="22" xfId="0" applyFont="1" applyBorder="1" applyAlignment="1">
      <alignment horizontal="center" vertical="center"/>
    </xf>
    <xf numFmtId="0" fontId="11" fillId="0" borderId="16" xfId="0" applyFont="1" applyBorder="1" applyAlignment="1">
      <alignment horizontal="left" vertical="center" wrapText="1"/>
    </xf>
    <xf numFmtId="4" fontId="11" fillId="0" borderId="16" xfId="0" applyNumberFormat="1" applyFont="1" applyBorder="1" applyAlignment="1">
      <alignment horizontal="right" vertical="center" wrapText="1"/>
    </xf>
    <xf numFmtId="0" fontId="11" fillId="0" borderId="16" xfId="0" applyFont="1" applyBorder="1" applyAlignment="1" applyProtection="1">
      <alignment horizontal="left" vertical="center" wrapText="1"/>
      <protection locked="0"/>
    </xf>
    <xf numFmtId="0" fontId="10" fillId="0" borderId="23" xfId="0" applyFont="1" applyBorder="1" applyAlignment="1" applyProtection="1">
      <alignment horizontal="center" vertical="center" wrapText="1"/>
      <protection locked="0"/>
    </xf>
    <xf numFmtId="0" fontId="11" fillId="0" borderId="23" xfId="0" applyFont="1" applyBorder="1" applyAlignment="1">
      <alignment horizontal="left" vertical="center"/>
    </xf>
    <xf numFmtId="0" fontId="11" fillId="2" borderId="24" xfId="0" applyFont="1" applyFill="1" applyBorder="1" applyAlignment="1">
      <alignment horizontal="left" vertical="center"/>
    </xf>
    <xf numFmtId="0" fontId="0" fillId="0" borderId="0" xfId="0" applyFont="1" applyBorder="1" applyAlignment="1">
      <alignment horizontal="center"/>
    </xf>
    <xf numFmtId="0" fontId="10" fillId="0" borderId="16" xfId="0" applyFont="1" applyBorder="1" applyAlignment="1" applyProtection="1">
      <alignment horizontal="center" vertical="center"/>
      <protection locked="0"/>
    </xf>
    <xf numFmtId="4" fontId="13" fillId="0" borderId="16" xfId="51" applyNumberFormat="1" applyFont="1" applyBorder="1">
      <alignment horizontal="right" vertical="center"/>
    </xf>
    <xf numFmtId="0" fontId="11" fillId="2" borderId="0" xfId="0" applyFont="1" applyFill="1" applyBorder="1" applyAlignment="1" applyProtection="1">
      <alignment horizontal="right" vertical="top" wrapText="1"/>
      <protection locked="0"/>
    </xf>
    <xf numFmtId="0" fontId="14" fillId="0" borderId="0" xfId="0" applyFont="1" applyBorder="1" applyAlignment="1" applyProtection="1">
      <alignment vertical="top"/>
      <protection locked="0"/>
    </xf>
    <xf numFmtId="0" fontId="14" fillId="0" borderId="0" xfId="0" applyFont="1" applyBorder="1" applyAlignment="1">
      <alignment vertical="top"/>
    </xf>
    <xf numFmtId="0" fontId="15" fillId="2" borderId="0" xfId="0" applyFont="1" applyFill="1" applyBorder="1" applyAlignment="1" applyProtection="1">
      <alignment horizontal="center" vertical="center" wrapText="1"/>
      <protection locked="0"/>
    </xf>
    <xf numFmtId="0" fontId="14" fillId="0" borderId="0" xfId="0" applyFont="1" applyBorder="1" applyProtection="1">
      <protection locked="0"/>
    </xf>
    <xf numFmtId="0" fontId="14" fillId="0" borderId="0" xfId="0" applyFont="1" applyBorder="1"/>
    <xf numFmtId="0" fontId="11" fillId="2" borderId="0"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right" vertical="center"/>
      <protection locked="0"/>
    </xf>
    <xf numFmtId="0" fontId="10" fillId="2" borderId="0" xfId="0" applyFont="1" applyFill="1" applyBorder="1" applyAlignment="1" applyProtection="1">
      <alignment horizontal="right" vertical="center" wrapText="1"/>
      <protection locked="0"/>
    </xf>
    <xf numFmtId="0" fontId="10" fillId="0" borderId="16" xfId="0" applyFont="1" applyBorder="1" applyAlignment="1" applyProtection="1">
      <alignment horizontal="center" vertical="center" wrapText="1"/>
      <protection locked="0"/>
    </xf>
    <xf numFmtId="0" fontId="10" fillId="2" borderId="16"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right" vertical="center"/>
      <protection locked="0"/>
    </xf>
    <xf numFmtId="0" fontId="10" fillId="2" borderId="16" xfId="0" applyFont="1" applyFill="1" applyBorder="1" applyAlignment="1" applyProtection="1">
      <alignment horizontal="right" vertical="center" wrapText="1"/>
      <protection locked="0"/>
    </xf>
    <xf numFmtId="0" fontId="11" fillId="2" borderId="16" xfId="0" applyFont="1" applyFill="1" applyBorder="1" applyAlignment="1">
      <alignment horizontal="center" vertical="center" wrapText="1"/>
    </xf>
    <xf numFmtId="0" fontId="11" fillId="0" borderId="16" xfId="0" applyFont="1" applyBorder="1" applyAlignment="1" applyProtection="1">
      <alignment horizontal="center" vertical="center" wrapText="1"/>
      <protection locked="0"/>
    </xf>
    <xf numFmtId="0" fontId="11" fillId="0" borderId="16" xfId="0" applyFont="1" applyBorder="1" applyAlignment="1">
      <alignment horizontal="center" vertical="center" wrapText="1"/>
    </xf>
    <xf numFmtId="0" fontId="11" fillId="2" borderId="16" xfId="0" applyFont="1" applyFill="1" applyBorder="1" applyAlignment="1" applyProtection="1">
      <alignment horizontal="center" vertical="center" wrapText="1"/>
      <protection locked="0"/>
    </xf>
    <xf numFmtId="0" fontId="11" fillId="2" borderId="16" xfId="0" applyFont="1" applyFill="1" applyBorder="1" applyAlignment="1">
      <alignment horizontal="left" vertical="center" wrapText="1"/>
    </xf>
    <xf numFmtId="3" fontId="11" fillId="2" borderId="16" xfId="0" applyNumberFormat="1" applyFont="1" applyFill="1" applyBorder="1" applyAlignment="1" applyProtection="1">
      <alignment horizontal="right" vertical="center"/>
      <protection locked="0"/>
    </xf>
    <xf numFmtId="4" fontId="11" fillId="0" borderId="16" xfId="0" applyNumberFormat="1" applyFont="1" applyBorder="1" applyAlignment="1" applyProtection="1">
      <alignment horizontal="right" vertical="center"/>
      <protection locked="0"/>
    </xf>
    <xf numFmtId="0" fontId="11" fillId="0" borderId="23" xfId="0" applyFont="1" applyBorder="1" applyAlignment="1">
      <alignment horizontal="center" vertical="center"/>
    </xf>
    <xf numFmtId="0" fontId="11" fillId="0" borderId="23" xfId="0" applyFont="1" applyBorder="1" applyAlignment="1" applyProtection="1">
      <alignment horizontal="left"/>
      <protection locked="0"/>
    </xf>
    <xf numFmtId="0" fontId="11" fillId="0" borderId="23" xfId="0" applyFont="1" applyBorder="1" applyAlignment="1">
      <alignment horizontal="left"/>
    </xf>
    <xf numFmtId="0" fontId="11" fillId="2" borderId="23" xfId="0" applyFont="1" applyFill="1" applyBorder="1" applyAlignment="1">
      <alignment horizontal="right" vertical="center"/>
    </xf>
    <xf numFmtId="0" fontId="11" fillId="2" borderId="24" xfId="0" applyFont="1" applyFill="1" applyBorder="1" applyAlignment="1">
      <alignment horizontal="right" vertical="center"/>
    </xf>
    <xf numFmtId="0" fontId="11" fillId="2" borderId="0" xfId="0" applyFont="1" applyFill="1" applyBorder="1" applyAlignment="1" applyProtection="1">
      <alignment horizontal="right" vertical="center" wrapText="1"/>
      <protection locked="0"/>
    </xf>
    <xf numFmtId="0" fontId="16" fillId="0" borderId="0" xfId="0" applyFont="1" applyBorder="1" applyAlignment="1">
      <alignment horizontal="center" vertical="center"/>
    </xf>
    <xf numFmtId="0" fontId="12" fillId="0" borderId="0" xfId="0" applyFont="1" applyBorder="1" applyAlignment="1" applyProtection="1">
      <alignment horizontal="center" vertical="center"/>
      <protection locked="0"/>
    </xf>
    <xf numFmtId="0" fontId="5" fillId="0" borderId="16" xfId="0" applyFont="1" applyBorder="1" applyAlignment="1">
      <alignment horizontal="center" vertical="center" wrapText="1"/>
    </xf>
    <xf numFmtId="0" fontId="5" fillId="0" borderId="16" xfId="0" applyFont="1" applyBorder="1" applyAlignment="1" applyProtection="1">
      <alignment horizontal="center" vertical="center"/>
      <protection locked="0"/>
    </xf>
    <xf numFmtId="0" fontId="11" fillId="0" borderId="16" xfId="0" applyFont="1" applyBorder="1" applyAlignment="1">
      <alignment vertical="center" wrapText="1"/>
    </xf>
    <xf numFmtId="0" fontId="11" fillId="2" borderId="16" xfId="0" applyFont="1" applyFill="1" applyBorder="1" applyAlignment="1" applyProtection="1">
      <alignment horizontal="center" vertical="center"/>
      <protection locked="0"/>
    </xf>
    <xf numFmtId="0" fontId="11" fillId="0" borderId="23" xfId="0" applyFont="1" applyBorder="1" applyAlignment="1">
      <alignment horizontal="left" vertical="center" wrapText="1"/>
    </xf>
    <xf numFmtId="0" fontId="0" fillId="0" borderId="0" xfId="0" applyFont="1" applyBorder="1" applyAlignment="1">
      <alignment horizontal="left"/>
    </xf>
    <xf numFmtId="0" fontId="10" fillId="0" borderId="0" xfId="0" applyFont="1" applyBorder="1" applyAlignment="1">
      <alignment horizontal="right" vertical="center"/>
    </xf>
    <xf numFmtId="0" fontId="16" fillId="0" borderId="0" xfId="0" applyFont="1" applyBorder="1" applyAlignment="1">
      <alignment horizontal="center" vertical="center" wrapText="1"/>
    </xf>
    <xf numFmtId="0" fontId="11" fillId="0" borderId="0" xfId="0" applyFont="1" applyBorder="1" applyAlignment="1">
      <alignment horizontal="left" vertical="center" wrapText="1"/>
    </xf>
    <xf numFmtId="0" fontId="5"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5" fillId="0" borderId="26" xfId="0" applyFont="1" applyBorder="1" applyAlignment="1">
      <alignment horizontal="center" vertical="center" wrapText="1"/>
    </xf>
    <xf numFmtId="0" fontId="10" fillId="0" borderId="19" xfId="0" applyFont="1" applyBorder="1" applyAlignment="1">
      <alignment horizontal="center" vertical="center"/>
    </xf>
    <xf numFmtId="176" fontId="13" fillId="0" borderId="16" xfId="0" applyNumberFormat="1" applyFont="1" applyBorder="1" applyAlignment="1">
      <alignment horizontal="right" vertical="center"/>
    </xf>
    <xf numFmtId="0" fontId="11" fillId="0" borderId="23" xfId="0" applyFont="1" applyBorder="1" applyAlignment="1">
      <alignment vertical="center" wrapText="1"/>
    </xf>
    <xf numFmtId="176" fontId="13" fillId="0" borderId="23" xfId="0" applyNumberFormat="1" applyFont="1" applyBorder="1" applyAlignment="1">
      <alignment horizontal="right" vertical="center"/>
    </xf>
    <xf numFmtId="176" fontId="13" fillId="0" borderId="24" xfId="0" applyNumberFormat="1" applyFont="1" applyBorder="1" applyAlignment="1">
      <alignment horizontal="right" vertical="center"/>
    </xf>
    <xf numFmtId="0" fontId="0" fillId="0" borderId="0" xfId="0" applyFont="1" applyAlignment="1">
      <alignment horizontal="left"/>
    </xf>
    <xf numFmtId="0" fontId="5" fillId="0" borderId="21"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0" xfId="0" applyFont="1" applyBorder="1" applyProtection="1">
      <protection locked="0"/>
    </xf>
    <xf numFmtId="0" fontId="12" fillId="0" borderId="0" xfId="0" applyFont="1" applyBorder="1" applyAlignment="1">
      <alignment horizontal="center" vertical="center" wrapText="1"/>
    </xf>
    <xf numFmtId="0" fontId="5" fillId="0" borderId="0" xfId="0" applyFont="1" applyBorder="1" applyProtection="1">
      <protection locked="0"/>
    </xf>
    <xf numFmtId="0" fontId="5" fillId="0" borderId="27" xfId="0" applyFont="1" applyBorder="1" applyAlignment="1" applyProtection="1">
      <alignment horizontal="center" vertical="center"/>
      <protection locked="0"/>
    </xf>
    <xf numFmtId="0" fontId="5" fillId="0" borderId="27" xfId="0" applyFont="1" applyBorder="1" applyAlignment="1">
      <alignment horizontal="center" vertical="center" wrapText="1"/>
    </xf>
    <xf numFmtId="0" fontId="5" fillId="0" borderId="28" xfId="0" applyFont="1" applyBorder="1" applyAlignment="1" applyProtection="1">
      <alignment horizontal="center" vertical="center"/>
      <protection locked="0"/>
    </xf>
    <xf numFmtId="0" fontId="5" fillId="0" borderId="28" xfId="0" applyFont="1" applyBorder="1" applyAlignment="1">
      <alignment horizontal="center" vertical="center" wrapText="1"/>
    </xf>
    <xf numFmtId="0" fontId="5" fillId="0" borderId="6" xfId="0" applyFont="1" applyBorder="1" applyAlignment="1" applyProtection="1">
      <alignment horizontal="center" vertical="center"/>
      <protection locked="0"/>
    </xf>
    <xf numFmtId="0" fontId="5" fillId="0" borderId="6" xfId="0" applyFont="1" applyBorder="1" applyAlignment="1">
      <alignment horizontal="center" vertical="center" wrapText="1"/>
    </xf>
    <xf numFmtId="0" fontId="5" fillId="0" borderId="23" xfId="0" applyFont="1" applyBorder="1" applyAlignment="1">
      <alignment horizontal="center" vertical="center"/>
    </xf>
    <xf numFmtId="0" fontId="5" fillId="0" borderId="23" xfId="0" applyFont="1" applyBorder="1" applyAlignment="1" applyProtection="1">
      <alignment horizontal="center" vertical="center"/>
      <protection locked="0"/>
    </xf>
    <xf numFmtId="0" fontId="11" fillId="0" borderId="7" xfId="0" applyFont="1" applyBorder="1" applyAlignment="1">
      <alignment horizontal="left" vertical="center" wrapText="1"/>
    </xf>
    <xf numFmtId="0" fontId="11" fillId="0" borderId="7" xfId="0" applyFont="1" applyBorder="1" applyAlignment="1" applyProtection="1">
      <alignment horizontal="left" vertical="center"/>
      <protection locked="0"/>
    </xf>
    <xf numFmtId="0" fontId="11" fillId="0" borderId="7" xfId="0" applyFont="1" applyBorder="1" applyAlignment="1">
      <alignment horizontal="center" vertical="center"/>
    </xf>
    <xf numFmtId="0" fontId="11" fillId="0" borderId="7" xfId="0" applyFont="1" applyBorder="1" applyAlignment="1">
      <alignment horizontal="left" vertical="center"/>
    </xf>
    <xf numFmtId="0" fontId="11" fillId="0" borderId="0" xfId="0" applyFont="1" applyBorder="1" applyAlignment="1" applyProtection="1">
      <alignment vertical="top" wrapText="1"/>
      <protection locked="0"/>
    </xf>
    <xf numFmtId="0" fontId="12" fillId="0" borderId="0" xfId="0" applyFont="1" applyBorder="1" applyAlignment="1" applyProtection="1">
      <alignment horizontal="center" vertical="center" wrapText="1"/>
      <protection locked="0"/>
    </xf>
    <xf numFmtId="0" fontId="5" fillId="0" borderId="20" xfId="0" applyFont="1" applyBorder="1" applyAlignment="1">
      <alignment horizontal="center" vertical="center" wrapText="1"/>
    </xf>
    <xf numFmtId="0" fontId="5" fillId="0" borderId="20"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24" xfId="0" applyFont="1" applyBorder="1" applyAlignment="1">
      <alignment horizontal="center" vertical="center"/>
    </xf>
    <xf numFmtId="0" fontId="11" fillId="0" borderId="25" xfId="0" applyFont="1" applyBorder="1" applyAlignment="1">
      <alignment horizontal="left" vertical="center" wrapText="1"/>
    </xf>
    <xf numFmtId="0" fontId="11" fillId="2" borderId="25" xfId="0" applyFont="1" applyFill="1" applyBorder="1" applyAlignment="1">
      <alignment horizontal="left" vertical="center"/>
    </xf>
    <xf numFmtId="0" fontId="11" fillId="0" borderId="0" xfId="0" applyFont="1" applyBorder="1" applyAlignment="1" applyProtection="1">
      <alignment horizontal="right" vertical="center" wrapText="1"/>
      <protection locked="0"/>
    </xf>
    <xf numFmtId="0" fontId="11" fillId="0" borderId="0" xfId="0" applyFont="1" applyBorder="1" applyAlignment="1" applyProtection="1">
      <alignment horizontal="right" wrapText="1"/>
      <protection locked="0"/>
    </xf>
    <xf numFmtId="0" fontId="5" fillId="0" borderId="2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11" fillId="0" borderId="0" xfId="0" applyFont="1" applyBorder="1" applyAlignment="1">
      <alignment horizontal="left" vertical="center"/>
    </xf>
    <xf numFmtId="180" fontId="13" fillId="0" borderId="16" xfId="56" applyNumberFormat="1" applyFont="1" applyBorder="1" applyAlignment="1">
      <alignment horizontal="center" vertical="center"/>
    </xf>
    <xf numFmtId="180" fontId="13" fillId="0" borderId="16"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6" xfId="0" applyFont="1" applyBorder="1" applyAlignment="1" applyProtection="1">
      <alignment horizontal="left" vertical="center"/>
      <protection locked="0"/>
    </xf>
    <xf numFmtId="0" fontId="11" fillId="0" borderId="6" xfId="0" applyFont="1" applyBorder="1" applyAlignment="1">
      <alignment horizontal="left" vertical="center" wrapText="1"/>
    </xf>
    <xf numFmtId="3" fontId="11" fillId="0" borderId="6" xfId="0" applyNumberFormat="1" applyFont="1" applyBorder="1" applyAlignment="1">
      <alignment horizontal="right" vertical="center"/>
    </xf>
    <xf numFmtId="0" fontId="11" fillId="0" borderId="4" xfId="0" applyFont="1" applyBorder="1" applyAlignment="1">
      <alignment horizontal="center" vertical="center"/>
    </xf>
    <xf numFmtId="0" fontId="11" fillId="0" borderId="5" xfId="0" applyFont="1" applyBorder="1" applyAlignment="1" applyProtection="1">
      <alignment horizontal="left" vertical="center"/>
      <protection locked="0"/>
    </xf>
    <xf numFmtId="0" fontId="11" fillId="0" borderId="5" xfId="0" applyFont="1" applyBorder="1" applyAlignment="1">
      <alignment horizontal="left" vertical="center"/>
    </xf>
    <xf numFmtId="0" fontId="11" fillId="2" borderId="6" xfId="0" applyFont="1" applyFill="1" applyBorder="1" applyAlignment="1">
      <alignment horizontal="right" vertical="center"/>
    </xf>
    <xf numFmtId="0" fontId="11" fillId="2" borderId="0" xfId="0" applyFont="1" applyFill="1" applyBorder="1" applyAlignment="1">
      <alignment horizontal="left" vertical="center"/>
    </xf>
    <xf numFmtId="176" fontId="13" fillId="0" borderId="0" xfId="0" applyNumberFormat="1" applyFont="1" applyBorder="1" applyAlignment="1">
      <alignment horizontal="left" vertical="center"/>
    </xf>
    <xf numFmtId="0" fontId="11" fillId="0" borderId="0" xfId="0" applyFont="1" applyBorder="1" applyAlignment="1">
      <alignment horizontal="right"/>
    </xf>
    <xf numFmtId="0" fontId="17" fillId="0" borderId="0" xfId="0" applyFont="1" applyBorder="1" applyAlignment="1" applyProtection="1">
      <alignment horizontal="right"/>
      <protection locked="0"/>
    </xf>
    <xf numFmtId="49" fontId="17" fillId="0" borderId="0" xfId="0" applyNumberFormat="1" applyFont="1" applyBorder="1" applyProtection="1">
      <protection locked="0"/>
    </xf>
    <xf numFmtId="0" fontId="10" fillId="0" borderId="0" xfId="0" applyFont="1" applyBorder="1" applyAlignment="1">
      <alignment horizontal="right"/>
    </xf>
    <xf numFmtId="0" fontId="18" fillId="0" borderId="0"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protection locked="0"/>
    </xf>
    <xf numFmtId="0" fontId="18" fillId="0" borderId="0" xfId="0" applyFont="1" applyBorder="1" applyAlignment="1">
      <alignment horizontal="center" vertical="center"/>
    </xf>
    <xf numFmtId="0" fontId="5" fillId="0" borderId="18" xfId="0" applyFont="1" applyBorder="1" applyAlignment="1" applyProtection="1">
      <alignment horizontal="center" vertical="center"/>
      <protection locked="0"/>
    </xf>
    <xf numFmtId="49" fontId="5" fillId="0" borderId="18" xfId="0" applyNumberFormat="1" applyFont="1" applyBorder="1" applyAlignment="1" applyProtection="1">
      <alignment horizontal="center" vertical="center" wrapText="1"/>
      <protection locked="0"/>
    </xf>
    <xf numFmtId="0" fontId="5" fillId="0" borderId="22" xfId="0" applyFont="1" applyBorder="1" applyAlignment="1" applyProtection="1">
      <alignment horizontal="center" vertical="center"/>
      <protection locked="0"/>
    </xf>
    <xf numFmtId="49" fontId="5" fillId="0" borderId="22"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protection locked="0"/>
    </xf>
    <xf numFmtId="0" fontId="5" fillId="0" borderId="16" xfId="0" applyFont="1" applyBorder="1" applyAlignment="1">
      <alignment horizontal="center" vertical="center"/>
    </xf>
    <xf numFmtId="0" fontId="10" fillId="0" borderId="2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9" fillId="0" borderId="0" xfId="0" applyFont="1" applyAlignment="1"/>
    <xf numFmtId="0" fontId="19" fillId="0" borderId="0" xfId="0" applyFont="1" applyBorder="1" applyAlignment="1"/>
    <xf numFmtId="0" fontId="10" fillId="0" borderId="16" xfId="0" applyFont="1" applyBorder="1" applyAlignment="1">
      <alignment horizontal="center" vertical="center" wrapText="1"/>
    </xf>
    <xf numFmtId="0" fontId="11" fillId="0" borderId="16" xfId="0" applyFont="1" applyBorder="1" applyAlignment="1">
      <alignment horizontal="left" vertical="center" wrapText="1" indent="1"/>
    </xf>
    <xf numFmtId="0" fontId="10" fillId="0" borderId="0" xfId="0" applyFont="1" applyBorder="1" applyAlignment="1">
      <alignment vertical="top"/>
    </xf>
    <xf numFmtId="0" fontId="10" fillId="0" borderId="19" xfId="0" applyFont="1" applyBorder="1" applyAlignment="1" applyProtection="1">
      <alignment horizontal="center" vertical="center" wrapText="1"/>
      <protection locked="0"/>
    </xf>
    <xf numFmtId="0" fontId="11" fillId="0" borderId="20" xfId="0" applyFont="1" applyBorder="1" applyAlignment="1">
      <alignment horizontal="left" vertical="center"/>
    </xf>
    <xf numFmtId="0" fontId="11" fillId="2" borderId="21" xfId="0" applyFont="1" applyFill="1" applyBorder="1" applyAlignment="1">
      <alignment horizontal="lef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4" xfId="0" applyFont="1" applyBorder="1" applyAlignment="1" applyProtection="1">
      <alignment horizontal="center" vertical="center" wrapText="1"/>
      <protection locked="0"/>
    </xf>
    <xf numFmtId="0" fontId="5" fillId="0" borderId="6" xfId="0" applyFont="1" applyBorder="1" applyAlignment="1">
      <alignment horizontal="center" vertical="center"/>
    </xf>
    <xf numFmtId="0" fontId="11" fillId="0" borderId="0" xfId="0" applyFont="1" applyBorder="1" applyAlignment="1">
      <alignment horizontal="right" vertical="center"/>
    </xf>
    <xf numFmtId="0" fontId="20" fillId="0" borderId="0" xfId="0" applyFont="1" applyBorder="1"/>
    <xf numFmtId="0" fontId="0" fillId="0" borderId="0" xfId="0" applyFont="1" applyBorder="1" applyAlignment="1">
      <alignment wrapText="1"/>
    </xf>
    <xf numFmtId="0" fontId="0" fillId="0" borderId="0" xfId="0" applyFont="1" applyBorder="1" applyAlignment="1">
      <alignment horizontal="center" vertical="center" wrapText="1"/>
    </xf>
    <xf numFmtId="0" fontId="10" fillId="0" borderId="0" xfId="0" applyFont="1" applyBorder="1" applyAlignment="1" applyProtection="1">
      <alignment vertical="top"/>
      <protection locked="0"/>
    </xf>
    <xf numFmtId="49" fontId="10" fillId="0" borderId="0" xfId="0" applyNumberFormat="1" applyFont="1" applyBorder="1" applyProtection="1">
      <protection locked="0"/>
    </xf>
    <xf numFmtId="49" fontId="10" fillId="0" borderId="0" xfId="0" applyNumberFormat="1" applyFont="1" applyBorder="1" applyAlignment="1" applyProtection="1">
      <alignment wrapText="1"/>
      <protection locked="0"/>
    </xf>
    <xf numFmtId="0" fontId="5" fillId="0" borderId="0" xfId="0" applyFont="1" applyBorder="1" applyAlignment="1" applyProtection="1">
      <alignment horizontal="left" vertical="center"/>
      <protection locked="0"/>
    </xf>
    <xf numFmtId="0" fontId="5" fillId="0" borderId="0" xfId="0" applyFont="1" applyBorder="1" applyAlignment="1" applyProtection="1">
      <alignment horizontal="left" vertical="center" wrapText="1"/>
      <protection locked="0"/>
    </xf>
    <xf numFmtId="0" fontId="5" fillId="0" borderId="3"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21" fillId="0" borderId="16" xfId="0" applyFont="1" applyBorder="1" applyAlignment="1">
      <alignment horizontal="left" vertical="center"/>
    </xf>
    <xf numFmtId="0" fontId="21" fillId="0" borderId="16" xfId="0" applyFont="1" applyBorder="1" applyAlignment="1">
      <alignment horizontal="left" vertical="center" wrapText="1"/>
    </xf>
    <xf numFmtId="0" fontId="11" fillId="0" borderId="16" xfId="0" applyFont="1" applyBorder="1" applyAlignment="1">
      <alignment horizontal="left" vertical="center"/>
    </xf>
    <xf numFmtId="0" fontId="11" fillId="0" borderId="20" xfId="0" applyFont="1" applyBorder="1" applyAlignment="1" applyProtection="1">
      <alignment horizontal="left" vertical="center"/>
      <protection locked="0"/>
    </xf>
    <xf numFmtId="0" fontId="11" fillId="0" borderId="20"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protection locked="0"/>
    </xf>
    <xf numFmtId="0" fontId="5" fillId="0" borderId="19" xfId="0" applyFont="1" applyBorder="1" applyAlignment="1" applyProtection="1">
      <alignment horizontal="center" vertical="center"/>
      <protection locked="0"/>
    </xf>
    <xf numFmtId="0" fontId="5" fillId="0" borderId="19"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176" fontId="21" fillId="0" borderId="16" xfId="0" applyNumberFormat="1" applyFont="1" applyBorder="1" applyAlignment="1">
      <alignment horizontal="right" vertical="center"/>
    </xf>
    <xf numFmtId="49" fontId="21" fillId="0" borderId="16" xfId="50" applyNumberFormat="1" applyFont="1" applyBorder="1">
      <alignment horizontal="left" vertical="center" wrapText="1"/>
    </xf>
    <xf numFmtId="49" fontId="13" fillId="0" borderId="16" xfId="50" applyNumberFormat="1" applyFont="1" applyBorder="1">
      <alignment horizontal="left" vertical="center" wrapText="1"/>
    </xf>
    <xf numFmtId="0" fontId="5" fillId="0" borderId="21" xfId="0" applyFont="1" applyBorder="1" applyAlignment="1" applyProtection="1">
      <alignment horizontal="center" vertical="center" wrapText="1"/>
      <protection locked="0"/>
    </xf>
    <xf numFmtId="0" fontId="11" fillId="0" borderId="0" xfId="0" applyFont="1" applyBorder="1" applyAlignment="1">
      <alignment horizontal="right" vertical="center" wrapText="1"/>
    </xf>
    <xf numFmtId="0" fontId="22" fillId="0" borderId="0" xfId="0" applyFont="1" applyBorder="1" applyAlignment="1">
      <alignment horizontal="center" vertical="center"/>
    </xf>
    <xf numFmtId="0" fontId="10" fillId="2" borderId="0" xfId="0" applyFont="1" applyFill="1" applyBorder="1" applyAlignment="1" applyProtection="1">
      <alignment horizontal="left" vertical="center" wrapText="1"/>
      <protection locked="0"/>
    </xf>
    <xf numFmtId="0" fontId="14" fillId="2" borderId="16" xfId="0" applyFont="1" applyFill="1" applyBorder="1" applyAlignment="1" applyProtection="1">
      <alignment vertical="top" wrapText="1"/>
      <protection locked="0"/>
    </xf>
    <xf numFmtId="49" fontId="5" fillId="0" borderId="19"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49" fontId="5" fillId="0" borderId="16" xfId="0" applyNumberFormat="1" applyFont="1" applyBorder="1" applyAlignment="1">
      <alignment horizontal="center" vertical="center"/>
    </xf>
    <xf numFmtId="0" fontId="11" fillId="0" borderId="16" xfId="0" applyFont="1" applyBorder="1" applyAlignment="1">
      <alignment horizontal="center" vertical="center"/>
    </xf>
    <xf numFmtId="0" fontId="11" fillId="0" borderId="16" xfId="0" applyFont="1" applyBorder="1" applyAlignment="1">
      <alignment horizontal="left" vertical="center" wrapText="1" indent="2"/>
    </xf>
    <xf numFmtId="0" fontId="10" fillId="0" borderId="21" xfId="0" applyFont="1" applyBorder="1" applyAlignment="1">
      <alignment horizontal="center" vertical="center"/>
    </xf>
    <xf numFmtId="0" fontId="14" fillId="2" borderId="0" xfId="0" applyFont="1" applyFill="1" applyBorder="1" applyAlignment="1">
      <alignment horizontal="left" vertical="center"/>
    </xf>
    <xf numFmtId="0" fontId="23" fillId="0" borderId="16" xfId="0" applyFont="1" applyBorder="1" applyAlignment="1" applyProtection="1">
      <alignment horizontal="center" vertical="center" wrapText="1"/>
      <protection locked="0"/>
    </xf>
    <xf numFmtId="0" fontId="23" fillId="0" borderId="16" xfId="0" applyFont="1" applyBorder="1" applyAlignment="1" applyProtection="1">
      <alignment vertical="top" wrapText="1"/>
      <protection locked="0"/>
    </xf>
    <xf numFmtId="0" fontId="11" fillId="0" borderId="16" xfId="0" applyFont="1" applyBorder="1" applyAlignment="1" applyProtection="1">
      <alignment vertical="center" wrapText="1"/>
      <protection locked="0"/>
    </xf>
    <xf numFmtId="0" fontId="24" fillId="0" borderId="16" xfId="0" applyFont="1" applyBorder="1" applyAlignment="1">
      <alignment horizontal="center" vertical="center"/>
    </xf>
    <xf numFmtId="0" fontId="24" fillId="0" borderId="16" xfId="0" applyFont="1" applyBorder="1" applyAlignment="1" applyProtection="1">
      <alignment horizontal="center" vertical="center" wrapText="1"/>
      <protection locked="0"/>
    </xf>
    <xf numFmtId="176" fontId="25" fillId="0" borderId="16" xfId="0" applyNumberFormat="1" applyFont="1" applyBorder="1" applyAlignment="1">
      <alignment horizontal="right" vertical="center"/>
    </xf>
    <xf numFmtId="0" fontId="23" fillId="2" borderId="18" xfId="0" applyFont="1" applyFill="1" applyBorder="1" applyAlignment="1">
      <alignment horizontal="center" vertical="center"/>
    </xf>
    <xf numFmtId="0" fontId="23" fillId="0" borderId="19"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2" borderId="3" xfId="0" applyFont="1" applyFill="1" applyBorder="1" applyAlignment="1" applyProtection="1">
      <alignment horizontal="center" vertical="center" wrapText="1"/>
      <protection locked="0"/>
    </xf>
    <xf numFmtId="0" fontId="23" fillId="0" borderId="3"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11" fillId="2" borderId="16" xfId="0" applyFont="1" applyFill="1" applyBorder="1" applyAlignment="1">
      <alignment horizontal="left" vertical="center" wrapText="1" indent="1"/>
    </xf>
    <xf numFmtId="0" fontId="21" fillId="2" borderId="16" xfId="0" applyFont="1" applyFill="1" applyBorder="1" applyAlignment="1">
      <alignment horizontal="left" vertical="center" wrapText="1" indent="2"/>
    </xf>
    <xf numFmtId="0" fontId="11" fillId="2" borderId="16" xfId="0" applyFont="1" applyFill="1" applyBorder="1" applyAlignment="1">
      <alignment horizontal="left" vertical="center" wrapText="1" indent="2"/>
    </xf>
    <xf numFmtId="0" fontId="11" fillId="2" borderId="19" xfId="0" applyFont="1" applyFill="1" applyBorder="1" applyAlignment="1">
      <alignment horizontal="center" vertical="center" wrapTex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3"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1" fillId="2" borderId="3"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6" xfId="0" applyFont="1" applyFill="1" applyBorder="1" applyAlignment="1">
      <alignment horizontal="center" vertical="center"/>
    </xf>
    <xf numFmtId="0" fontId="14" fillId="0" borderId="16" xfId="0" applyFont="1" applyBorder="1" applyAlignment="1" applyProtection="1">
      <alignment vertical="top" wrapText="1"/>
      <protection locked="0"/>
    </xf>
    <xf numFmtId="0" fontId="10" fillId="0" borderId="21"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1" fillId="2" borderId="6" xfId="0" applyFont="1" applyFill="1" applyBorder="1" applyAlignment="1" applyProtection="1">
      <alignment horizontal="right" vertical="center"/>
      <protection locked="0"/>
    </xf>
    <xf numFmtId="0" fontId="11" fillId="0" borderId="16" xfId="0" applyFont="1" applyBorder="1" applyAlignment="1" applyProtection="1">
      <alignment vertical="center"/>
      <protection locked="0"/>
    </xf>
    <xf numFmtId="43" fontId="5" fillId="0" borderId="2" xfId="0" applyNumberFormat="1" applyFont="1" applyFill="1" applyBorder="1" applyAlignment="1" applyProtection="1" quotePrefix="1">
      <alignment horizontal="lef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常规 3" xfId="57"/>
    <cellStyle name="常规 5" xfId="58"/>
    <cellStyle name="Normal"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5" activePane="bottomLeft" state="frozen"/>
      <selection/>
      <selection pane="bottomLeft" activeCell="H20" sqref="H20"/>
    </sheetView>
  </sheetViews>
  <sheetFormatPr defaultColWidth="8.575" defaultRowHeight="12.75" customHeight="1" outlineLevelCol="3"/>
  <cols>
    <col min="1" max="1" width="30.375" customWidth="1"/>
    <col min="2" max="2" width="16.875" customWidth="1"/>
    <col min="3" max="3" width="31.875" customWidth="1"/>
    <col min="4" max="4" width="17.625" customWidth="1"/>
  </cols>
  <sheetData>
    <row r="1" customHeight="1" spans="1:4">
      <c r="A1" s="72"/>
      <c r="B1" s="72"/>
      <c r="C1" s="72"/>
      <c r="D1" s="72"/>
    </row>
    <row r="2" ht="15" customHeight="1" spans="1:4">
      <c r="A2" s="121"/>
      <c r="B2" s="121"/>
      <c r="C2" s="121"/>
      <c r="D2" s="139" t="s">
        <v>0</v>
      </c>
    </row>
    <row r="3" ht="41.25" customHeight="1" spans="1:1">
      <c r="A3" s="116" t="str">
        <f>"2025"&amp;"年部门财务收支预算总表"</f>
        <v>2025年部门财务收支预算总表</v>
      </c>
    </row>
    <row r="4" ht="17.25" customHeight="1" spans="1:4">
      <c r="A4" s="119" t="str">
        <f>"单位名称："&amp;"昆明市东川区疾病预防控制中心"</f>
        <v>单位名称：昆明市东川区疾病预防控制中心</v>
      </c>
      <c r="B4" s="268"/>
      <c r="D4" s="233" t="s">
        <v>1</v>
      </c>
    </row>
    <row r="5" ht="23.25" customHeight="1" spans="1:4">
      <c r="A5" s="269" t="s">
        <v>2</v>
      </c>
      <c r="B5" s="270"/>
      <c r="C5" s="269" t="s">
        <v>3</v>
      </c>
      <c r="D5" s="270"/>
    </row>
    <row r="6" ht="24" customHeight="1" spans="1:4">
      <c r="A6" s="269" t="s">
        <v>4</v>
      </c>
      <c r="B6" s="269" t="s">
        <v>5</v>
      </c>
      <c r="C6" s="269" t="s">
        <v>6</v>
      </c>
      <c r="D6" s="269" t="s">
        <v>5</v>
      </c>
    </row>
    <row r="7" ht="17.25" customHeight="1" spans="1:4">
      <c r="A7" s="271" t="s">
        <v>7</v>
      </c>
      <c r="B7" s="156">
        <v>12636728</v>
      </c>
      <c r="C7" s="271" t="s">
        <v>8</v>
      </c>
      <c r="D7" s="156"/>
    </row>
    <row r="8" ht="17.25" customHeight="1" spans="1:4">
      <c r="A8" s="271" t="s">
        <v>9</v>
      </c>
      <c r="B8" s="156"/>
      <c r="C8" s="271" t="s">
        <v>10</v>
      </c>
      <c r="D8" s="156"/>
    </row>
    <row r="9" ht="17.25" customHeight="1" spans="1:4">
      <c r="A9" s="271" t="s">
        <v>11</v>
      </c>
      <c r="B9" s="156"/>
      <c r="C9" s="304" t="s">
        <v>12</v>
      </c>
      <c r="D9" s="156"/>
    </row>
    <row r="10" ht="17.25" customHeight="1" spans="1:4">
      <c r="A10" s="271" t="s">
        <v>13</v>
      </c>
      <c r="B10" s="156"/>
      <c r="C10" s="304" t="s">
        <v>14</v>
      </c>
      <c r="D10" s="156"/>
    </row>
    <row r="11" ht="17.25" customHeight="1" spans="1:4">
      <c r="A11" s="271" t="s">
        <v>15</v>
      </c>
      <c r="B11" s="156">
        <v>8569000</v>
      </c>
      <c r="C11" s="304" t="s">
        <v>16</v>
      </c>
      <c r="D11" s="156"/>
    </row>
    <row r="12" ht="17.25" customHeight="1" spans="1:4">
      <c r="A12" s="271" t="s">
        <v>17</v>
      </c>
      <c r="B12" s="156">
        <v>8569000</v>
      </c>
      <c r="C12" s="304" t="s">
        <v>18</v>
      </c>
      <c r="D12" s="156"/>
    </row>
    <row r="13" ht="17.25" customHeight="1" spans="1:4">
      <c r="A13" s="271" t="s">
        <v>19</v>
      </c>
      <c r="B13" s="156"/>
      <c r="C13" s="106" t="s">
        <v>20</v>
      </c>
      <c r="D13" s="156"/>
    </row>
    <row r="14" ht="17.25" customHeight="1" spans="1:4">
      <c r="A14" s="271" t="s">
        <v>21</v>
      </c>
      <c r="B14" s="156"/>
      <c r="C14" s="106" t="s">
        <v>22</v>
      </c>
      <c r="D14" s="156">
        <v>2257522</v>
      </c>
    </row>
    <row r="15" ht="17.25" customHeight="1" spans="1:4">
      <c r="A15" s="271" t="s">
        <v>23</v>
      </c>
      <c r="B15" s="156"/>
      <c r="C15" s="106" t="s">
        <v>24</v>
      </c>
      <c r="D15" s="156">
        <v>18069903</v>
      </c>
    </row>
    <row r="16" ht="17.25" customHeight="1" spans="1:4">
      <c r="A16" s="271" t="s">
        <v>25</v>
      </c>
      <c r="B16" s="156"/>
      <c r="C16" s="106" t="s">
        <v>26</v>
      </c>
      <c r="D16" s="156"/>
    </row>
    <row r="17" ht="17.25" customHeight="1" spans="1:4">
      <c r="A17" s="246"/>
      <c r="B17" s="156"/>
      <c r="C17" s="106" t="s">
        <v>27</v>
      </c>
      <c r="D17" s="156"/>
    </row>
    <row r="18" ht="17.25" customHeight="1" spans="1:4">
      <c r="A18" s="272"/>
      <c r="B18" s="156"/>
      <c r="C18" s="106" t="s">
        <v>28</v>
      </c>
      <c r="D18" s="156"/>
    </row>
    <row r="19" ht="17.25" customHeight="1" spans="1:4">
      <c r="A19" s="272"/>
      <c r="B19" s="156"/>
      <c r="C19" s="106" t="s">
        <v>29</v>
      </c>
      <c r="D19" s="156"/>
    </row>
    <row r="20" ht="17.25" customHeight="1" spans="1:4">
      <c r="A20" s="272"/>
      <c r="B20" s="156"/>
      <c r="C20" s="106" t="s">
        <v>30</v>
      </c>
      <c r="D20" s="156"/>
    </row>
    <row r="21" ht="17.25" customHeight="1" spans="1:4">
      <c r="A21" s="272"/>
      <c r="B21" s="156"/>
      <c r="C21" s="106" t="s">
        <v>31</v>
      </c>
      <c r="D21" s="156"/>
    </row>
    <row r="22" ht="17.25" customHeight="1" spans="1:4">
      <c r="A22" s="272"/>
      <c r="B22" s="156"/>
      <c r="C22" s="106" t="s">
        <v>32</v>
      </c>
      <c r="D22" s="156"/>
    </row>
    <row r="23" ht="17.25" customHeight="1" spans="1:4">
      <c r="A23" s="272"/>
      <c r="B23" s="156"/>
      <c r="C23" s="106" t="s">
        <v>33</v>
      </c>
      <c r="D23" s="156"/>
    </row>
    <row r="24" ht="17.25" customHeight="1" spans="1:4">
      <c r="A24" s="272"/>
      <c r="B24" s="156"/>
      <c r="C24" s="106" t="s">
        <v>34</v>
      </c>
      <c r="D24" s="156"/>
    </row>
    <row r="25" ht="17.25" customHeight="1" spans="1:4">
      <c r="A25" s="272"/>
      <c r="B25" s="156"/>
      <c r="C25" s="106" t="s">
        <v>35</v>
      </c>
      <c r="D25" s="156">
        <v>878303</v>
      </c>
    </row>
    <row r="26" ht="17.25" customHeight="1" spans="1:4">
      <c r="A26" s="272"/>
      <c r="B26" s="156"/>
      <c r="C26" s="106" t="s">
        <v>36</v>
      </c>
      <c r="D26" s="156"/>
    </row>
    <row r="27" ht="17.25" customHeight="1" spans="1:4">
      <c r="A27" s="272"/>
      <c r="B27" s="156"/>
      <c r="C27" s="246" t="s">
        <v>37</v>
      </c>
      <c r="D27" s="156"/>
    </row>
    <row r="28" ht="17.25" customHeight="1" spans="1:4">
      <c r="A28" s="272"/>
      <c r="B28" s="156"/>
      <c r="C28" s="106" t="s">
        <v>38</v>
      </c>
      <c r="D28" s="156"/>
    </row>
    <row r="29" ht="16.5" customHeight="1" spans="1:4">
      <c r="A29" s="272"/>
      <c r="B29" s="156"/>
      <c r="C29" s="106" t="s">
        <v>39</v>
      </c>
      <c r="D29" s="156"/>
    </row>
    <row r="30" ht="16.5" customHeight="1" spans="1:4">
      <c r="A30" s="272"/>
      <c r="B30" s="156"/>
      <c r="C30" s="246" t="s">
        <v>40</v>
      </c>
      <c r="D30" s="156"/>
    </row>
    <row r="31" ht="17.25" customHeight="1" spans="1:4">
      <c r="A31" s="272"/>
      <c r="B31" s="156"/>
      <c r="C31" s="246" t="s">
        <v>41</v>
      </c>
      <c r="D31" s="156"/>
    </row>
    <row r="32" ht="17.25" customHeight="1" spans="1:4">
      <c r="A32" s="272"/>
      <c r="B32" s="156"/>
      <c r="C32" s="106" t="s">
        <v>42</v>
      </c>
      <c r="D32" s="156"/>
    </row>
    <row r="33" ht="16.5" customHeight="1" spans="1:4">
      <c r="A33" s="272" t="s">
        <v>43</v>
      </c>
      <c r="B33" s="156">
        <v>21205728</v>
      </c>
      <c r="C33" s="272" t="s">
        <v>44</v>
      </c>
      <c r="D33" s="156">
        <v>21205728</v>
      </c>
    </row>
    <row r="34" ht="16.5" customHeight="1" spans="1:4">
      <c r="A34" s="246" t="s">
        <v>45</v>
      </c>
      <c r="B34" s="156"/>
      <c r="C34" s="246" t="s">
        <v>46</v>
      </c>
      <c r="D34" s="156"/>
    </row>
    <row r="35" ht="16.5" customHeight="1" spans="1:4">
      <c r="A35" s="106" t="s">
        <v>47</v>
      </c>
      <c r="B35" s="156"/>
      <c r="C35" s="106" t="s">
        <v>47</v>
      </c>
      <c r="D35" s="156"/>
    </row>
    <row r="36" ht="16.5" customHeight="1" spans="1:4">
      <c r="A36" s="106" t="s">
        <v>48</v>
      </c>
      <c r="B36" s="156"/>
      <c r="C36" s="106" t="s">
        <v>49</v>
      </c>
      <c r="D36" s="156"/>
    </row>
    <row r="37" ht="16.5" customHeight="1" spans="1:4">
      <c r="A37" s="273" t="s">
        <v>50</v>
      </c>
      <c r="B37" s="156">
        <v>21205728</v>
      </c>
      <c r="C37" s="273" t="s">
        <v>51</v>
      </c>
      <c r="D37" s="156">
        <v>21205728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W19" sqref="V19:W19"/>
    </sheetView>
  </sheetViews>
  <sheetFormatPr defaultColWidth="8.575" defaultRowHeight="12.75" customHeight="1"/>
  <cols>
    <col min="1" max="1" width="11" customWidth="1"/>
    <col min="2" max="2" width="27.75" customWidth="1"/>
    <col min="3" max="8" width="12.375" customWidth="1"/>
    <col min="9" max="19" width="14.875" customWidth="1"/>
  </cols>
  <sheetData>
    <row r="1" customHeight="1" spans="1:19">
      <c r="A1" s="72"/>
      <c r="B1" s="72"/>
      <c r="C1" s="72"/>
      <c r="D1" s="72"/>
      <c r="E1" s="72"/>
      <c r="F1" s="72"/>
      <c r="G1" s="72"/>
      <c r="H1" s="72"/>
      <c r="I1" s="72"/>
      <c r="J1" s="72"/>
      <c r="K1" s="72"/>
      <c r="L1" s="72"/>
      <c r="M1" s="72"/>
      <c r="N1" s="72"/>
      <c r="O1" s="72"/>
      <c r="P1" s="72"/>
      <c r="Q1" s="72"/>
      <c r="R1" s="72"/>
      <c r="S1" s="72"/>
    </row>
    <row r="2" ht="17.25" customHeight="1" spans="1:1">
      <c r="A2" s="139" t="s">
        <v>52</v>
      </c>
    </row>
    <row r="3" ht="41.25" customHeight="1" spans="1:1">
      <c r="A3" s="116" t="str">
        <f>"2025"&amp;"年部门收支预算总表"</f>
        <v>2025年部门收支预算总表</v>
      </c>
    </row>
    <row r="4" ht="17.25" customHeight="1" spans="1:19">
      <c r="A4" s="119" t="str">
        <f>"单位名称："&amp;"昆明市东川区疾病预防控制中心"</f>
        <v>单位名称：昆明市东川区疾病预防控制中心</v>
      </c>
      <c r="S4" s="121" t="s">
        <v>1</v>
      </c>
    </row>
    <row r="5" ht="21.75" customHeight="1" spans="1:19">
      <c r="A5" s="290" t="s">
        <v>53</v>
      </c>
      <c r="B5" s="291" t="s">
        <v>54</v>
      </c>
      <c r="C5" s="291" t="s">
        <v>55</v>
      </c>
      <c r="D5" s="292" t="s">
        <v>56</v>
      </c>
      <c r="E5" s="292"/>
      <c r="F5" s="292"/>
      <c r="G5" s="292"/>
      <c r="H5" s="292"/>
      <c r="I5" s="219"/>
      <c r="J5" s="292"/>
      <c r="K5" s="292"/>
      <c r="L5" s="292"/>
      <c r="M5" s="292"/>
      <c r="N5" s="299"/>
      <c r="O5" s="292" t="s">
        <v>45</v>
      </c>
      <c r="P5" s="292"/>
      <c r="Q5" s="292"/>
      <c r="R5" s="292"/>
      <c r="S5" s="299"/>
    </row>
    <row r="6" ht="27" customHeight="1" spans="1:19">
      <c r="A6" s="293"/>
      <c r="B6" s="294"/>
      <c r="C6" s="294"/>
      <c r="D6" s="294" t="s">
        <v>57</v>
      </c>
      <c r="E6" s="294" t="s">
        <v>58</v>
      </c>
      <c r="F6" s="294" t="s">
        <v>59</v>
      </c>
      <c r="G6" s="294" t="s">
        <v>60</v>
      </c>
      <c r="H6" s="294" t="s">
        <v>61</v>
      </c>
      <c r="I6" s="300" t="s">
        <v>62</v>
      </c>
      <c r="J6" s="301"/>
      <c r="K6" s="301"/>
      <c r="L6" s="301"/>
      <c r="M6" s="301"/>
      <c r="N6" s="302"/>
      <c r="O6" s="294" t="s">
        <v>57</v>
      </c>
      <c r="P6" s="294" t="s">
        <v>58</v>
      </c>
      <c r="Q6" s="294" t="s">
        <v>59</v>
      </c>
      <c r="R6" s="294" t="s">
        <v>60</v>
      </c>
      <c r="S6" s="294" t="s">
        <v>63</v>
      </c>
    </row>
    <row r="7" ht="30" customHeight="1" spans="1:19">
      <c r="A7" s="295"/>
      <c r="B7" s="296"/>
      <c r="C7" s="203"/>
      <c r="D7" s="203"/>
      <c r="E7" s="203"/>
      <c r="F7" s="203"/>
      <c r="G7" s="203"/>
      <c r="H7" s="203"/>
      <c r="I7" s="145" t="s">
        <v>57</v>
      </c>
      <c r="J7" s="302" t="s">
        <v>64</v>
      </c>
      <c r="K7" s="302" t="s">
        <v>65</v>
      </c>
      <c r="L7" s="302" t="s">
        <v>66</v>
      </c>
      <c r="M7" s="302" t="s">
        <v>67</v>
      </c>
      <c r="N7" s="302" t="s">
        <v>68</v>
      </c>
      <c r="O7" s="303"/>
      <c r="P7" s="303"/>
      <c r="Q7" s="303"/>
      <c r="R7" s="303"/>
      <c r="S7" s="203"/>
    </row>
    <row r="8" ht="15" customHeight="1" spans="1:19">
      <c r="A8" s="297">
        <v>1</v>
      </c>
      <c r="B8" s="297">
        <v>2</v>
      </c>
      <c r="C8" s="297">
        <v>3</v>
      </c>
      <c r="D8" s="297">
        <v>4</v>
      </c>
      <c r="E8" s="297">
        <v>5</v>
      </c>
      <c r="F8" s="297">
        <v>6</v>
      </c>
      <c r="G8" s="297">
        <v>7</v>
      </c>
      <c r="H8" s="297">
        <v>8</v>
      </c>
      <c r="I8" s="145">
        <v>9</v>
      </c>
      <c r="J8" s="297">
        <v>10</v>
      </c>
      <c r="K8" s="297">
        <v>11</v>
      </c>
      <c r="L8" s="297">
        <v>12</v>
      </c>
      <c r="M8" s="297">
        <v>13</v>
      </c>
      <c r="N8" s="297">
        <v>14</v>
      </c>
      <c r="O8" s="297">
        <v>15</v>
      </c>
      <c r="P8" s="297">
        <v>16</v>
      </c>
      <c r="Q8" s="297">
        <v>17</v>
      </c>
      <c r="R8" s="297">
        <v>18</v>
      </c>
      <c r="S8" s="297">
        <v>19</v>
      </c>
    </row>
    <row r="9" ht="18" customHeight="1" spans="1:19">
      <c r="A9" s="92" t="s">
        <v>69</v>
      </c>
      <c r="B9" s="92" t="s">
        <v>70</v>
      </c>
      <c r="C9" s="156">
        <v>21205728</v>
      </c>
      <c r="D9" s="156">
        <v>21205728</v>
      </c>
      <c r="E9" s="156">
        <v>12636728</v>
      </c>
      <c r="F9" s="156"/>
      <c r="G9" s="156"/>
      <c r="H9" s="156"/>
      <c r="I9" s="156">
        <v>8569000</v>
      </c>
      <c r="J9" s="156">
        <v>8569000</v>
      </c>
      <c r="K9" s="156"/>
      <c r="L9" s="156"/>
      <c r="M9" s="156"/>
      <c r="N9" s="156"/>
      <c r="O9" s="156"/>
      <c r="P9" s="156"/>
      <c r="Q9" s="156"/>
      <c r="R9" s="156"/>
      <c r="S9" s="156"/>
    </row>
    <row r="10" ht="18" customHeight="1" spans="1:19">
      <c r="A10" s="124" t="s">
        <v>55</v>
      </c>
      <c r="B10" s="298"/>
      <c r="C10" s="156">
        <v>21205728</v>
      </c>
      <c r="D10" s="156">
        <v>21205728</v>
      </c>
      <c r="E10" s="156">
        <v>12636728</v>
      </c>
      <c r="F10" s="156"/>
      <c r="G10" s="156"/>
      <c r="H10" s="156"/>
      <c r="I10" s="156">
        <v>8569000</v>
      </c>
      <c r="J10" s="156">
        <v>8569000</v>
      </c>
      <c r="K10" s="156"/>
      <c r="L10" s="156"/>
      <c r="M10" s="156"/>
      <c r="N10" s="156"/>
      <c r="O10" s="156"/>
      <c r="P10" s="156"/>
      <c r="Q10" s="156"/>
      <c r="R10" s="156"/>
      <c r="S10" s="156"/>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pane ySplit="1" topLeftCell="A2" activePane="bottomLeft" state="frozen"/>
      <selection/>
      <selection pane="bottomLeft" activeCell="A17" sqref="$A17:$XFD17"/>
    </sheetView>
  </sheetViews>
  <sheetFormatPr defaultColWidth="8.575" defaultRowHeight="12.75" customHeight="1"/>
  <cols>
    <col min="1" max="1" width="14.2833333333333" customWidth="1"/>
    <col min="2" max="2" width="29.375" customWidth="1"/>
    <col min="3" max="15" width="12.125" customWidth="1"/>
  </cols>
  <sheetData>
    <row r="1" customHeight="1" spans="1:15">
      <c r="A1" s="72"/>
      <c r="B1" s="72"/>
      <c r="C1" s="72"/>
      <c r="D1" s="72"/>
      <c r="E1" s="72"/>
      <c r="F1" s="72"/>
      <c r="G1" s="72"/>
      <c r="H1" s="72"/>
      <c r="I1" s="72"/>
      <c r="J1" s="72"/>
      <c r="K1" s="72"/>
      <c r="L1" s="72"/>
      <c r="M1" s="72"/>
      <c r="N1" s="72"/>
      <c r="O1" s="72"/>
    </row>
    <row r="2" ht="17.25" customHeight="1" spans="1:1">
      <c r="A2" s="121" t="s">
        <v>71</v>
      </c>
    </row>
    <row r="3" ht="41.25" customHeight="1" spans="1:1">
      <c r="A3" s="116" t="str">
        <f>"2025"&amp;"年部门支出预算总表"</f>
        <v>2025年部门支出预算总表</v>
      </c>
    </row>
    <row r="4" ht="17.25" customHeight="1" spans="1:15">
      <c r="A4" s="119" t="str">
        <f>"单位名称："&amp;"昆明市东川区疾病预防控制中心"</f>
        <v>单位名称：昆明市东川区疾病预防控制中心</v>
      </c>
      <c r="O4" s="121" t="s">
        <v>1</v>
      </c>
    </row>
    <row r="5" ht="27" customHeight="1" spans="1:15">
      <c r="A5" s="275" t="s">
        <v>72</v>
      </c>
      <c r="B5" s="275" t="s">
        <v>73</v>
      </c>
      <c r="C5" s="275" t="s">
        <v>55</v>
      </c>
      <c r="D5" s="276" t="s">
        <v>58</v>
      </c>
      <c r="E5" s="277"/>
      <c r="F5" s="278"/>
      <c r="G5" s="279" t="s">
        <v>59</v>
      </c>
      <c r="H5" s="279" t="s">
        <v>60</v>
      </c>
      <c r="I5" s="279" t="s">
        <v>74</v>
      </c>
      <c r="J5" s="276" t="s">
        <v>62</v>
      </c>
      <c r="K5" s="277"/>
      <c r="L5" s="277"/>
      <c r="M5" s="277"/>
      <c r="N5" s="287"/>
      <c r="O5" s="288"/>
    </row>
    <row r="6" ht="42" customHeight="1" spans="1:15">
      <c r="A6" s="280"/>
      <c r="B6" s="280"/>
      <c r="C6" s="281"/>
      <c r="D6" s="282" t="s">
        <v>57</v>
      </c>
      <c r="E6" s="282" t="s">
        <v>75</v>
      </c>
      <c r="F6" s="282" t="s">
        <v>76</v>
      </c>
      <c r="G6" s="281"/>
      <c r="H6" s="281"/>
      <c r="I6" s="289"/>
      <c r="J6" s="282" t="s">
        <v>57</v>
      </c>
      <c r="K6" s="269" t="s">
        <v>77</v>
      </c>
      <c r="L6" s="269" t="s">
        <v>78</v>
      </c>
      <c r="M6" s="269" t="s">
        <v>79</v>
      </c>
      <c r="N6" s="269" t="s">
        <v>80</v>
      </c>
      <c r="O6" s="269" t="s">
        <v>81</v>
      </c>
    </row>
    <row r="7" ht="18" customHeight="1" spans="1:15">
      <c r="A7" s="127" t="s">
        <v>82</v>
      </c>
      <c r="B7" s="127" t="s">
        <v>83</v>
      </c>
      <c r="C7" s="127" t="s">
        <v>84</v>
      </c>
      <c r="D7" s="130" t="s">
        <v>85</v>
      </c>
      <c r="E7" s="130" t="s">
        <v>86</v>
      </c>
      <c r="F7" s="130" t="s">
        <v>87</v>
      </c>
      <c r="G7" s="130" t="s">
        <v>88</v>
      </c>
      <c r="H7" s="130" t="s">
        <v>89</v>
      </c>
      <c r="I7" s="130" t="s">
        <v>90</v>
      </c>
      <c r="J7" s="130" t="s">
        <v>91</v>
      </c>
      <c r="K7" s="130" t="s">
        <v>92</v>
      </c>
      <c r="L7" s="130" t="s">
        <v>93</v>
      </c>
      <c r="M7" s="130" t="s">
        <v>94</v>
      </c>
      <c r="N7" s="127" t="s">
        <v>95</v>
      </c>
      <c r="O7" s="130" t="s">
        <v>96</v>
      </c>
    </row>
    <row r="8" ht="21" customHeight="1" spans="1:15">
      <c r="A8" s="131" t="s">
        <v>97</v>
      </c>
      <c r="B8" s="131" t="s">
        <v>98</v>
      </c>
      <c r="C8" s="156">
        <v>2257522</v>
      </c>
      <c r="D8" s="156">
        <v>2257522</v>
      </c>
      <c r="E8" s="156">
        <v>2257522</v>
      </c>
      <c r="F8" s="156"/>
      <c r="G8" s="156"/>
      <c r="H8" s="156"/>
      <c r="I8" s="156"/>
      <c r="J8" s="156"/>
      <c r="K8" s="156"/>
      <c r="L8" s="156"/>
      <c r="M8" s="156"/>
      <c r="N8" s="156"/>
      <c r="O8" s="156"/>
    </row>
    <row r="9" ht="21" customHeight="1" spans="1:15">
      <c r="A9" s="283" t="s">
        <v>99</v>
      </c>
      <c r="B9" s="283" t="s">
        <v>100</v>
      </c>
      <c r="C9" s="156">
        <v>2239390</v>
      </c>
      <c r="D9" s="156">
        <v>2239390</v>
      </c>
      <c r="E9" s="156">
        <v>2239390</v>
      </c>
      <c r="F9" s="156"/>
      <c r="G9" s="156"/>
      <c r="H9" s="156"/>
      <c r="I9" s="156"/>
      <c r="J9" s="156"/>
      <c r="K9" s="156"/>
      <c r="L9" s="156"/>
      <c r="M9" s="156"/>
      <c r="N9" s="156"/>
      <c r="O9" s="156"/>
    </row>
    <row r="10" s="234" customFormat="1" ht="21" customHeight="1" spans="1:15">
      <c r="A10" s="284" t="s">
        <v>101</v>
      </c>
      <c r="B10" s="284" t="s">
        <v>102</v>
      </c>
      <c r="C10" s="254">
        <v>763200</v>
      </c>
      <c r="D10" s="254">
        <v>763200</v>
      </c>
      <c r="E10" s="254">
        <v>763200</v>
      </c>
      <c r="F10" s="254"/>
      <c r="G10" s="254"/>
      <c r="H10" s="254"/>
      <c r="I10" s="254"/>
      <c r="J10" s="254"/>
      <c r="K10" s="254"/>
      <c r="L10" s="254"/>
      <c r="M10" s="254"/>
      <c r="N10" s="254"/>
      <c r="O10" s="254"/>
    </row>
    <row r="11" ht="21" customHeight="1" spans="1:15">
      <c r="A11" s="285" t="s">
        <v>103</v>
      </c>
      <c r="B11" s="285" t="s">
        <v>104</v>
      </c>
      <c r="C11" s="156">
        <v>1158229</v>
      </c>
      <c r="D11" s="156">
        <v>1158229</v>
      </c>
      <c r="E11" s="156">
        <v>1158229</v>
      </c>
      <c r="F11" s="156"/>
      <c r="G11" s="156"/>
      <c r="H11" s="156"/>
      <c r="I11" s="156"/>
      <c r="J11" s="156"/>
      <c r="K11" s="156"/>
      <c r="L11" s="156"/>
      <c r="M11" s="156"/>
      <c r="N11" s="156"/>
      <c r="O11" s="156"/>
    </row>
    <row r="12" ht="21" customHeight="1" spans="1:15">
      <c r="A12" s="285" t="s">
        <v>105</v>
      </c>
      <c r="B12" s="285" t="s">
        <v>106</v>
      </c>
      <c r="C12" s="156">
        <v>317961</v>
      </c>
      <c r="D12" s="156">
        <v>317961</v>
      </c>
      <c r="E12" s="156">
        <v>317961</v>
      </c>
      <c r="F12" s="156"/>
      <c r="G12" s="156"/>
      <c r="H12" s="156"/>
      <c r="I12" s="156"/>
      <c r="J12" s="156"/>
      <c r="K12" s="156"/>
      <c r="L12" s="156"/>
      <c r="M12" s="156"/>
      <c r="N12" s="156"/>
      <c r="O12" s="156"/>
    </row>
    <row r="13" ht="21" customHeight="1" spans="1:15">
      <c r="A13" s="283" t="s">
        <v>107</v>
      </c>
      <c r="B13" s="283" t="s">
        <v>108</v>
      </c>
      <c r="C13" s="156">
        <v>18132</v>
      </c>
      <c r="D13" s="156">
        <v>18132</v>
      </c>
      <c r="E13" s="156">
        <v>18132</v>
      </c>
      <c r="F13" s="156"/>
      <c r="G13" s="156"/>
      <c r="H13" s="156"/>
      <c r="I13" s="156"/>
      <c r="J13" s="156"/>
      <c r="K13" s="156"/>
      <c r="L13" s="156"/>
      <c r="M13" s="156"/>
      <c r="N13" s="156"/>
      <c r="O13" s="156"/>
    </row>
    <row r="14" ht="21" customHeight="1" spans="1:15">
      <c r="A14" s="285" t="s">
        <v>109</v>
      </c>
      <c r="B14" s="285" t="s">
        <v>110</v>
      </c>
      <c r="C14" s="156">
        <v>18132</v>
      </c>
      <c r="D14" s="156">
        <v>18132</v>
      </c>
      <c r="E14" s="156">
        <v>18132</v>
      </c>
      <c r="F14" s="156"/>
      <c r="G14" s="156"/>
      <c r="H14" s="156"/>
      <c r="I14" s="156"/>
      <c r="J14" s="156"/>
      <c r="K14" s="156"/>
      <c r="L14" s="156"/>
      <c r="M14" s="156"/>
      <c r="N14" s="156"/>
      <c r="O14" s="156"/>
    </row>
    <row r="15" ht="21" customHeight="1" spans="1:15">
      <c r="A15" s="131" t="s">
        <v>111</v>
      </c>
      <c r="B15" s="131" t="s">
        <v>112</v>
      </c>
      <c r="C15" s="156">
        <v>18069903</v>
      </c>
      <c r="D15" s="156">
        <v>9500903</v>
      </c>
      <c r="E15" s="156">
        <v>9356903</v>
      </c>
      <c r="F15" s="156">
        <v>144000</v>
      </c>
      <c r="G15" s="156"/>
      <c r="H15" s="156"/>
      <c r="I15" s="156"/>
      <c r="J15" s="156">
        <v>8569000</v>
      </c>
      <c r="K15" s="156">
        <v>8569000</v>
      </c>
      <c r="L15" s="156"/>
      <c r="M15" s="156"/>
      <c r="N15" s="156"/>
      <c r="O15" s="156"/>
    </row>
    <row r="16" ht="21" customHeight="1" spans="1:15">
      <c r="A16" s="283" t="s">
        <v>113</v>
      </c>
      <c r="B16" s="283" t="s">
        <v>114</v>
      </c>
      <c r="C16" s="156">
        <v>16941555</v>
      </c>
      <c r="D16" s="156">
        <v>8372555</v>
      </c>
      <c r="E16" s="156">
        <v>8228555</v>
      </c>
      <c r="F16" s="156">
        <v>144000</v>
      </c>
      <c r="G16" s="156"/>
      <c r="H16" s="156"/>
      <c r="I16" s="156"/>
      <c r="J16" s="156">
        <v>8569000</v>
      </c>
      <c r="K16" s="156">
        <v>8569000</v>
      </c>
      <c r="L16" s="156"/>
      <c r="M16" s="156"/>
      <c r="N16" s="156"/>
      <c r="O16" s="156"/>
    </row>
    <row r="17" ht="21" customHeight="1" spans="1:15">
      <c r="A17" s="285" t="s">
        <v>115</v>
      </c>
      <c r="B17" s="285" t="s">
        <v>116</v>
      </c>
      <c r="C17" s="156">
        <v>16941555</v>
      </c>
      <c r="D17" s="156">
        <v>8372555</v>
      </c>
      <c r="E17" s="156">
        <v>8228555</v>
      </c>
      <c r="F17" s="156">
        <v>144000</v>
      </c>
      <c r="G17" s="156"/>
      <c r="H17" s="156"/>
      <c r="I17" s="156"/>
      <c r="J17" s="156">
        <v>8569000</v>
      </c>
      <c r="K17" s="156">
        <v>8569000</v>
      </c>
      <c r="L17" s="156"/>
      <c r="M17" s="156"/>
      <c r="N17" s="156"/>
      <c r="O17" s="156"/>
    </row>
    <row r="18" ht="21" customHeight="1" spans="1:15">
      <c r="A18" s="283" t="s">
        <v>117</v>
      </c>
      <c r="B18" s="283" t="s">
        <v>118</v>
      </c>
      <c r="C18" s="156">
        <v>1128348</v>
      </c>
      <c r="D18" s="156">
        <v>1128348</v>
      </c>
      <c r="E18" s="156">
        <v>1128348</v>
      </c>
      <c r="F18" s="156"/>
      <c r="G18" s="156"/>
      <c r="H18" s="156"/>
      <c r="I18" s="156"/>
      <c r="J18" s="156"/>
      <c r="K18" s="156"/>
      <c r="L18" s="156"/>
      <c r="M18" s="156"/>
      <c r="N18" s="156"/>
      <c r="O18" s="156"/>
    </row>
    <row r="19" ht="21" customHeight="1" spans="1:15">
      <c r="A19" s="285" t="s">
        <v>119</v>
      </c>
      <c r="B19" s="285" t="s">
        <v>120</v>
      </c>
      <c r="C19" s="156">
        <v>586879</v>
      </c>
      <c r="D19" s="156">
        <v>586879</v>
      </c>
      <c r="E19" s="156">
        <v>586879</v>
      </c>
      <c r="F19" s="156"/>
      <c r="G19" s="156"/>
      <c r="H19" s="156"/>
      <c r="I19" s="156"/>
      <c r="J19" s="156"/>
      <c r="K19" s="156"/>
      <c r="L19" s="156"/>
      <c r="M19" s="156"/>
      <c r="N19" s="156"/>
      <c r="O19" s="156"/>
    </row>
    <row r="20" ht="21" customHeight="1" spans="1:15">
      <c r="A20" s="285" t="s">
        <v>121</v>
      </c>
      <c r="B20" s="285" t="s">
        <v>122</v>
      </c>
      <c r="C20" s="156">
        <v>528069</v>
      </c>
      <c r="D20" s="156">
        <v>528069</v>
      </c>
      <c r="E20" s="156">
        <v>528069</v>
      </c>
      <c r="F20" s="156"/>
      <c r="G20" s="156"/>
      <c r="H20" s="156"/>
      <c r="I20" s="156"/>
      <c r="J20" s="156"/>
      <c r="K20" s="156"/>
      <c r="L20" s="156"/>
      <c r="M20" s="156"/>
      <c r="N20" s="156"/>
      <c r="O20" s="156"/>
    </row>
    <row r="21" ht="21" customHeight="1" spans="1:15">
      <c r="A21" s="285" t="s">
        <v>123</v>
      </c>
      <c r="B21" s="285" t="s">
        <v>124</v>
      </c>
      <c r="C21" s="156">
        <v>13400</v>
      </c>
      <c r="D21" s="156">
        <v>13400</v>
      </c>
      <c r="E21" s="156">
        <v>13400</v>
      </c>
      <c r="F21" s="156"/>
      <c r="G21" s="156"/>
      <c r="H21" s="156"/>
      <c r="I21" s="156"/>
      <c r="J21" s="156"/>
      <c r="K21" s="156"/>
      <c r="L21" s="156"/>
      <c r="M21" s="156"/>
      <c r="N21" s="156"/>
      <c r="O21" s="156"/>
    </row>
    <row r="22" ht="21" customHeight="1" spans="1:15">
      <c r="A22" s="131" t="s">
        <v>125</v>
      </c>
      <c r="B22" s="131" t="s">
        <v>126</v>
      </c>
      <c r="C22" s="156">
        <v>878303</v>
      </c>
      <c r="D22" s="156">
        <v>878303</v>
      </c>
      <c r="E22" s="156">
        <v>878303</v>
      </c>
      <c r="F22" s="156"/>
      <c r="G22" s="156"/>
      <c r="H22" s="156"/>
      <c r="I22" s="156"/>
      <c r="J22" s="156"/>
      <c r="K22" s="156"/>
      <c r="L22" s="156"/>
      <c r="M22" s="156"/>
      <c r="N22" s="156"/>
      <c r="O22" s="156"/>
    </row>
    <row r="23" ht="21" customHeight="1" spans="1:15">
      <c r="A23" s="283" t="s">
        <v>127</v>
      </c>
      <c r="B23" s="283" t="s">
        <v>128</v>
      </c>
      <c r="C23" s="156">
        <v>878303</v>
      </c>
      <c r="D23" s="156">
        <v>878303</v>
      </c>
      <c r="E23" s="156">
        <v>878303</v>
      </c>
      <c r="F23" s="156"/>
      <c r="G23" s="156"/>
      <c r="H23" s="156"/>
      <c r="I23" s="156"/>
      <c r="J23" s="156"/>
      <c r="K23" s="156"/>
      <c r="L23" s="156"/>
      <c r="M23" s="156"/>
      <c r="N23" s="156"/>
      <c r="O23" s="156"/>
    </row>
    <row r="24" ht="21" customHeight="1" spans="1:15">
      <c r="A24" s="285" t="s">
        <v>129</v>
      </c>
      <c r="B24" s="285" t="s">
        <v>130</v>
      </c>
      <c r="C24" s="156">
        <v>878303</v>
      </c>
      <c r="D24" s="156">
        <v>878303</v>
      </c>
      <c r="E24" s="156">
        <v>878303</v>
      </c>
      <c r="F24" s="156"/>
      <c r="G24" s="156"/>
      <c r="H24" s="156"/>
      <c r="I24" s="156"/>
      <c r="J24" s="156"/>
      <c r="K24" s="156"/>
      <c r="L24" s="156"/>
      <c r="M24" s="156"/>
      <c r="N24" s="156"/>
      <c r="O24" s="156"/>
    </row>
    <row r="25" ht="21" customHeight="1" spans="1:15">
      <c r="A25" s="286" t="s">
        <v>55</v>
      </c>
      <c r="B25" s="228"/>
      <c r="C25" s="156">
        <v>21205728</v>
      </c>
      <c r="D25" s="156">
        <v>12636728</v>
      </c>
      <c r="E25" s="156">
        <v>12492728</v>
      </c>
      <c r="F25" s="156">
        <v>144000</v>
      </c>
      <c r="G25" s="156"/>
      <c r="H25" s="156"/>
      <c r="I25" s="156"/>
      <c r="J25" s="156">
        <v>8569000</v>
      </c>
      <c r="K25" s="156">
        <v>8569000</v>
      </c>
      <c r="L25" s="156"/>
      <c r="M25" s="156"/>
      <c r="N25" s="156"/>
      <c r="O25" s="156"/>
    </row>
  </sheetData>
  <mergeCells count="12">
    <mergeCell ref="A2:O2"/>
    <mergeCell ref="A3:O3"/>
    <mergeCell ref="A4:B4"/>
    <mergeCell ref="D5:F5"/>
    <mergeCell ref="J5:O5"/>
    <mergeCell ref="A25:B2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0" activePane="bottomLeft" state="frozen"/>
      <selection/>
      <selection pane="bottomLeft" activeCell="D9" sqref="D9"/>
    </sheetView>
  </sheetViews>
  <sheetFormatPr defaultColWidth="8.575" defaultRowHeight="12.75" customHeight="1" outlineLevelCol="3"/>
  <cols>
    <col min="1" max="4" width="35.575" customWidth="1"/>
  </cols>
  <sheetData>
    <row r="1" customHeight="1" spans="1:4">
      <c r="A1" s="72"/>
      <c r="B1" s="72"/>
      <c r="C1" s="72"/>
      <c r="D1" s="72"/>
    </row>
    <row r="2" ht="15" customHeight="1" spans="1:4">
      <c r="A2" s="117"/>
      <c r="B2" s="121"/>
      <c r="C2" s="121"/>
      <c r="D2" s="121" t="s">
        <v>131</v>
      </c>
    </row>
    <row r="3" ht="41.25" customHeight="1" spans="1:1">
      <c r="A3" s="116" t="str">
        <f>"2025"&amp;"年财政拨款收支预算总表"</f>
        <v>2025年财政拨款收支预算总表</v>
      </c>
    </row>
    <row r="4" ht="17.25" customHeight="1" spans="1:4">
      <c r="A4" s="119" t="str">
        <f>"单位名称："&amp;"昆明市东川区疾病预防控制中心"</f>
        <v>单位名称：昆明市东川区疾病预防控制中心</v>
      </c>
      <c r="B4" s="268"/>
      <c r="D4" s="121" t="s">
        <v>1</v>
      </c>
    </row>
    <row r="5" ht="17.25" customHeight="1" spans="1:4">
      <c r="A5" s="269" t="s">
        <v>2</v>
      </c>
      <c r="B5" s="270"/>
      <c r="C5" s="269" t="s">
        <v>3</v>
      </c>
      <c r="D5" s="270"/>
    </row>
    <row r="6" ht="18.75" customHeight="1" spans="1:4">
      <c r="A6" s="269" t="s">
        <v>4</v>
      </c>
      <c r="B6" s="269" t="s">
        <v>5</v>
      </c>
      <c r="C6" s="269" t="s">
        <v>6</v>
      </c>
      <c r="D6" s="269" t="s">
        <v>5</v>
      </c>
    </row>
    <row r="7" ht="16.5" customHeight="1" spans="1:4">
      <c r="A7" s="271" t="s">
        <v>132</v>
      </c>
      <c r="B7" s="156">
        <v>12636728</v>
      </c>
      <c r="C7" s="271" t="s">
        <v>133</v>
      </c>
      <c r="D7" s="156">
        <v>12636728</v>
      </c>
    </row>
    <row r="8" ht="16.5" customHeight="1" spans="1:4">
      <c r="A8" s="271" t="s">
        <v>134</v>
      </c>
      <c r="B8" s="156">
        <v>12636728</v>
      </c>
      <c r="C8" s="271" t="s">
        <v>135</v>
      </c>
      <c r="D8" s="156"/>
    </row>
    <row r="9" ht="16.5" customHeight="1" spans="1:4">
      <c r="A9" s="271" t="s">
        <v>136</v>
      </c>
      <c r="B9" s="156"/>
      <c r="C9" s="271" t="s">
        <v>137</v>
      </c>
      <c r="D9" s="156"/>
    </row>
    <row r="10" ht="16.5" customHeight="1" spans="1:4">
      <c r="A10" s="271" t="s">
        <v>138</v>
      </c>
      <c r="B10" s="156"/>
      <c r="C10" s="271" t="s">
        <v>139</v>
      </c>
      <c r="D10" s="156"/>
    </row>
    <row r="11" ht="16.5" customHeight="1" spans="1:4">
      <c r="A11" s="271" t="s">
        <v>140</v>
      </c>
      <c r="B11" s="156"/>
      <c r="C11" s="271" t="s">
        <v>141</v>
      </c>
      <c r="D11" s="156"/>
    </row>
    <row r="12" ht="16.5" customHeight="1" spans="1:4">
      <c r="A12" s="271" t="s">
        <v>134</v>
      </c>
      <c r="B12" s="156"/>
      <c r="C12" s="271" t="s">
        <v>142</v>
      </c>
      <c r="D12" s="156"/>
    </row>
    <row r="13" ht="16.5" customHeight="1" spans="1:4">
      <c r="A13" s="246" t="s">
        <v>136</v>
      </c>
      <c r="B13" s="156"/>
      <c r="C13" s="144" t="s">
        <v>143</v>
      </c>
      <c r="D13" s="156"/>
    </row>
    <row r="14" ht="16.5" customHeight="1" spans="1:4">
      <c r="A14" s="246" t="s">
        <v>138</v>
      </c>
      <c r="B14" s="156"/>
      <c r="C14" s="144" t="s">
        <v>144</v>
      </c>
      <c r="D14" s="156"/>
    </row>
    <row r="15" ht="16.5" customHeight="1" spans="1:4">
      <c r="A15" s="272"/>
      <c r="B15" s="156"/>
      <c r="C15" s="144" t="s">
        <v>145</v>
      </c>
      <c r="D15" s="156">
        <v>2257522</v>
      </c>
    </row>
    <row r="16" ht="16.5" customHeight="1" spans="1:4">
      <c r="A16" s="272"/>
      <c r="B16" s="156"/>
      <c r="C16" s="144" t="s">
        <v>146</v>
      </c>
      <c r="D16" s="156">
        <v>9500903</v>
      </c>
    </row>
    <row r="17" ht="16.5" customHeight="1" spans="1:4">
      <c r="A17" s="272"/>
      <c r="B17" s="156"/>
      <c r="C17" s="144" t="s">
        <v>147</v>
      </c>
      <c r="D17" s="156"/>
    </row>
    <row r="18" ht="16.5" customHeight="1" spans="1:4">
      <c r="A18" s="272"/>
      <c r="B18" s="156"/>
      <c r="C18" s="144" t="s">
        <v>148</v>
      </c>
      <c r="D18" s="156"/>
    </row>
    <row r="19" ht="16.5" customHeight="1" spans="1:4">
      <c r="A19" s="272"/>
      <c r="B19" s="156"/>
      <c r="C19" s="144" t="s">
        <v>149</v>
      </c>
      <c r="D19" s="156"/>
    </row>
    <row r="20" ht="16.5" customHeight="1" spans="1:4">
      <c r="A20" s="272"/>
      <c r="B20" s="156"/>
      <c r="C20" s="144" t="s">
        <v>150</v>
      </c>
      <c r="D20" s="156"/>
    </row>
    <row r="21" ht="16.5" customHeight="1" spans="1:4">
      <c r="A21" s="272"/>
      <c r="B21" s="156"/>
      <c r="C21" s="144" t="s">
        <v>151</v>
      </c>
      <c r="D21" s="156"/>
    </row>
    <row r="22" ht="16.5" customHeight="1" spans="1:4">
      <c r="A22" s="272"/>
      <c r="B22" s="156"/>
      <c r="C22" s="144" t="s">
        <v>152</v>
      </c>
      <c r="D22" s="156"/>
    </row>
    <row r="23" ht="16.5" customHeight="1" spans="1:4">
      <c r="A23" s="272"/>
      <c r="B23" s="156"/>
      <c r="C23" s="144" t="s">
        <v>153</v>
      </c>
      <c r="D23" s="156"/>
    </row>
    <row r="24" ht="16.5" customHeight="1" spans="1:4">
      <c r="A24" s="272"/>
      <c r="B24" s="156"/>
      <c r="C24" s="144" t="s">
        <v>154</v>
      </c>
      <c r="D24" s="156"/>
    </row>
    <row r="25" ht="16.5" customHeight="1" spans="1:4">
      <c r="A25" s="272"/>
      <c r="B25" s="156"/>
      <c r="C25" s="144" t="s">
        <v>155</v>
      </c>
      <c r="D25" s="156"/>
    </row>
    <row r="26" ht="16.5" customHeight="1" spans="1:4">
      <c r="A26" s="272"/>
      <c r="B26" s="156"/>
      <c r="C26" s="144" t="s">
        <v>156</v>
      </c>
      <c r="D26" s="156">
        <v>878303</v>
      </c>
    </row>
    <row r="27" ht="16.5" customHeight="1" spans="1:4">
      <c r="A27" s="272"/>
      <c r="B27" s="156"/>
      <c r="C27" s="144" t="s">
        <v>157</v>
      </c>
      <c r="D27" s="156"/>
    </row>
    <row r="28" ht="16.5" customHeight="1" spans="1:4">
      <c r="A28" s="272"/>
      <c r="B28" s="156"/>
      <c r="C28" s="144" t="s">
        <v>158</v>
      </c>
      <c r="D28" s="156"/>
    </row>
    <row r="29" ht="16.5" customHeight="1" spans="1:4">
      <c r="A29" s="272"/>
      <c r="B29" s="156"/>
      <c r="C29" s="144" t="s">
        <v>159</v>
      </c>
      <c r="D29" s="156"/>
    </row>
    <row r="30" ht="16.5" customHeight="1" spans="1:4">
      <c r="A30" s="272"/>
      <c r="B30" s="156"/>
      <c r="C30" s="144" t="s">
        <v>160</v>
      </c>
      <c r="D30" s="156"/>
    </row>
    <row r="31" ht="16.5" customHeight="1" spans="1:4">
      <c r="A31" s="272"/>
      <c r="B31" s="156"/>
      <c r="C31" s="144" t="s">
        <v>161</v>
      </c>
      <c r="D31" s="156"/>
    </row>
    <row r="32" ht="16.5" customHeight="1" spans="1:4">
      <c r="A32" s="272"/>
      <c r="B32" s="156"/>
      <c r="C32" s="246" t="s">
        <v>162</v>
      </c>
      <c r="D32" s="156"/>
    </row>
    <row r="33" ht="16.5" customHeight="1" spans="1:4">
      <c r="A33" s="272"/>
      <c r="B33" s="156"/>
      <c r="C33" s="246" t="s">
        <v>163</v>
      </c>
      <c r="D33" s="156"/>
    </row>
    <row r="34" ht="16.5" customHeight="1" spans="1:4">
      <c r="A34" s="272"/>
      <c r="B34" s="156"/>
      <c r="C34" s="104" t="s">
        <v>164</v>
      </c>
      <c r="D34" s="156"/>
    </row>
    <row r="35" ht="15" customHeight="1" spans="1:4">
      <c r="A35" s="273" t="s">
        <v>50</v>
      </c>
      <c r="B35" s="274">
        <v>12636728</v>
      </c>
      <c r="C35" s="273" t="s">
        <v>51</v>
      </c>
      <c r="D35" s="274">
        <v>12636728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2" activePane="bottomLeft" state="frozen"/>
      <selection/>
      <selection pane="bottomLeft" activeCell="E28" sqref="E28"/>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72"/>
      <c r="B1" s="72"/>
      <c r="C1" s="72"/>
      <c r="D1" s="72"/>
      <c r="E1" s="72"/>
      <c r="F1" s="72"/>
      <c r="G1" s="72"/>
    </row>
    <row r="2" customHeight="1" spans="4:7">
      <c r="D2" s="225"/>
      <c r="F2" s="148"/>
      <c r="G2" s="233" t="s">
        <v>165</v>
      </c>
    </row>
    <row r="3" ht="41.25" customHeight="1" spans="1:7">
      <c r="A3" s="212" t="s">
        <v>166</v>
      </c>
      <c r="B3" s="212"/>
      <c r="C3" s="212"/>
      <c r="D3" s="212"/>
      <c r="E3" s="212"/>
      <c r="F3" s="212"/>
      <c r="G3" s="212"/>
    </row>
    <row r="4" ht="18" customHeight="1" spans="1:7">
      <c r="A4" s="76" t="str">
        <f>"单位名称："&amp;"昆明市东川区疾病预防控制中心"</f>
        <v>单位名称：昆明市东川区疾病预防控制中心</v>
      </c>
      <c r="F4" s="209"/>
      <c r="G4" s="233" t="s">
        <v>1</v>
      </c>
    </row>
    <row r="5" ht="20.25" customHeight="1" spans="1:7">
      <c r="A5" s="262" t="s">
        <v>167</v>
      </c>
      <c r="B5" s="263"/>
      <c r="C5" s="213" t="s">
        <v>55</v>
      </c>
      <c r="D5" s="250" t="s">
        <v>75</v>
      </c>
      <c r="E5" s="83"/>
      <c r="F5" s="84"/>
      <c r="G5" s="230" t="s">
        <v>76</v>
      </c>
    </row>
    <row r="6" ht="20.25" customHeight="1" spans="1:7">
      <c r="A6" s="264" t="s">
        <v>72</v>
      </c>
      <c r="B6" s="264" t="s">
        <v>73</v>
      </c>
      <c r="C6" s="90"/>
      <c r="D6" s="218" t="s">
        <v>57</v>
      </c>
      <c r="E6" s="218" t="s">
        <v>168</v>
      </c>
      <c r="F6" s="218" t="s">
        <v>169</v>
      </c>
      <c r="G6" s="232"/>
    </row>
    <row r="7" ht="15" customHeight="1" spans="1:7">
      <c r="A7" s="265" t="s">
        <v>82</v>
      </c>
      <c r="B7" s="265" t="s">
        <v>83</v>
      </c>
      <c r="C7" s="265" t="s">
        <v>84</v>
      </c>
      <c r="D7" s="265" t="s">
        <v>85</v>
      </c>
      <c r="E7" s="265" t="s">
        <v>86</v>
      </c>
      <c r="F7" s="265" t="s">
        <v>87</v>
      </c>
      <c r="G7" s="265" t="s">
        <v>88</v>
      </c>
    </row>
    <row r="8" ht="18" customHeight="1" spans="1:7">
      <c r="A8" s="104" t="s">
        <v>97</v>
      </c>
      <c r="B8" s="104" t="s">
        <v>98</v>
      </c>
      <c r="C8" s="156">
        <v>2257522</v>
      </c>
      <c r="D8" s="156">
        <v>2257522</v>
      </c>
      <c r="E8" s="156">
        <v>2228722</v>
      </c>
      <c r="F8" s="156">
        <v>28800</v>
      </c>
      <c r="G8" s="156"/>
    </row>
    <row r="9" ht="18" customHeight="1" spans="1:7">
      <c r="A9" s="224" t="s">
        <v>99</v>
      </c>
      <c r="B9" s="224" t="s">
        <v>100</v>
      </c>
      <c r="C9" s="156">
        <v>2239390</v>
      </c>
      <c r="D9" s="156">
        <v>2239390</v>
      </c>
      <c r="E9" s="156">
        <v>2210590</v>
      </c>
      <c r="F9" s="156">
        <v>28800</v>
      </c>
      <c r="G9" s="156"/>
    </row>
    <row r="10" ht="18" customHeight="1" spans="1:7">
      <c r="A10" s="266" t="s">
        <v>101</v>
      </c>
      <c r="B10" s="266" t="s">
        <v>102</v>
      </c>
      <c r="C10" s="156">
        <v>763200</v>
      </c>
      <c r="D10" s="156">
        <v>763200</v>
      </c>
      <c r="E10" s="156">
        <v>734400</v>
      </c>
      <c r="F10" s="156">
        <v>28800</v>
      </c>
      <c r="G10" s="156"/>
    </row>
    <row r="11" ht="18" customHeight="1" spans="1:7">
      <c r="A11" s="266" t="s">
        <v>103</v>
      </c>
      <c r="B11" s="266" t="s">
        <v>104</v>
      </c>
      <c r="C11" s="156">
        <v>1158229</v>
      </c>
      <c r="D11" s="156">
        <v>1158229</v>
      </c>
      <c r="E11" s="156">
        <v>1158229</v>
      </c>
      <c r="F11" s="156"/>
      <c r="G11" s="156"/>
    </row>
    <row r="12" ht="18" customHeight="1" spans="1:7">
      <c r="A12" s="266" t="s">
        <v>105</v>
      </c>
      <c r="B12" s="266" t="s">
        <v>106</v>
      </c>
      <c r="C12" s="156">
        <v>317961</v>
      </c>
      <c r="D12" s="156">
        <v>317961</v>
      </c>
      <c r="E12" s="156">
        <v>317961</v>
      </c>
      <c r="F12" s="156"/>
      <c r="G12" s="156"/>
    </row>
    <row r="13" ht="18" customHeight="1" spans="1:7">
      <c r="A13" s="224" t="s">
        <v>107</v>
      </c>
      <c r="B13" s="224" t="s">
        <v>108</v>
      </c>
      <c r="C13" s="156">
        <v>18132</v>
      </c>
      <c r="D13" s="156">
        <v>18132</v>
      </c>
      <c r="E13" s="156">
        <v>18132</v>
      </c>
      <c r="F13" s="156"/>
      <c r="G13" s="156"/>
    </row>
    <row r="14" ht="18" customHeight="1" spans="1:7">
      <c r="A14" s="266" t="s">
        <v>109</v>
      </c>
      <c r="B14" s="266" t="s">
        <v>110</v>
      </c>
      <c r="C14" s="156">
        <v>18132</v>
      </c>
      <c r="D14" s="156">
        <v>18132</v>
      </c>
      <c r="E14" s="156">
        <v>18132</v>
      </c>
      <c r="F14" s="156"/>
      <c r="G14" s="156"/>
    </row>
    <row r="15" ht="18" customHeight="1" spans="1:7">
      <c r="A15" s="104" t="s">
        <v>111</v>
      </c>
      <c r="B15" s="104" t="s">
        <v>112</v>
      </c>
      <c r="C15" s="156">
        <v>9500903</v>
      </c>
      <c r="D15" s="156">
        <v>9356903</v>
      </c>
      <c r="E15" s="156">
        <v>8854093</v>
      </c>
      <c r="F15" s="156">
        <v>502810</v>
      </c>
      <c r="G15" s="156">
        <v>144000</v>
      </c>
    </row>
    <row r="16" ht="18" customHeight="1" spans="1:7">
      <c r="A16" s="224" t="s">
        <v>113</v>
      </c>
      <c r="B16" s="224" t="s">
        <v>114</v>
      </c>
      <c r="C16" s="156">
        <v>8372555</v>
      </c>
      <c r="D16" s="156">
        <v>8228555</v>
      </c>
      <c r="E16" s="156">
        <v>7725745</v>
      </c>
      <c r="F16" s="156">
        <v>502810</v>
      </c>
      <c r="G16" s="156">
        <v>144000</v>
      </c>
    </row>
    <row r="17" ht="18" customHeight="1" spans="1:7">
      <c r="A17" s="266" t="s">
        <v>115</v>
      </c>
      <c r="B17" s="266" t="s">
        <v>116</v>
      </c>
      <c r="C17" s="156">
        <v>8372555</v>
      </c>
      <c r="D17" s="156">
        <v>8228555</v>
      </c>
      <c r="E17" s="156">
        <v>7725745</v>
      </c>
      <c r="F17" s="156">
        <v>502810</v>
      </c>
      <c r="G17" s="156">
        <v>144000</v>
      </c>
    </row>
    <row r="18" ht="18" customHeight="1" spans="1:7">
      <c r="A18" s="224" t="s">
        <v>117</v>
      </c>
      <c r="B18" s="224" t="s">
        <v>118</v>
      </c>
      <c r="C18" s="156">
        <v>1128348</v>
      </c>
      <c r="D18" s="156">
        <v>1128348</v>
      </c>
      <c r="E18" s="156">
        <v>1128348</v>
      </c>
      <c r="F18" s="156"/>
      <c r="G18" s="156"/>
    </row>
    <row r="19" ht="18" customHeight="1" spans="1:7">
      <c r="A19" s="266" t="s">
        <v>119</v>
      </c>
      <c r="B19" s="266" t="s">
        <v>120</v>
      </c>
      <c r="C19" s="156">
        <v>586879</v>
      </c>
      <c r="D19" s="156">
        <v>586879</v>
      </c>
      <c r="E19" s="156">
        <v>586879</v>
      </c>
      <c r="F19" s="156"/>
      <c r="G19" s="156"/>
    </row>
    <row r="20" ht="18" customHeight="1" spans="1:7">
      <c r="A20" s="266" t="s">
        <v>121</v>
      </c>
      <c r="B20" s="266" t="s">
        <v>122</v>
      </c>
      <c r="C20" s="156">
        <v>528069</v>
      </c>
      <c r="D20" s="156">
        <v>528069</v>
      </c>
      <c r="E20" s="156">
        <v>528069</v>
      </c>
      <c r="F20" s="156"/>
      <c r="G20" s="156"/>
    </row>
    <row r="21" ht="18" customHeight="1" spans="1:7">
      <c r="A21" s="266" t="s">
        <v>123</v>
      </c>
      <c r="B21" s="266" t="s">
        <v>124</v>
      </c>
      <c r="C21" s="156">
        <v>13400</v>
      </c>
      <c r="D21" s="156">
        <v>13400</v>
      </c>
      <c r="E21" s="156">
        <v>13400</v>
      </c>
      <c r="F21" s="156"/>
      <c r="G21" s="156"/>
    </row>
    <row r="22" ht="18" customHeight="1" spans="1:7">
      <c r="A22" s="104" t="s">
        <v>125</v>
      </c>
      <c r="B22" s="104" t="s">
        <v>126</v>
      </c>
      <c r="C22" s="156">
        <v>878303</v>
      </c>
      <c r="D22" s="156">
        <v>878303</v>
      </c>
      <c r="E22" s="156">
        <v>878303</v>
      </c>
      <c r="F22" s="156"/>
      <c r="G22" s="156"/>
    </row>
    <row r="23" ht="18" customHeight="1" spans="1:7">
      <c r="A23" s="224" t="s">
        <v>127</v>
      </c>
      <c r="B23" s="224" t="s">
        <v>128</v>
      </c>
      <c r="C23" s="156">
        <v>878303</v>
      </c>
      <c r="D23" s="156">
        <v>878303</v>
      </c>
      <c r="E23" s="156">
        <v>878303</v>
      </c>
      <c r="F23" s="156"/>
      <c r="G23" s="156"/>
    </row>
    <row r="24" ht="18" customHeight="1" spans="1:7">
      <c r="A24" s="266" t="s">
        <v>129</v>
      </c>
      <c r="B24" s="266" t="s">
        <v>130</v>
      </c>
      <c r="C24" s="156">
        <v>878303</v>
      </c>
      <c r="D24" s="156">
        <v>878303</v>
      </c>
      <c r="E24" s="156">
        <v>878303</v>
      </c>
      <c r="F24" s="156"/>
      <c r="G24" s="156"/>
    </row>
    <row r="25" ht="18" customHeight="1" spans="1:7">
      <c r="A25" s="155" t="s">
        <v>170</v>
      </c>
      <c r="B25" s="267" t="s">
        <v>170</v>
      </c>
      <c r="C25" s="156">
        <v>12636728</v>
      </c>
      <c r="D25" s="156">
        <v>12492728</v>
      </c>
      <c r="E25" s="156">
        <v>11961118</v>
      </c>
      <c r="F25" s="156">
        <v>531610</v>
      </c>
      <c r="G25" s="156">
        <v>144000</v>
      </c>
    </row>
  </sheetData>
  <mergeCells count="6">
    <mergeCell ref="A3:G3"/>
    <mergeCell ref="A5:B5"/>
    <mergeCell ref="D5:F5"/>
    <mergeCell ref="A25:B2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1" sqref="C1"/>
    </sheetView>
  </sheetViews>
  <sheetFormatPr defaultColWidth="10.425" defaultRowHeight="14.25" customHeight="1" outlineLevelRow="7" outlineLevelCol="5"/>
  <cols>
    <col min="1" max="6" width="28.1416666666667" customWidth="1"/>
  </cols>
  <sheetData>
    <row r="1" customHeight="1" spans="1:6">
      <c r="A1" s="72"/>
      <c r="B1" s="72"/>
      <c r="C1" s="72"/>
      <c r="D1" s="72"/>
      <c r="E1" s="72"/>
      <c r="F1" s="72"/>
    </row>
    <row r="2" customHeight="1" spans="1:6">
      <c r="A2" s="118"/>
      <c r="B2" s="118"/>
      <c r="C2" s="118"/>
      <c r="D2" s="118"/>
      <c r="E2" s="117"/>
      <c r="F2" s="258" t="s">
        <v>171</v>
      </c>
    </row>
    <row r="3" ht="41.25" customHeight="1" spans="1:6">
      <c r="A3" s="259" t="s">
        <v>172</v>
      </c>
      <c r="B3" s="118"/>
      <c r="C3" s="118"/>
      <c r="D3" s="118"/>
      <c r="E3" s="117"/>
      <c r="F3" s="118"/>
    </row>
    <row r="4" customHeight="1" spans="1:6">
      <c r="A4" s="193" t="str">
        <f>"单位名称："&amp;"昆明市东川区疾病预防控制中心"</f>
        <v>单位名称：昆明市东川区疾病预防控制中心</v>
      </c>
      <c r="B4" s="260"/>
      <c r="D4" s="118"/>
      <c r="E4" s="117"/>
      <c r="F4" s="139" t="s">
        <v>1</v>
      </c>
    </row>
    <row r="5" ht="27" customHeight="1" spans="1:6">
      <c r="A5" s="122" t="s">
        <v>173</v>
      </c>
      <c r="B5" s="122" t="s">
        <v>174</v>
      </c>
      <c r="C5" s="124" t="s">
        <v>175</v>
      </c>
      <c r="D5" s="122"/>
      <c r="E5" s="123"/>
      <c r="F5" s="122" t="s">
        <v>176</v>
      </c>
    </row>
    <row r="6" ht="28.5" customHeight="1" spans="1:6">
      <c r="A6" s="261"/>
      <c r="B6" s="126"/>
      <c r="C6" s="123" t="s">
        <v>57</v>
      </c>
      <c r="D6" s="123" t="s">
        <v>177</v>
      </c>
      <c r="E6" s="123" t="s">
        <v>178</v>
      </c>
      <c r="F6" s="125"/>
    </row>
    <row r="7" ht="17.25" customHeight="1" spans="1:6">
      <c r="A7" s="130" t="s">
        <v>82</v>
      </c>
      <c r="B7" s="130" t="s">
        <v>83</v>
      </c>
      <c r="C7" s="130" t="s">
        <v>84</v>
      </c>
      <c r="D7" s="130" t="s">
        <v>85</v>
      </c>
      <c r="E7" s="130" t="s">
        <v>86</v>
      </c>
      <c r="F7" s="130" t="s">
        <v>87</v>
      </c>
    </row>
    <row r="8" ht="17.25" customHeight="1" spans="1:6">
      <c r="A8" s="156">
        <v>133400</v>
      </c>
      <c r="B8" s="156"/>
      <c r="C8" s="156">
        <v>120000</v>
      </c>
      <c r="D8" s="156"/>
      <c r="E8" s="156">
        <v>120000</v>
      </c>
      <c r="F8" s="156">
        <v>13400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44"/>
  <sheetViews>
    <sheetView showZeros="0" topLeftCell="N1" workbookViewId="0">
      <pane ySplit="1" topLeftCell="A5" activePane="bottomLeft" state="frozen"/>
      <selection/>
      <selection pane="bottomLeft" activeCell="A18" sqref="$A18:$XFD19"/>
    </sheetView>
  </sheetViews>
  <sheetFormatPr defaultColWidth="9.14166666666667" defaultRowHeight="14.25" customHeight="1"/>
  <cols>
    <col min="1" max="1" width="21.375" customWidth="1"/>
    <col min="2" max="2" width="26.25" customWidth="1"/>
    <col min="3" max="3" width="20.7083333333333" customWidth="1"/>
    <col min="4" max="4" width="19.25" customWidth="1"/>
    <col min="5" max="5" width="10.1416666666667" customWidth="1"/>
    <col min="6" max="6" width="20.875" style="235" customWidth="1"/>
    <col min="7" max="7" width="10.2833333333333" customWidth="1"/>
    <col min="8" max="8" width="23" customWidth="1"/>
    <col min="9" max="25" width="18.7083333333333" customWidth="1"/>
  </cols>
  <sheetData>
    <row r="1" customHeight="1" spans="1:25">
      <c r="A1" s="72"/>
      <c r="B1" s="72"/>
      <c r="C1" s="72"/>
      <c r="D1" s="72"/>
      <c r="E1" s="72"/>
      <c r="F1" s="236"/>
      <c r="G1" s="72"/>
      <c r="H1" s="72"/>
      <c r="I1" s="72"/>
      <c r="J1" s="72"/>
      <c r="K1" s="72"/>
      <c r="L1" s="72"/>
      <c r="M1" s="72"/>
      <c r="N1" s="72"/>
      <c r="O1" s="72"/>
      <c r="P1" s="72"/>
      <c r="Q1" s="72"/>
      <c r="R1" s="72"/>
      <c r="S1" s="72"/>
      <c r="T1" s="72"/>
      <c r="U1" s="72"/>
      <c r="V1" s="72"/>
      <c r="W1" s="72"/>
      <c r="X1" s="72"/>
      <c r="Y1" s="72"/>
    </row>
    <row r="2" ht="13.5" customHeight="1" spans="2:25">
      <c r="B2" s="225"/>
      <c r="C2" s="237"/>
      <c r="E2" s="238"/>
      <c r="F2" s="239"/>
      <c r="G2" s="238"/>
      <c r="H2" s="238"/>
      <c r="I2" s="163"/>
      <c r="J2" s="163"/>
      <c r="K2" s="163"/>
      <c r="L2" s="163"/>
      <c r="M2" s="163"/>
      <c r="N2" s="163"/>
      <c r="O2" s="163"/>
      <c r="S2" s="163"/>
      <c r="W2" s="237"/>
      <c r="Y2" s="74" t="s">
        <v>179</v>
      </c>
    </row>
    <row r="3" ht="45.75" customHeight="1" spans="1:25">
      <c r="A3" s="141" t="s">
        <v>180</v>
      </c>
      <c r="B3" s="75"/>
      <c r="C3" s="141"/>
      <c r="D3" s="141"/>
      <c r="E3" s="141"/>
      <c r="F3" s="179"/>
      <c r="G3" s="141"/>
      <c r="H3" s="141"/>
      <c r="I3" s="141"/>
      <c r="J3" s="141"/>
      <c r="K3" s="141"/>
      <c r="L3" s="141"/>
      <c r="M3" s="141"/>
      <c r="N3" s="141"/>
      <c r="O3" s="141"/>
      <c r="P3" s="75"/>
      <c r="Q3" s="75"/>
      <c r="R3" s="75"/>
      <c r="S3" s="141"/>
      <c r="T3" s="141"/>
      <c r="U3" s="141"/>
      <c r="V3" s="141"/>
      <c r="W3" s="141"/>
      <c r="X3" s="141"/>
      <c r="Y3" s="141"/>
    </row>
    <row r="4" ht="18.75" customHeight="1" spans="1:25">
      <c r="A4" s="76" t="str">
        <f>"单位名称："&amp;"昆明市东川区疾病预防控制中心"</f>
        <v>单位名称：昆明市东川区疾病预防控制中心</v>
      </c>
      <c r="B4" s="77"/>
      <c r="C4" s="240"/>
      <c r="D4" s="240"/>
      <c r="E4" s="240"/>
      <c r="F4" s="241"/>
      <c r="G4" s="240"/>
      <c r="H4" s="240"/>
      <c r="I4" s="165"/>
      <c r="J4" s="165"/>
      <c r="K4" s="165"/>
      <c r="L4" s="165"/>
      <c r="M4" s="165"/>
      <c r="N4" s="165"/>
      <c r="O4" s="165"/>
      <c r="P4" s="78"/>
      <c r="Q4" s="78"/>
      <c r="R4" s="78"/>
      <c r="S4" s="165"/>
      <c r="W4" s="237"/>
      <c r="Y4" s="74" t="s">
        <v>1</v>
      </c>
    </row>
    <row r="5" ht="18" customHeight="1" spans="1:25">
      <c r="A5" s="80" t="s">
        <v>181</v>
      </c>
      <c r="B5" s="80" t="s">
        <v>182</v>
      </c>
      <c r="C5" s="80" t="s">
        <v>183</v>
      </c>
      <c r="D5" s="80" t="s">
        <v>184</v>
      </c>
      <c r="E5" s="80" t="s">
        <v>185</v>
      </c>
      <c r="F5" s="80" t="s">
        <v>186</v>
      </c>
      <c r="G5" s="80" t="s">
        <v>187</v>
      </c>
      <c r="H5" s="80" t="s">
        <v>188</v>
      </c>
      <c r="I5" s="250" t="s">
        <v>189</v>
      </c>
      <c r="J5" s="190" t="s">
        <v>189</v>
      </c>
      <c r="K5" s="190"/>
      <c r="L5" s="190"/>
      <c r="M5" s="190"/>
      <c r="N5" s="190"/>
      <c r="O5" s="190"/>
      <c r="P5" s="83"/>
      <c r="Q5" s="83"/>
      <c r="R5" s="83"/>
      <c r="S5" s="181" t="s">
        <v>61</v>
      </c>
      <c r="T5" s="190" t="s">
        <v>62</v>
      </c>
      <c r="U5" s="190"/>
      <c r="V5" s="190"/>
      <c r="W5" s="190"/>
      <c r="X5" s="190"/>
      <c r="Y5" s="161"/>
    </row>
    <row r="6" ht="18" customHeight="1" spans="1:25">
      <c r="A6" s="85"/>
      <c r="B6" s="103"/>
      <c r="C6" s="215"/>
      <c r="D6" s="85"/>
      <c r="E6" s="85"/>
      <c r="F6" s="85"/>
      <c r="G6" s="85"/>
      <c r="H6" s="85"/>
      <c r="I6" s="213" t="s">
        <v>190</v>
      </c>
      <c r="J6" s="250" t="s">
        <v>58</v>
      </c>
      <c r="K6" s="190"/>
      <c r="L6" s="190"/>
      <c r="M6" s="190"/>
      <c r="N6" s="190"/>
      <c r="O6" s="161"/>
      <c r="P6" s="82" t="s">
        <v>191</v>
      </c>
      <c r="Q6" s="83"/>
      <c r="R6" s="84"/>
      <c r="S6" s="80" t="s">
        <v>61</v>
      </c>
      <c r="T6" s="250" t="s">
        <v>62</v>
      </c>
      <c r="U6" s="181" t="s">
        <v>64</v>
      </c>
      <c r="V6" s="190" t="s">
        <v>62</v>
      </c>
      <c r="W6" s="181" t="s">
        <v>66</v>
      </c>
      <c r="X6" s="181" t="s">
        <v>67</v>
      </c>
      <c r="Y6" s="257" t="s">
        <v>68</v>
      </c>
    </row>
    <row r="7" ht="19.5" customHeight="1" spans="1:25">
      <c r="A7" s="103"/>
      <c r="B7" s="103"/>
      <c r="C7" s="103"/>
      <c r="D7" s="103"/>
      <c r="E7" s="103"/>
      <c r="F7" s="86"/>
      <c r="G7" s="103"/>
      <c r="H7" s="103"/>
      <c r="I7" s="103"/>
      <c r="J7" s="251" t="s">
        <v>192</v>
      </c>
      <c r="K7" s="80"/>
      <c r="L7" s="80" t="s">
        <v>193</v>
      </c>
      <c r="M7" s="80" t="s">
        <v>194</v>
      </c>
      <c r="N7" s="80" t="s">
        <v>195</v>
      </c>
      <c r="O7" s="80" t="s">
        <v>196</v>
      </c>
      <c r="P7" s="80" t="s">
        <v>58</v>
      </c>
      <c r="Q7" s="80" t="s">
        <v>59</v>
      </c>
      <c r="R7" s="80" t="s">
        <v>60</v>
      </c>
      <c r="S7" s="103"/>
      <c r="T7" s="80" t="s">
        <v>57</v>
      </c>
      <c r="U7" s="80" t="s">
        <v>64</v>
      </c>
      <c r="V7" s="80" t="s">
        <v>197</v>
      </c>
      <c r="W7" s="80" t="s">
        <v>66</v>
      </c>
      <c r="X7" s="80" t="s">
        <v>67</v>
      </c>
      <c r="Y7" s="80" t="s">
        <v>68</v>
      </c>
    </row>
    <row r="8" ht="37.5" customHeight="1" spans="1:25">
      <c r="A8" s="242"/>
      <c r="B8" s="90"/>
      <c r="C8" s="242"/>
      <c r="D8" s="242"/>
      <c r="E8" s="242"/>
      <c r="F8" s="243"/>
      <c r="G8" s="242"/>
      <c r="H8" s="242"/>
      <c r="I8" s="242"/>
      <c r="J8" s="252" t="s">
        <v>57</v>
      </c>
      <c r="K8" s="253" t="s">
        <v>198</v>
      </c>
      <c r="L8" s="88" t="s">
        <v>199</v>
      </c>
      <c r="M8" s="88" t="s">
        <v>194</v>
      </c>
      <c r="N8" s="88" t="s">
        <v>195</v>
      </c>
      <c r="O8" s="88" t="s">
        <v>196</v>
      </c>
      <c r="P8" s="88" t="s">
        <v>194</v>
      </c>
      <c r="Q8" s="88" t="s">
        <v>195</v>
      </c>
      <c r="R8" s="88" t="s">
        <v>196</v>
      </c>
      <c r="S8" s="88" t="s">
        <v>61</v>
      </c>
      <c r="T8" s="88" t="s">
        <v>57</v>
      </c>
      <c r="U8" s="88" t="s">
        <v>64</v>
      </c>
      <c r="V8" s="88" t="s">
        <v>197</v>
      </c>
      <c r="W8" s="88" t="s">
        <v>66</v>
      </c>
      <c r="X8" s="88" t="s">
        <v>67</v>
      </c>
      <c r="Y8" s="88" t="s">
        <v>68</v>
      </c>
    </row>
    <row r="9" customHeight="1" spans="1:25">
      <c r="A9" s="111">
        <v>1</v>
      </c>
      <c r="B9" s="111">
        <v>2</v>
      </c>
      <c r="C9" s="111">
        <v>3</v>
      </c>
      <c r="D9" s="111">
        <v>4</v>
      </c>
      <c r="E9" s="111">
        <v>5</v>
      </c>
      <c r="F9" s="122">
        <v>6</v>
      </c>
      <c r="G9" s="111">
        <v>7</v>
      </c>
      <c r="H9" s="111">
        <v>8</v>
      </c>
      <c r="I9" s="111">
        <v>9</v>
      </c>
      <c r="J9" s="111">
        <v>10</v>
      </c>
      <c r="K9" s="111">
        <v>11</v>
      </c>
      <c r="L9" s="111">
        <v>12</v>
      </c>
      <c r="M9" s="111">
        <v>13</v>
      </c>
      <c r="N9" s="111">
        <v>14</v>
      </c>
      <c r="O9" s="111">
        <v>15</v>
      </c>
      <c r="P9" s="111">
        <v>16</v>
      </c>
      <c r="Q9" s="111">
        <v>17</v>
      </c>
      <c r="R9" s="111">
        <v>18</v>
      </c>
      <c r="S9" s="111">
        <v>19</v>
      </c>
      <c r="T9" s="111">
        <v>20</v>
      </c>
      <c r="U9" s="111">
        <v>21</v>
      </c>
      <c r="V9" s="111">
        <v>22</v>
      </c>
      <c r="W9" s="111">
        <v>23</v>
      </c>
      <c r="X9" s="111">
        <v>24</v>
      </c>
      <c r="Y9" s="111">
        <v>25</v>
      </c>
    </row>
    <row r="10" s="234" customFormat="1" ht="20.25" customHeight="1" spans="1:25">
      <c r="A10" s="244" t="s">
        <v>200</v>
      </c>
      <c r="B10" s="244" t="s">
        <v>70</v>
      </c>
      <c r="C10" s="244" t="s">
        <v>201</v>
      </c>
      <c r="D10" s="244" t="s">
        <v>202</v>
      </c>
      <c r="E10" s="244" t="s">
        <v>115</v>
      </c>
      <c r="F10" s="245" t="s">
        <v>116</v>
      </c>
      <c r="G10" s="244" t="s">
        <v>203</v>
      </c>
      <c r="H10" s="244" t="s">
        <v>204</v>
      </c>
      <c r="I10" s="254">
        <v>2978316</v>
      </c>
      <c r="J10" s="254">
        <v>2978316</v>
      </c>
      <c r="K10" s="254"/>
      <c r="L10" s="254"/>
      <c r="M10" s="254"/>
      <c r="N10" s="254">
        <v>2978316</v>
      </c>
      <c r="O10" s="254"/>
      <c r="P10" s="254"/>
      <c r="Q10" s="254"/>
      <c r="R10" s="254"/>
      <c r="S10" s="254"/>
      <c r="T10" s="254"/>
      <c r="U10" s="254"/>
      <c r="V10" s="254"/>
      <c r="W10" s="254"/>
      <c r="X10" s="254"/>
      <c r="Y10" s="254"/>
    </row>
    <row r="11" s="234" customFormat="1" ht="20.25" customHeight="1" spans="1:25">
      <c r="A11" s="244" t="s">
        <v>200</v>
      </c>
      <c r="B11" s="244" t="s">
        <v>70</v>
      </c>
      <c r="C11" s="244" t="s">
        <v>201</v>
      </c>
      <c r="D11" s="244" t="s">
        <v>202</v>
      </c>
      <c r="E11" s="244" t="s">
        <v>115</v>
      </c>
      <c r="F11" s="245" t="s">
        <v>116</v>
      </c>
      <c r="G11" s="244" t="s">
        <v>205</v>
      </c>
      <c r="H11" s="244" t="s">
        <v>206</v>
      </c>
      <c r="I11" s="254">
        <v>223920</v>
      </c>
      <c r="J11" s="254">
        <v>223920</v>
      </c>
      <c r="K11" s="255"/>
      <c r="L11" s="255"/>
      <c r="M11" s="255"/>
      <c r="N11" s="254">
        <v>223920</v>
      </c>
      <c r="O11" s="255"/>
      <c r="P11" s="254"/>
      <c r="Q11" s="254"/>
      <c r="R11" s="254"/>
      <c r="S11" s="254"/>
      <c r="T11" s="254"/>
      <c r="U11" s="254"/>
      <c r="V11" s="254"/>
      <c r="W11" s="254"/>
      <c r="X11" s="254"/>
      <c r="Y11" s="254"/>
    </row>
    <row r="12" s="234" customFormat="1" ht="20.25" customHeight="1" spans="1:25">
      <c r="A12" s="244" t="s">
        <v>200</v>
      </c>
      <c r="B12" s="244" t="s">
        <v>70</v>
      </c>
      <c r="C12" s="244" t="s">
        <v>201</v>
      </c>
      <c r="D12" s="244" t="s">
        <v>202</v>
      </c>
      <c r="E12" s="244" t="s">
        <v>115</v>
      </c>
      <c r="F12" s="245" t="s">
        <v>116</v>
      </c>
      <c r="G12" s="244" t="s">
        <v>205</v>
      </c>
      <c r="H12" s="244" t="s">
        <v>206</v>
      </c>
      <c r="I12" s="254">
        <v>341400</v>
      </c>
      <c r="J12" s="254">
        <v>341400</v>
      </c>
      <c r="K12" s="255"/>
      <c r="L12" s="255"/>
      <c r="M12" s="255"/>
      <c r="N12" s="254">
        <v>341400</v>
      </c>
      <c r="O12" s="255"/>
      <c r="P12" s="254"/>
      <c r="Q12" s="254"/>
      <c r="R12" s="254"/>
      <c r="S12" s="254"/>
      <c r="T12" s="254"/>
      <c r="U12" s="254"/>
      <c r="V12" s="254"/>
      <c r="W12" s="254"/>
      <c r="X12" s="254"/>
      <c r="Y12" s="254"/>
    </row>
    <row r="13" s="234" customFormat="1" ht="20.25" customHeight="1" spans="1:25">
      <c r="A13" s="244" t="s">
        <v>200</v>
      </c>
      <c r="B13" s="244" t="s">
        <v>70</v>
      </c>
      <c r="C13" s="244" t="s">
        <v>201</v>
      </c>
      <c r="D13" s="244" t="s">
        <v>202</v>
      </c>
      <c r="E13" s="244" t="s">
        <v>115</v>
      </c>
      <c r="F13" s="245" t="s">
        <v>116</v>
      </c>
      <c r="G13" s="244" t="s">
        <v>207</v>
      </c>
      <c r="H13" s="244" t="s">
        <v>208</v>
      </c>
      <c r="I13" s="254">
        <v>8625</v>
      </c>
      <c r="J13" s="254">
        <v>8625</v>
      </c>
      <c r="K13" s="255"/>
      <c r="L13" s="255"/>
      <c r="M13" s="255"/>
      <c r="N13" s="254">
        <v>8625</v>
      </c>
      <c r="O13" s="255"/>
      <c r="P13" s="254"/>
      <c r="Q13" s="254"/>
      <c r="R13" s="254"/>
      <c r="S13" s="254"/>
      <c r="T13" s="254"/>
      <c r="U13" s="254"/>
      <c r="V13" s="254"/>
      <c r="W13" s="254"/>
      <c r="X13" s="254"/>
      <c r="Y13" s="254"/>
    </row>
    <row r="14" s="234" customFormat="1" ht="20.25" customHeight="1" spans="1:25">
      <c r="A14" s="244" t="s">
        <v>200</v>
      </c>
      <c r="B14" s="244" t="s">
        <v>70</v>
      </c>
      <c r="C14" s="244" t="s">
        <v>201</v>
      </c>
      <c r="D14" s="244" t="s">
        <v>202</v>
      </c>
      <c r="E14" s="244" t="s">
        <v>115</v>
      </c>
      <c r="F14" s="245" t="s">
        <v>116</v>
      </c>
      <c r="G14" s="244" t="s">
        <v>207</v>
      </c>
      <c r="H14" s="244" t="s">
        <v>208</v>
      </c>
      <c r="I14" s="254">
        <v>248193</v>
      </c>
      <c r="J14" s="254">
        <v>248193</v>
      </c>
      <c r="K14" s="255"/>
      <c r="L14" s="255"/>
      <c r="M14" s="255"/>
      <c r="N14" s="254">
        <v>248193</v>
      </c>
      <c r="O14" s="255"/>
      <c r="P14" s="254"/>
      <c r="Q14" s="254"/>
      <c r="R14" s="254"/>
      <c r="S14" s="254"/>
      <c r="T14" s="254"/>
      <c r="U14" s="254"/>
      <c r="V14" s="254"/>
      <c r="W14" s="254"/>
      <c r="X14" s="254"/>
      <c r="Y14" s="254"/>
    </row>
    <row r="15" s="234" customFormat="1" ht="20.25" customHeight="1" spans="1:25">
      <c r="A15" s="244" t="s">
        <v>200</v>
      </c>
      <c r="B15" s="244" t="s">
        <v>70</v>
      </c>
      <c r="C15" s="244" t="s">
        <v>201</v>
      </c>
      <c r="D15" s="244" t="s">
        <v>202</v>
      </c>
      <c r="E15" s="244" t="s">
        <v>115</v>
      </c>
      <c r="F15" s="245" t="s">
        <v>116</v>
      </c>
      <c r="G15" s="244" t="s">
        <v>209</v>
      </c>
      <c r="H15" s="244" t="s">
        <v>210</v>
      </c>
      <c r="I15" s="254">
        <v>2600220</v>
      </c>
      <c r="J15" s="254">
        <v>2600220</v>
      </c>
      <c r="K15" s="255"/>
      <c r="L15" s="255"/>
      <c r="M15" s="255"/>
      <c r="N15" s="254">
        <v>2600220</v>
      </c>
      <c r="O15" s="255"/>
      <c r="P15" s="254"/>
      <c r="Q15" s="254"/>
      <c r="R15" s="254"/>
      <c r="S15" s="254"/>
      <c r="T15" s="254"/>
      <c r="U15" s="254"/>
      <c r="V15" s="254"/>
      <c r="W15" s="254"/>
      <c r="X15" s="254"/>
      <c r="Y15" s="254"/>
    </row>
    <row r="16" s="234" customFormat="1" ht="20.25" customHeight="1" spans="1:25">
      <c r="A16" s="244" t="s">
        <v>200</v>
      </c>
      <c r="B16" s="244" t="s">
        <v>70</v>
      </c>
      <c r="C16" s="244" t="s">
        <v>201</v>
      </c>
      <c r="D16" s="244" t="s">
        <v>202</v>
      </c>
      <c r="E16" s="244" t="s">
        <v>115</v>
      </c>
      <c r="F16" s="245" t="s">
        <v>116</v>
      </c>
      <c r="G16" s="244" t="s">
        <v>209</v>
      </c>
      <c r="H16" s="244" t="s">
        <v>210</v>
      </c>
      <c r="I16" s="254">
        <v>17229</v>
      </c>
      <c r="J16" s="254">
        <v>17229</v>
      </c>
      <c r="K16" s="255"/>
      <c r="L16" s="255"/>
      <c r="M16" s="255"/>
      <c r="N16" s="254">
        <v>17229</v>
      </c>
      <c r="O16" s="255"/>
      <c r="P16" s="254"/>
      <c r="Q16" s="254"/>
      <c r="R16" s="254"/>
      <c r="S16" s="254"/>
      <c r="T16" s="254"/>
      <c r="U16" s="254"/>
      <c r="V16" s="254"/>
      <c r="W16" s="254"/>
      <c r="X16" s="254"/>
      <c r="Y16" s="254"/>
    </row>
    <row r="17" s="234" customFormat="1" ht="20.25" customHeight="1" spans="1:25">
      <c r="A17" s="244" t="s">
        <v>200</v>
      </c>
      <c r="B17" s="244" t="s">
        <v>70</v>
      </c>
      <c r="C17" s="244" t="s">
        <v>201</v>
      </c>
      <c r="D17" s="244" t="s">
        <v>202</v>
      </c>
      <c r="E17" s="244" t="s">
        <v>115</v>
      </c>
      <c r="F17" s="245" t="s">
        <v>116</v>
      </c>
      <c r="G17" s="244" t="s">
        <v>209</v>
      </c>
      <c r="H17" s="244" t="s">
        <v>210</v>
      </c>
      <c r="I17" s="254">
        <v>666276</v>
      </c>
      <c r="J17" s="254">
        <v>666276</v>
      </c>
      <c r="K17" s="255"/>
      <c r="L17" s="255"/>
      <c r="M17" s="255"/>
      <c r="N17" s="254">
        <v>666276</v>
      </c>
      <c r="O17" s="255"/>
      <c r="P17" s="254"/>
      <c r="Q17" s="254"/>
      <c r="R17" s="254"/>
      <c r="S17" s="254"/>
      <c r="T17" s="254"/>
      <c r="U17" s="254"/>
      <c r="V17" s="254"/>
      <c r="W17" s="254"/>
      <c r="X17" s="254"/>
      <c r="Y17" s="254"/>
    </row>
    <row r="18" s="234" customFormat="1" ht="29" customHeight="1" spans="1:25">
      <c r="A18" s="244" t="s">
        <v>200</v>
      </c>
      <c r="B18" s="244" t="s">
        <v>70</v>
      </c>
      <c r="C18" s="244" t="s">
        <v>211</v>
      </c>
      <c r="D18" s="244" t="s">
        <v>212</v>
      </c>
      <c r="E18" s="244" t="s">
        <v>103</v>
      </c>
      <c r="F18" s="245" t="s">
        <v>104</v>
      </c>
      <c r="G18" s="244" t="s">
        <v>213</v>
      </c>
      <c r="H18" s="244" t="s">
        <v>214</v>
      </c>
      <c r="I18" s="254">
        <v>1158229</v>
      </c>
      <c r="J18" s="254">
        <v>1158229</v>
      </c>
      <c r="K18" s="255"/>
      <c r="L18" s="255"/>
      <c r="M18" s="255"/>
      <c r="N18" s="254">
        <v>1158229</v>
      </c>
      <c r="O18" s="255"/>
      <c r="P18" s="254"/>
      <c r="Q18" s="254"/>
      <c r="R18" s="254"/>
      <c r="S18" s="254"/>
      <c r="T18" s="254"/>
      <c r="U18" s="254"/>
      <c r="V18" s="254"/>
      <c r="W18" s="254"/>
      <c r="X18" s="254"/>
      <c r="Y18" s="254"/>
    </row>
    <row r="19" s="234" customFormat="1" ht="29" customHeight="1" spans="1:25">
      <c r="A19" s="244" t="s">
        <v>200</v>
      </c>
      <c r="B19" s="244" t="s">
        <v>70</v>
      </c>
      <c r="C19" s="244" t="s">
        <v>211</v>
      </c>
      <c r="D19" s="244" t="s">
        <v>212</v>
      </c>
      <c r="E19" s="244" t="s">
        <v>105</v>
      </c>
      <c r="F19" s="245" t="s">
        <v>106</v>
      </c>
      <c r="G19" s="244" t="s">
        <v>215</v>
      </c>
      <c r="H19" s="244" t="s">
        <v>216</v>
      </c>
      <c r="I19" s="254">
        <v>317961</v>
      </c>
      <c r="J19" s="254">
        <v>317961</v>
      </c>
      <c r="K19" s="255"/>
      <c r="L19" s="255"/>
      <c r="M19" s="255"/>
      <c r="N19" s="254">
        <v>317961</v>
      </c>
      <c r="O19" s="255"/>
      <c r="P19" s="254"/>
      <c r="Q19" s="254"/>
      <c r="R19" s="254"/>
      <c r="S19" s="254"/>
      <c r="T19" s="254"/>
      <c r="U19" s="254"/>
      <c r="V19" s="254"/>
      <c r="W19" s="254"/>
      <c r="X19" s="254"/>
      <c r="Y19" s="254"/>
    </row>
    <row r="20" s="234" customFormat="1" ht="20.25" customHeight="1" spans="1:25">
      <c r="A20" s="244" t="s">
        <v>200</v>
      </c>
      <c r="B20" s="244" t="s">
        <v>70</v>
      </c>
      <c r="C20" s="244" t="s">
        <v>211</v>
      </c>
      <c r="D20" s="244" t="s">
        <v>212</v>
      </c>
      <c r="E20" s="244" t="s">
        <v>119</v>
      </c>
      <c r="F20" s="245" t="s">
        <v>120</v>
      </c>
      <c r="G20" s="244" t="s">
        <v>217</v>
      </c>
      <c r="H20" s="244" t="s">
        <v>218</v>
      </c>
      <c r="I20" s="254">
        <v>24816</v>
      </c>
      <c r="J20" s="254">
        <v>24816</v>
      </c>
      <c r="K20" s="255"/>
      <c r="L20" s="255"/>
      <c r="M20" s="255"/>
      <c r="N20" s="254">
        <v>24816</v>
      </c>
      <c r="O20" s="255"/>
      <c r="P20" s="254"/>
      <c r="Q20" s="254"/>
      <c r="R20" s="254"/>
      <c r="S20" s="254"/>
      <c r="T20" s="254"/>
      <c r="U20" s="254"/>
      <c r="V20" s="254"/>
      <c r="W20" s="254"/>
      <c r="X20" s="254"/>
      <c r="Y20" s="254"/>
    </row>
    <row r="21" ht="20.25" customHeight="1" spans="1:25">
      <c r="A21" s="246" t="s">
        <v>200</v>
      </c>
      <c r="B21" s="246" t="s">
        <v>70</v>
      </c>
      <c r="C21" s="246" t="s">
        <v>211</v>
      </c>
      <c r="D21" s="246" t="s">
        <v>212</v>
      </c>
      <c r="E21" s="246" t="s">
        <v>119</v>
      </c>
      <c r="F21" s="104" t="s">
        <v>120</v>
      </c>
      <c r="G21" s="246" t="s">
        <v>217</v>
      </c>
      <c r="H21" s="246" t="s">
        <v>218</v>
      </c>
      <c r="I21" s="156">
        <v>562063</v>
      </c>
      <c r="J21" s="156">
        <v>562063</v>
      </c>
      <c r="K21" s="256"/>
      <c r="L21" s="256"/>
      <c r="M21" s="256"/>
      <c r="N21" s="156">
        <v>562063</v>
      </c>
      <c r="O21" s="256"/>
      <c r="P21" s="156"/>
      <c r="Q21" s="156"/>
      <c r="R21" s="156"/>
      <c r="S21" s="156"/>
      <c r="T21" s="156"/>
      <c r="U21" s="156"/>
      <c r="V21" s="156"/>
      <c r="W21" s="156"/>
      <c r="X21" s="156"/>
      <c r="Y21" s="156"/>
    </row>
    <row r="22" ht="20.25" customHeight="1" spans="1:25">
      <c r="A22" s="246" t="s">
        <v>200</v>
      </c>
      <c r="B22" s="246" t="s">
        <v>70</v>
      </c>
      <c r="C22" s="246" t="s">
        <v>211</v>
      </c>
      <c r="D22" s="246" t="s">
        <v>212</v>
      </c>
      <c r="E22" s="246" t="s">
        <v>121</v>
      </c>
      <c r="F22" s="104" t="s">
        <v>122</v>
      </c>
      <c r="G22" s="246" t="s">
        <v>219</v>
      </c>
      <c r="H22" s="246" t="s">
        <v>220</v>
      </c>
      <c r="I22" s="156">
        <v>194208</v>
      </c>
      <c r="J22" s="156">
        <v>194208</v>
      </c>
      <c r="K22" s="256"/>
      <c r="L22" s="256"/>
      <c r="M22" s="256"/>
      <c r="N22" s="156">
        <v>194208</v>
      </c>
      <c r="O22" s="256"/>
      <c r="P22" s="156"/>
      <c r="Q22" s="156"/>
      <c r="R22" s="156"/>
      <c r="S22" s="156"/>
      <c r="T22" s="156"/>
      <c r="U22" s="156"/>
      <c r="V22" s="156"/>
      <c r="W22" s="156"/>
      <c r="X22" s="156"/>
      <c r="Y22" s="156"/>
    </row>
    <row r="23" ht="20.25" customHeight="1" spans="1:25">
      <c r="A23" s="246" t="s">
        <v>200</v>
      </c>
      <c r="B23" s="246" t="s">
        <v>70</v>
      </c>
      <c r="C23" s="246" t="s">
        <v>211</v>
      </c>
      <c r="D23" s="246" t="s">
        <v>212</v>
      </c>
      <c r="E23" s="246" t="s">
        <v>121</v>
      </c>
      <c r="F23" s="104" t="s">
        <v>122</v>
      </c>
      <c r="G23" s="246" t="s">
        <v>219</v>
      </c>
      <c r="H23" s="246" t="s">
        <v>220</v>
      </c>
      <c r="I23" s="156">
        <v>333861</v>
      </c>
      <c r="J23" s="156">
        <v>333861</v>
      </c>
      <c r="K23" s="256"/>
      <c r="L23" s="256"/>
      <c r="M23" s="256"/>
      <c r="N23" s="156">
        <v>333861</v>
      </c>
      <c r="O23" s="256"/>
      <c r="P23" s="156"/>
      <c r="Q23" s="156"/>
      <c r="R23" s="156"/>
      <c r="S23" s="156"/>
      <c r="T23" s="156"/>
      <c r="U23" s="156"/>
      <c r="V23" s="156"/>
      <c r="W23" s="156"/>
      <c r="X23" s="156"/>
      <c r="Y23" s="156"/>
    </row>
    <row r="24" ht="20.25" customHeight="1" spans="1:25">
      <c r="A24" s="246" t="s">
        <v>200</v>
      </c>
      <c r="B24" s="246" t="s">
        <v>70</v>
      </c>
      <c r="C24" s="246" t="s">
        <v>211</v>
      </c>
      <c r="D24" s="246" t="s">
        <v>212</v>
      </c>
      <c r="E24" s="246" t="s">
        <v>115</v>
      </c>
      <c r="F24" s="104" t="s">
        <v>116</v>
      </c>
      <c r="G24" s="246" t="s">
        <v>221</v>
      </c>
      <c r="H24" s="246" t="s">
        <v>222</v>
      </c>
      <c r="I24" s="156">
        <v>46766</v>
      </c>
      <c r="J24" s="156">
        <v>46766</v>
      </c>
      <c r="K24" s="256"/>
      <c r="L24" s="256"/>
      <c r="M24" s="256"/>
      <c r="N24" s="156">
        <v>46766</v>
      </c>
      <c r="O24" s="256"/>
      <c r="P24" s="156"/>
      <c r="Q24" s="156"/>
      <c r="R24" s="156"/>
      <c r="S24" s="156"/>
      <c r="T24" s="156"/>
      <c r="U24" s="156"/>
      <c r="V24" s="156"/>
      <c r="W24" s="156"/>
      <c r="X24" s="156"/>
      <c r="Y24" s="156"/>
    </row>
    <row r="25" ht="20.25" customHeight="1" spans="1:25">
      <c r="A25" s="246" t="s">
        <v>200</v>
      </c>
      <c r="B25" s="246" t="s">
        <v>70</v>
      </c>
      <c r="C25" s="246" t="s">
        <v>211</v>
      </c>
      <c r="D25" s="246" t="s">
        <v>212</v>
      </c>
      <c r="E25" s="246" t="s">
        <v>123</v>
      </c>
      <c r="F25" s="104" t="s">
        <v>124</v>
      </c>
      <c r="G25" s="246" t="s">
        <v>221</v>
      </c>
      <c r="H25" s="246" t="s">
        <v>222</v>
      </c>
      <c r="I25" s="156">
        <v>13400</v>
      </c>
      <c r="J25" s="156">
        <v>13400</v>
      </c>
      <c r="K25" s="256"/>
      <c r="L25" s="256"/>
      <c r="M25" s="256"/>
      <c r="N25" s="156">
        <v>13400</v>
      </c>
      <c r="O25" s="256"/>
      <c r="P25" s="156"/>
      <c r="Q25" s="156"/>
      <c r="R25" s="156"/>
      <c r="S25" s="156"/>
      <c r="T25" s="156"/>
      <c r="U25" s="156"/>
      <c r="V25" s="156"/>
      <c r="W25" s="156"/>
      <c r="X25" s="156"/>
      <c r="Y25" s="156"/>
    </row>
    <row r="26" s="234" customFormat="1" ht="20.25" customHeight="1" spans="1:25">
      <c r="A26" s="244" t="s">
        <v>200</v>
      </c>
      <c r="B26" s="244" t="s">
        <v>70</v>
      </c>
      <c r="C26" s="244" t="s">
        <v>223</v>
      </c>
      <c r="D26" s="244" t="s">
        <v>130</v>
      </c>
      <c r="E26" s="244" t="s">
        <v>129</v>
      </c>
      <c r="F26" s="245" t="s">
        <v>130</v>
      </c>
      <c r="G26" s="244" t="s">
        <v>224</v>
      </c>
      <c r="H26" s="244" t="s">
        <v>130</v>
      </c>
      <c r="I26" s="254">
        <v>878303</v>
      </c>
      <c r="J26" s="254">
        <v>878303</v>
      </c>
      <c r="K26" s="255"/>
      <c r="L26" s="255"/>
      <c r="M26" s="255"/>
      <c r="N26" s="254">
        <v>878303</v>
      </c>
      <c r="O26" s="255"/>
      <c r="P26" s="254"/>
      <c r="Q26" s="254"/>
      <c r="R26" s="254"/>
      <c r="S26" s="254"/>
      <c r="T26" s="254"/>
      <c r="U26" s="254"/>
      <c r="V26" s="254"/>
      <c r="W26" s="254"/>
      <c r="X26" s="254"/>
      <c r="Y26" s="254"/>
    </row>
    <row r="27" s="234" customFormat="1" ht="20.25" customHeight="1" spans="1:25">
      <c r="A27" s="244" t="s">
        <v>200</v>
      </c>
      <c r="B27" s="244" t="s">
        <v>70</v>
      </c>
      <c r="C27" s="244" t="s">
        <v>225</v>
      </c>
      <c r="D27" s="244" t="s">
        <v>226</v>
      </c>
      <c r="E27" s="244" t="s">
        <v>115</v>
      </c>
      <c r="F27" s="245" t="s">
        <v>116</v>
      </c>
      <c r="G27" s="244" t="s">
        <v>227</v>
      </c>
      <c r="H27" s="244" t="s">
        <v>228</v>
      </c>
      <c r="I27" s="254">
        <v>32000</v>
      </c>
      <c r="J27" s="254">
        <v>32000</v>
      </c>
      <c r="K27" s="255"/>
      <c r="L27" s="255"/>
      <c r="M27" s="255"/>
      <c r="N27" s="254">
        <v>32000</v>
      </c>
      <c r="O27" s="255"/>
      <c r="P27" s="254"/>
      <c r="Q27" s="254"/>
      <c r="R27" s="254"/>
      <c r="S27" s="254"/>
      <c r="T27" s="254"/>
      <c r="U27" s="254"/>
      <c r="V27" s="254"/>
      <c r="W27" s="254"/>
      <c r="X27" s="254"/>
      <c r="Y27" s="254"/>
    </row>
    <row r="28" s="234" customFormat="1" ht="20.25" customHeight="1" spans="1:25">
      <c r="A28" s="244" t="s">
        <v>200</v>
      </c>
      <c r="B28" s="244" t="s">
        <v>70</v>
      </c>
      <c r="C28" s="244" t="s">
        <v>229</v>
      </c>
      <c r="D28" s="244" t="s">
        <v>176</v>
      </c>
      <c r="E28" s="244" t="s">
        <v>115</v>
      </c>
      <c r="F28" s="245" t="s">
        <v>116</v>
      </c>
      <c r="G28" s="244" t="s">
        <v>230</v>
      </c>
      <c r="H28" s="244" t="s">
        <v>176</v>
      </c>
      <c r="I28" s="254">
        <v>13400</v>
      </c>
      <c r="J28" s="254">
        <v>13400</v>
      </c>
      <c r="K28" s="255"/>
      <c r="L28" s="255"/>
      <c r="M28" s="255"/>
      <c r="N28" s="254">
        <v>13400</v>
      </c>
      <c r="O28" s="255"/>
      <c r="P28" s="254"/>
      <c r="Q28" s="254"/>
      <c r="R28" s="254"/>
      <c r="S28" s="254"/>
      <c r="T28" s="254"/>
      <c r="U28" s="254"/>
      <c r="V28" s="254"/>
      <c r="W28" s="254"/>
      <c r="X28" s="254"/>
      <c r="Y28" s="254"/>
    </row>
    <row r="29" s="234" customFormat="1" ht="20.25" customHeight="1" spans="1:25">
      <c r="A29" s="244" t="s">
        <v>200</v>
      </c>
      <c r="B29" s="244" t="s">
        <v>70</v>
      </c>
      <c r="C29" s="244" t="s">
        <v>231</v>
      </c>
      <c r="D29" s="244" t="s">
        <v>232</v>
      </c>
      <c r="E29" s="244" t="s">
        <v>115</v>
      </c>
      <c r="F29" s="245" t="s">
        <v>116</v>
      </c>
      <c r="G29" s="244" t="s">
        <v>233</v>
      </c>
      <c r="H29" s="244" t="s">
        <v>232</v>
      </c>
      <c r="I29" s="254">
        <v>20100</v>
      </c>
      <c r="J29" s="254">
        <v>20100</v>
      </c>
      <c r="K29" s="255"/>
      <c r="L29" s="255"/>
      <c r="M29" s="255"/>
      <c r="N29" s="254">
        <v>20100</v>
      </c>
      <c r="O29" s="255"/>
      <c r="P29" s="254"/>
      <c r="Q29" s="254"/>
      <c r="R29" s="254"/>
      <c r="S29" s="254"/>
      <c r="T29" s="254"/>
      <c r="U29" s="254"/>
      <c r="V29" s="254"/>
      <c r="W29" s="254"/>
      <c r="X29" s="254"/>
      <c r="Y29" s="254"/>
    </row>
    <row r="30" s="234" customFormat="1" ht="20.25" customHeight="1" spans="1:25">
      <c r="A30" s="244" t="s">
        <v>200</v>
      </c>
      <c r="B30" s="244" t="s">
        <v>70</v>
      </c>
      <c r="C30" s="244" t="s">
        <v>234</v>
      </c>
      <c r="D30" s="244" t="s">
        <v>235</v>
      </c>
      <c r="E30" s="244" t="s">
        <v>115</v>
      </c>
      <c r="F30" s="245" t="s">
        <v>116</v>
      </c>
      <c r="G30" s="244" t="s">
        <v>236</v>
      </c>
      <c r="H30" s="244" t="s">
        <v>237</v>
      </c>
      <c r="I30" s="254">
        <v>60300</v>
      </c>
      <c r="J30" s="254">
        <v>60300</v>
      </c>
      <c r="K30" s="255"/>
      <c r="L30" s="255"/>
      <c r="M30" s="255"/>
      <c r="N30" s="254">
        <v>60300</v>
      </c>
      <c r="O30" s="255"/>
      <c r="P30" s="254"/>
      <c r="Q30" s="254"/>
      <c r="R30" s="254"/>
      <c r="S30" s="254"/>
      <c r="T30" s="254"/>
      <c r="U30" s="254"/>
      <c r="V30" s="254"/>
      <c r="W30" s="254"/>
      <c r="X30" s="254"/>
      <c r="Y30" s="254"/>
    </row>
    <row r="31" s="234" customFormat="1" ht="20.25" customHeight="1" spans="1:25">
      <c r="A31" s="244" t="s">
        <v>200</v>
      </c>
      <c r="B31" s="244" t="s">
        <v>70</v>
      </c>
      <c r="C31" s="244" t="s">
        <v>234</v>
      </c>
      <c r="D31" s="244" t="s">
        <v>235</v>
      </c>
      <c r="E31" s="244" t="s">
        <v>115</v>
      </c>
      <c r="F31" s="245" t="s">
        <v>116</v>
      </c>
      <c r="G31" s="244" t="s">
        <v>238</v>
      </c>
      <c r="H31" s="244" t="s">
        <v>239</v>
      </c>
      <c r="I31" s="254">
        <v>13400</v>
      </c>
      <c r="J31" s="254">
        <v>13400</v>
      </c>
      <c r="K31" s="255"/>
      <c r="L31" s="255"/>
      <c r="M31" s="255"/>
      <c r="N31" s="254">
        <v>13400</v>
      </c>
      <c r="O31" s="255"/>
      <c r="P31" s="254"/>
      <c r="Q31" s="254"/>
      <c r="R31" s="254"/>
      <c r="S31" s="254"/>
      <c r="T31" s="254"/>
      <c r="U31" s="254"/>
      <c r="V31" s="254"/>
      <c r="W31" s="254"/>
      <c r="X31" s="254"/>
      <c r="Y31" s="254"/>
    </row>
    <row r="32" s="234" customFormat="1" ht="20.25" customHeight="1" spans="1:25">
      <c r="A32" s="244" t="s">
        <v>200</v>
      </c>
      <c r="B32" s="244" t="s">
        <v>70</v>
      </c>
      <c r="C32" s="244" t="s">
        <v>234</v>
      </c>
      <c r="D32" s="244" t="s">
        <v>235</v>
      </c>
      <c r="E32" s="244" t="s">
        <v>115</v>
      </c>
      <c r="F32" s="245" t="s">
        <v>116</v>
      </c>
      <c r="G32" s="244" t="s">
        <v>240</v>
      </c>
      <c r="H32" s="244" t="s">
        <v>241</v>
      </c>
      <c r="I32" s="254">
        <v>13400</v>
      </c>
      <c r="J32" s="254">
        <v>13400</v>
      </c>
      <c r="K32" s="255"/>
      <c r="L32" s="255"/>
      <c r="M32" s="255"/>
      <c r="N32" s="254">
        <v>13400</v>
      </c>
      <c r="O32" s="255"/>
      <c r="P32" s="254"/>
      <c r="Q32" s="254"/>
      <c r="R32" s="254"/>
      <c r="S32" s="254"/>
      <c r="T32" s="254"/>
      <c r="U32" s="254"/>
      <c r="V32" s="254"/>
      <c r="W32" s="254"/>
      <c r="X32" s="254"/>
      <c r="Y32" s="254"/>
    </row>
    <row r="33" s="234" customFormat="1" ht="20.25" customHeight="1" spans="1:25">
      <c r="A33" s="244" t="s">
        <v>200</v>
      </c>
      <c r="B33" s="244" t="s">
        <v>70</v>
      </c>
      <c r="C33" s="244" t="s">
        <v>234</v>
      </c>
      <c r="D33" s="244" t="s">
        <v>235</v>
      </c>
      <c r="E33" s="244" t="s">
        <v>115</v>
      </c>
      <c r="F33" s="245" t="s">
        <v>116</v>
      </c>
      <c r="G33" s="244" t="s">
        <v>242</v>
      </c>
      <c r="H33" s="244" t="s">
        <v>243</v>
      </c>
      <c r="I33" s="254">
        <v>46900</v>
      </c>
      <c r="J33" s="254">
        <v>46900</v>
      </c>
      <c r="K33" s="255"/>
      <c r="L33" s="255"/>
      <c r="M33" s="255"/>
      <c r="N33" s="254">
        <v>46900</v>
      </c>
      <c r="O33" s="255"/>
      <c r="P33" s="254"/>
      <c r="Q33" s="254"/>
      <c r="R33" s="254"/>
      <c r="S33" s="254"/>
      <c r="T33" s="254"/>
      <c r="U33" s="254"/>
      <c r="V33" s="254"/>
      <c r="W33" s="254"/>
      <c r="X33" s="254"/>
      <c r="Y33" s="254"/>
    </row>
    <row r="34" s="234" customFormat="1" ht="20.25" customHeight="1" spans="1:25">
      <c r="A34" s="244" t="s">
        <v>200</v>
      </c>
      <c r="B34" s="244" t="s">
        <v>70</v>
      </c>
      <c r="C34" s="244" t="s">
        <v>234</v>
      </c>
      <c r="D34" s="244" t="s">
        <v>235</v>
      </c>
      <c r="E34" s="244" t="s">
        <v>115</v>
      </c>
      <c r="F34" s="245" t="s">
        <v>116</v>
      </c>
      <c r="G34" s="244" t="s">
        <v>244</v>
      </c>
      <c r="H34" s="244" t="s">
        <v>245</v>
      </c>
      <c r="I34" s="254">
        <v>85760</v>
      </c>
      <c r="J34" s="254">
        <v>85760</v>
      </c>
      <c r="K34" s="255"/>
      <c r="L34" s="255"/>
      <c r="M34" s="255"/>
      <c r="N34" s="254">
        <v>85760</v>
      </c>
      <c r="O34" s="255"/>
      <c r="P34" s="254"/>
      <c r="Q34" s="254"/>
      <c r="R34" s="254"/>
      <c r="S34" s="254"/>
      <c r="T34" s="254"/>
      <c r="U34" s="254"/>
      <c r="V34" s="254"/>
      <c r="W34" s="254"/>
      <c r="X34" s="254"/>
      <c r="Y34" s="254"/>
    </row>
    <row r="35" s="234" customFormat="1" ht="20.25" customHeight="1" spans="1:25">
      <c r="A35" s="244" t="s">
        <v>200</v>
      </c>
      <c r="B35" s="244" t="s">
        <v>70</v>
      </c>
      <c r="C35" s="244" t="s">
        <v>234</v>
      </c>
      <c r="D35" s="244" t="s">
        <v>235</v>
      </c>
      <c r="E35" s="244" t="s">
        <v>115</v>
      </c>
      <c r="F35" s="245" t="s">
        <v>116</v>
      </c>
      <c r="G35" s="244" t="s">
        <v>246</v>
      </c>
      <c r="H35" s="244" t="s">
        <v>247</v>
      </c>
      <c r="I35" s="254">
        <v>10050</v>
      </c>
      <c r="J35" s="254">
        <v>10050</v>
      </c>
      <c r="K35" s="255"/>
      <c r="L35" s="255"/>
      <c r="M35" s="255"/>
      <c r="N35" s="254">
        <v>10050</v>
      </c>
      <c r="O35" s="255"/>
      <c r="P35" s="254"/>
      <c r="Q35" s="254"/>
      <c r="R35" s="254"/>
      <c r="S35" s="254"/>
      <c r="T35" s="254"/>
      <c r="U35" s="254"/>
      <c r="V35" s="254"/>
      <c r="W35" s="254"/>
      <c r="X35" s="254"/>
      <c r="Y35" s="254"/>
    </row>
    <row r="36" s="234" customFormat="1" ht="20.25" customHeight="1" spans="1:25">
      <c r="A36" s="244" t="s">
        <v>200</v>
      </c>
      <c r="B36" s="244" t="s">
        <v>70</v>
      </c>
      <c r="C36" s="244" t="s">
        <v>234</v>
      </c>
      <c r="D36" s="244" t="s">
        <v>235</v>
      </c>
      <c r="E36" s="244" t="s">
        <v>115</v>
      </c>
      <c r="F36" s="245" t="s">
        <v>116</v>
      </c>
      <c r="G36" s="244" t="s">
        <v>248</v>
      </c>
      <c r="H36" s="244" t="s">
        <v>249</v>
      </c>
      <c r="I36" s="254">
        <v>3350</v>
      </c>
      <c r="J36" s="254">
        <v>3350</v>
      </c>
      <c r="K36" s="255"/>
      <c r="L36" s="255"/>
      <c r="M36" s="255"/>
      <c r="N36" s="254">
        <v>3350</v>
      </c>
      <c r="O36" s="255"/>
      <c r="P36" s="254"/>
      <c r="Q36" s="254"/>
      <c r="R36" s="254"/>
      <c r="S36" s="254"/>
      <c r="T36" s="254"/>
      <c r="U36" s="254"/>
      <c r="V36" s="254"/>
      <c r="W36" s="254"/>
      <c r="X36" s="254"/>
      <c r="Y36" s="254"/>
    </row>
    <row r="37" s="234" customFormat="1" ht="20.25" customHeight="1" spans="1:25">
      <c r="A37" s="244" t="s">
        <v>200</v>
      </c>
      <c r="B37" s="244" t="s">
        <v>70</v>
      </c>
      <c r="C37" s="244" t="s">
        <v>234</v>
      </c>
      <c r="D37" s="244" t="s">
        <v>235</v>
      </c>
      <c r="E37" s="244" t="s">
        <v>115</v>
      </c>
      <c r="F37" s="245" t="s">
        <v>116</v>
      </c>
      <c r="G37" s="244" t="s">
        <v>250</v>
      </c>
      <c r="H37" s="244" t="s">
        <v>251</v>
      </c>
      <c r="I37" s="254">
        <v>3350</v>
      </c>
      <c r="J37" s="254">
        <v>3350</v>
      </c>
      <c r="K37" s="255"/>
      <c r="L37" s="255"/>
      <c r="M37" s="255"/>
      <c r="N37" s="254">
        <v>3350</v>
      </c>
      <c r="O37" s="255"/>
      <c r="P37" s="254"/>
      <c r="Q37" s="254"/>
      <c r="R37" s="254"/>
      <c r="S37" s="254"/>
      <c r="T37" s="254"/>
      <c r="U37" s="254"/>
      <c r="V37" s="254"/>
      <c r="W37" s="254"/>
      <c r="X37" s="254"/>
      <c r="Y37" s="254"/>
    </row>
    <row r="38" s="234" customFormat="1" ht="20.25" customHeight="1" spans="1:25">
      <c r="A38" s="244" t="s">
        <v>200</v>
      </c>
      <c r="B38" s="244" t="s">
        <v>70</v>
      </c>
      <c r="C38" s="244" t="s">
        <v>234</v>
      </c>
      <c r="D38" s="244" t="s">
        <v>235</v>
      </c>
      <c r="E38" s="244" t="s">
        <v>115</v>
      </c>
      <c r="F38" s="245" t="s">
        <v>116</v>
      </c>
      <c r="G38" s="244" t="s">
        <v>252</v>
      </c>
      <c r="H38" s="244" t="s">
        <v>253</v>
      </c>
      <c r="I38" s="254">
        <v>160800</v>
      </c>
      <c r="J38" s="254">
        <v>160800</v>
      </c>
      <c r="K38" s="255"/>
      <c r="L38" s="255"/>
      <c r="M38" s="255"/>
      <c r="N38" s="254">
        <v>160800</v>
      </c>
      <c r="O38" s="255"/>
      <c r="P38" s="254"/>
      <c r="Q38" s="254"/>
      <c r="R38" s="254"/>
      <c r="S38" s="254"/>
      <c r="T38" s="254"/>
      <c r="U38" s="254"/>
      <c r="V38" s="254"/>
      <c r="W38" s="254"/>
      <c r="X38" s="254"/>
      <c r="Y38" s="254"/>
    </row>
    <row r="39" s="234" customFormat="1" ht="20.25" customHeight="1" spans="1:25">
      <c r="A39" s="244" t="s">
        <v>200</v>
      </c>
      <c r="B39" s="244" t="s">
        <v>70</v>
      </c>
      <c r="C39" s="244" t="s">
        <v>254</v>
      </c>
      <c r="D39" s="244" t="s">
        <v>255</v>
      </c>
      <c r="E39" s="244" t="s">
        <v>109</v>
      </c>
      <c r="F39" s="245" t="s">
        <v>110</v>
      </c>
      <c r="G39" s="244" t="s">
        <v>227</v>
      </c>
      <c r="H39" s="244" t="s">
        <v>228</v>
      </c>
      <c r="I39" s="254">
        <v>18132</v>
      </c>
      <c r="J39" s="254">
        <v>18132</v>
      </c>
      <c r="K39" s="255"/>
      <c r="L39" s="255"/>
      <c r="M39" s="255"/>
      <c r="N39" s="254">
        <v>18132</v>
      </c>
      <c r="O39" s="255"/>
      <c r="P39" s="254"/>
      <c r="Q39" s="254"/>
      <c r="R39" s="254"/>
      <c r="S39" s="254"/>
      <c r="T39" s="254"/>
      <c r="U39" s="254"/>
      <c r="V39" s="254"/>
      <c r="W39" s="254"/>
      <c r="X39" s="254"/>
      <c r="Y39" s="254"/>
    </row>
    <row r="40" s="234" customFormat="1" ht="20.25" customHeight="1" spans="1:25">
      <c r="A40" s="244" t="s">
        <v>200</v>
      </c>
      <c r="B40" s="244" t="s">
        <v>70</v>
      </c>
      <c r="C40" s="244" t="s">
        <v>256</v>
      </c>
      <c r="D40" s="244" t="s">
        <v>257</v>
      </c>
      <c r="E40" s="244" t="s">
        <v>101</v>
      </c>
      <c r="F40" s="245" t="s">
        <v>102</v>
      </c>
      <c r="G40" s="244" t="s">
        <v>227</v>
      </c>
      <c r="H40" s="244" t="s">
        <v>228</v>
      </c>
      <c r="I40" s="254">
        <v>734400</v>
      </c>
      <c r="J40" s="254">
        <v>734400</v>
      </c>
      <c r="K40" s="255"/>
      <c r="L40" s="255"/>
      <c r="M40" s="255"/>
      <c r="N40" s="254">
        <v>734400</v>
      </c>
      <c r="O40" s="255"/>
      <c r="P40" s="254"/>
      <c r="Q40" s="254"/>
      <c r="R40" s="254"/>
      <c r="S40" s="254"/>
      <c r="T40" s="254"/>
      <c r="U40" s="254"/>
      <c r="V40" s="254"/>
      <c r="W40" s="254"/>
      <c r="X40" s="254"/>
      <c r="Y40" s="254"/>
    </row>
    <row r="41" s="234" customFormat="1" ht="20.25" customHeight="1" spans="1:25">
      <c r="A41" s="244" t="s">
        <v>200</v>
      </c>
      <c r="B41" s="244" t="s">
        <v>70</v>
      </c>
      <c r="C41" s="244" t="s">
        <v>258</v>
      </c>
      <c r="D41" s="244" t="s">
        <v>259</v>
      </c>
      <c r="E41" s="244" t="s">
        <v>115</v>
      </c>
      <c r="F41" s="245" t="s">
        <v>116</v>
      </c>
      <c r="G41" s="244" t="s">
        <v>260</v>
      </c>
      <c r="H41" s="244" t="s">
        <v>261</v>
      </c>
      <c r="I41" s="254">
        <v>72000</v>
      </c>
      <c r="J41" s="254">
        <v>72000</v>
      </c>
      <c r="K41" s="255"/>
      <c r="L41" s="255"/>
      <c r="M41" s="255"/>
      <c r="N41" s="254">
        <v>72000</v>
      </c>
      <c r="O41" s="255"/>
      <c r="P41" s="254"/>
      <c r="Q41" s="254"/>
      <c r="R41" s="254"/>
      <c r="S41" s="254"/>
      <c r="T41" s="254"/>
      <c r="U41" s="254"/>
      <c r="V41" s="254"/>
      <c r="W41" s="254"/>
      <c r="X41" s="254"/>
      <c r="Y41" s="254"/>
    </row>
    <row r="42" s="234" customFormat="1" ht="20.25" customHeight="1" spans="1:25">
      <c r="A42" s="244" t="s">
        <v>200</v>
      </c>
      <c r="B42" s="244" t="s">
        <v>70</v>
      </c>
      <c r="C42" s="244" t="s">
        <v>262</v>
      </c>
      <c r="D42" s="244" t="s">
        <v>263</v>
      </c>
      <c r="E42" s="244" t="s">
        <v>101</v>
      </c>
      <c r="F42" s="245" t="s">
        <v>102</v>
      </c>
      <c r="G42" s="244" t="s">
        <v>264</v>
      </c>
      <c r="H42" s="244" t="s">
        <v>265</v>
      </c>
      <c r="I42" s="254">
        <v>28800</v>
      </c>
      <c r="J42" s="254">
        <v>28800</v>
      </c>
      <c r="K42" s="255"/>
      <c r="L42" s="255"/>
      <c r="M42" s="255"/>
      <c r="N42" s="254">
        <v>28800</v>
      </c>
      <c r="O42" s="255"/>
      <c r="P42" s="254"/>
      <c r="Q42" s="254"/>
      <c r="R42" s="254"/>
      <c r="S42" s="254"/>
      <c r="T42" s="254"/>
      <c r="U42" s="254"/>
      <c r="V42" s="254"/>
      <c r="W42" s="254"/>
      <c r="X42" s="254"/>
      <c r="Y42" s="254"/>
    </row>
    <row r="43" s="234" customFormat="1" ht="20.25" customHeight="1" spans="1:25">
      <c r="A43" s="244" t="s">
        <v>200</v>
      </c>
      <c r="B43" s="244" t="s">
        <v>70</v>
      </c>
      <c r="C43" s="244" t="s">
        <v>266</v>
      </c>
      <c r="D43" s="244" t="s">
        <v>267</v>
      </c>
      <c r="E43" s="244" t="s">
        <v>115</v>
      </c>
      <c r="F43" s="245" t="s">
        <v>116</v>
      </c>
      <c r="G43" s="244" t="s">
        <v>209</v>
      </c>
      <c r="H43" s="244" t="s">
        <v>210</v>
      </c>
      <c r="I43" s="254">
        <v>562800</v>
      </c>
      <c r="J43" s="254">
        <v>562800</v>
      </c>
      <c r="K43" s="255"/>
      <c r="L43" s="255"/>
      <c r="M43" s="255"/>
      <c r="N43" s="254">
        <v>562800</v>
      </c>
      <c r="O43" s="255"/>
      <c r="P43" s="254"/>
      <c r="Q43" s="254"/>
      <c r="R43" s="254"/>
      <c r="S43" s="254"/>
      <c r="T43" s="254"/>
      <c r="U43" s="254"/>
      <c r="V43" s="254"/>
      <c r="W43" s="254"/>
      <c r="X43" s="254"/>
      <c r="Y43" s="254"/>
    </row>
    <row r="44" ht="17.25" customHeight="1" spans="1:25">
      <c r="A44" s="226" t="s">
        <v>170</v>
      </c>
      <c r="B44" s="227"/>
      <c r="C44" s="247"/>
      <c r="D44" s="247"/>
      <c r="E44" s="247"/>
      <c r="F44" s="248"/>
      <c r="G44" s="247"/>
      <c r="H44" s="249"/>
      <c r="I44" s="156">
        <v>12492728</v>
      </c>
      <c r="J44" s="156">
        <v>12492728</v>
      </c>
      <c r="K44" s="156"/>
      <c r="L44" s="156"/>
      <c r="M44" s="156"/>
      <c r="N44" s="156">
        <v>12492728</v>
      </c>
      <c r="O44" s="156"/>
      <c r="P44" s="156"/>
      <c r="Q44" s="156"/>
      <c r="R44" s="156"/>
      <c r="S44" s="156"/>
      <c r="T44" s="156"/>
      <c r="U44" s="156"/>
      <c r="V44" s="156"/>
      <c r="W44" s="156"/>
      <c r="X44" s="156"/>
      <c r="Y44" s="156"/>
    </row>
  </sheetData>
  <mergeCells count="31">
    <mergeCell ref="A3:Y3"/>
    <mergeCell ref="A4:H4"/>
    <mergeCell ref="I5:Y5"/>
    <mergeCell ref="J6:O6"/>
    <mergeCell ref="P6:R6"/>
    <mergeCell ref="T6:Y6"/>
    <mergeCell ref="J7:K7"/>
    <mergeCell ref="A44:H44"/>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0"/>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1" width="10.2833333333333" customWidth="1"/>
    <col min="2" max="2" width="13.425" customWidth="1"/>
    <col min="3" max="3" width="27.125" customWidth="1"/>
    <col min="4" max="4" width="23.85" customWidth="1"/>
    <col min="5" max="5" width="11.1416666666667" customWidth="1"/>
    <col min="6" max="6" width="17.7083333333333" customWidth="1"/>
    <col min="7" max="7" width="9.85" customWidth="1"/>
    <col min="8" max="8" width="17.7083333333333" customWidth="1"/>
    <col min="9" max="9" width="15.5" customWidth="1"/>
    <col min="10" max="10" width="11.75" customWidth="1"/>
    <col min="11" max="11" width="13.875" customWidth="1"/>
    <col min="12"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72"/>
      <c r="B1" s="72"/>
      <c r="C1" s="72"/>
      <c r="D1" s="72"/>
      <c r="E1" s="72"/>
      <c r="F1" s="72"/>
      <c r="G1" s="72"/>
      <c r="H1" s="72"/>
      <c r="I1" s="72"/>
      <c r="J1" s="72"/>
      <c r="K1" s="72"/>
      <c r="L1" s="72"/>
      <c r="M1" s="72"/>
      <c r="N1" s="72"/>
      <c r="O1" s="72"/>
      <c r="P1" s="72"/>
      <c r="Q1" s="72"/>
      <c r="R1" s="72"/>
      <c r="S1" s="72"/>
      <c r="T1" s="72"/>
      <c r="U1" s="72"/>
      <c r="V1" s="72"/>
      <c r="W1" s="72"/>
    </row>
    <row r="2" ht="13.5" customHeight="1" spans="2:23">
      <c r="B2" s="225"/>
      <c r="E2" s="73"/>
      <c r="F2" s="73"/>
      <c r="G2" s="73"/>
      <c r="H2" s="73"/>
      <c r="U2" s="225"/>
      <c r="W2" s="233" t="s">
        <v>268</v>
      </c>
    </row>
    <row r="3" ht="46.5" customHeight="1" spans="1:23">
      <c r="A3" s="75" t="s">
        <v>269</v>
      </c>
      <c r="B3" s="75"/>
      <c r="C3" s="75"/>
      <c r="D3" s="75"/>
      <c r="E3" s="75"/>
      <c r="F3" s="75"/>
      <c r="G3" s="75"/>
      <c r="H3" s="75"/>
      <c r="I3" s="75"/>
      <c r="J3" s="75"/>
      <c r="K3" s="75"/>
      <c r="L3" s="75"/>
      <c r="M3" s="75"/>
      <c r="N3" s="75"/>
      <c r="O3" s="75"/>
      <c r="P3" s="75"/>
      <c r="Q3" s="75"/>
      <c r="R3" s="75"/>
      <c r="S3" s="75"/>
      <c r="T3" s="75"/>
      <c r="U3" s="75"/>
      <c r="V3" s="75"/>
      <c r="W3" s="75"/>
    </row>
    <row r="4" ht="13.5" customHeight="1" spans="1:23">
      <c r="A4" s="76" t="str">
        <f>"单位名称："&amp;"昆明市东川区疾病预防控制中心"</f>
        <v>单位名称：昆明市东川区疾病预防控制中心</v>
      </c>
      <c r="B4" s="77"/>
      <c r="C4" s="77"/>
      <c r="D4" s="77"/>
      <c r="E4" s="77"/>
      <c r="F4" s="77"/>
      <c r="G4" s="77"/>
      <c r="H4" s="77"/>
      <c r="I4" s="78"/>
      <c r="J4" s="78"/>
      <c r="K4" s="78"/>
      <c r="L4" s="78"/>
      <c r="M4" s="78"/>
      <c r="N4" s="78"/>
      <c r="O4" s="78"/>
      <c r="P4" s="78"/>
      <c r="Q4" s="78"/>
      <c r="U4" s="225"/>
      <c r="W4" s="206" t="s">
        <v>1</v>
      </c>
    </row>
    <row r="5" ht="21.75" customHeight="1" spans="1:23">
      <c r="A5" s="80" t="s">
        <v>270</v>
      </c>
      <c r="B5" s="81" t="s">
        <v>183</v>
      </c>
      <c r="C5" s="80" t="s">
        <v>184</v>
      </c>
      <c r="D5" s="80" t="s">
        <v>271</v>
      </c>
      <c r="E5" s="81" t="s">
        <v>185</v>
      </c>
      <c r="F5" s="81" t="s">
        <v>186</v>
      </c>
      <c r="G5" s="81" t="s">
        <v>272</v>
      </c>
      <c r="H5" s="81" t="s">
        <v>273</v>
      </c>
      <c r="I5" s="102" t="s">
        <v>55</v>
      </c>
      <c r="J5" s="82" t="s">
        <v>274</v>
      </c>
      <c r="K5" s="83"/>
      <c r="L5" s="83"/>
      <c r="M5" s="84"/>
      <c r="N5" s="82" t="s">
        <v>191</v>
      </c>
      <c r="O5" s="83"/>
      <c r="P5" s="84"/>
      <c r="Q5" s="81" t="s">
        <v>61</v>
      </c>
      <c r="R5" s="82" t="s">
        <v>62</v>
      </c>
      <c r="S5" s="83"/>
      <c r="T5" s="83"/>
      <c r="U5" s="83"/>
      <c r="V5" s="83"/>
      <c r="W5" s="84"/>
    </row>
    <row r="6" ht="21.75" customHeight="1" spans="1:23">
      <c r="A6" s="85"/>
      <c r="B6" s="103"/>
      <c r="C6" s="85"/>
      <c r="D6" s="85"/>
      <c r="E6" s="86"/>
      <c r="F6" s="86"/>
      <c r="G6" s="86"/>
      <c r="H6" s="86"/>
      <c r="I6" s="103"/>
      <c r="J6" s="229" t="s">
        <v>58</v>
      </c>
      <c r="K6" s="230"/>
      <c r="L6" s="81" t="s">
        <v>59</v>
      </c>
      <c r="M6" s="81" t="s">
        <v>60</v>
      </c>
      <c r="N6" s="81" t="s">
        <v>58</v>
      </c>
      <c r="O6" s="81" t="s">
        <v>59</v>
      </c>
      <c r="P6" s="81" t="s">
        <v>60</v>
      </c>
      <c r="Q6" s="86"/>
      <c r="R6" s="81" t="s">
        <v>57</v>
      </c>
      <c r="S6" s="81" t="s">
        <v>64</v>
      </c>
      <c r="T6" s="81" t="s">
        <v>197</v>
      </c>
      <c r="U6" s="81" t="s">
        <v>66</v>
      </c>
      <c r="V6" s="81" t="s">
        <v>67</v>
      </c>
      <c r="W6" s="81" t="s">
        <v>68</v>
      </c>
    </row>
    <row r="7" ht="21" customHeight="1" spans="1:23">
      <c r="A7" s="103"/>
      <c r="B7" s="103"/>
      <c r="C7" s="103"/>
      <c r="D7" s="103"/>
      <c r="E7" s="103"/>
      <c r="F7" s="103"/>
      <c r="G7" s="103"/>
      <c r="H7" s="103"/>
      <c r="I7" s="103"/>
      <c r="J7" s="231" t="s">
        <v>57</v>
      </c>
      <c r="K7" s="232"/>
      <c r="L7" s="103"/>
      <c r="M7" s="103"/>
      <c r="N7" s="103"/>
      <c r="O7" s="103"/>
      <c r="P7" s="103"/>
      <c r="Q7" s="103"/>
      <c r="R7" s="103"/>
      <c r="S7" s="103"/>
      <c r="T7" s="103"/>
      <c r="U7" s="103"/>
      <c r="V7" s="103"/>
      <c r="W7" s="103"/>
    </row>
    <row r="8" ht="39.75" customHeight="1" spans="1:23">
      <c r="A8" s="88"/>
      <c r="B8" s="90"/>
      <c r="C8" s="88"/>
      <c r="D8" s="88"/>
      <c r="E8" s="89"/>
      <c r="F8" s="89"/>
      <c r="G8" s="89"/>
      <c r="H8" s="89"/>
      <c r="I8" s="90"/>
      <c r="J8" s="142" t="s">
        <v>57</v>
      </c>
      <c r="K8" s="142" t="s">
        <v>275</v>
      </c>
      <c r="L8" s="89"/>
      <c r="M8" s="89"/>
      <c r="N8" s="89"/>
      <c r="O8" s="89"/>
      <c r="P8" s="89"/>
      <c r="Q8" s="89"/>
      <c r="R8" s="89"/>
      <c r="S8" s="89"/>
      <c r="T8" s="89"/>
      <c r="U8" s="90"/>
      <c r="V8" s="89"/>
      <c r="W8" s="89"/>
    </row>
    <row r="9" ht="21" customHeight="1" spans="1:23">
      <c r="A9" s="91">
        <v>1</v>
      </c>
      <c r="B9" s="91">
        <v>2</v>
      </c>
      <c r="C9" s="91">
        <v>3</v>
      </c>
      <c r="D9" s="91">
        <v>4</v>
      </c>
      <c r="E9" s="91">
        <v>5</v>
      </c>
      <c r="F9" s="91">
        <v>6</v>
      </c>
      <c r="G9" s="91">
        <v>7</v>
      </c>
      <c r="H9" s="91">
        <v>8</v>
      </c>
      <c r="I9" s="91">
        <v>9</v>
      </c>
      <c r="J9" s="91">
        <v>10</v>
      </c>
      <c r="K9" s="91">
        <v>11</v>
      </c>
      <c r="L9" s="111">
        <v>12</v>
      </c>
      <c r="M9" s="111">
        <v>13</v>
      </c>
      <c r="N9" s="111">
        <v>14</v>
      </c>
      <c r="O9" s="111">
        <v>15</v>
      </c>
      <c r="P9" s="111">
        <v>16</v>
      </c>
      <c r="Q9" s="111">
        <v>17</v>
      </c>
      <c r="R9" s="111">
        <v>18</v>
      </c>
      <c r="S9" s="111">
        <v>19</v>
      </c>
      <c r="T9" s="111">
        <v>20</v>
      </c>
      <c r="U9" s="91">
        <v>21</v>
      </c>
      <c r="V9" s="111">
        <v>22</v>
      </c>
      <c r="W9" s="91">
        <v>23</v>
      </c>
    </row>
    <row r="10" ht="21.75" customHeight="1" spans="1:23">
      <c r="A10" s="144" t="s">
        <v>276</v>
      </c>
      <c r="B10" s="144" t="s">
        <v>277</v>
      </c>
      <c r="C10" s="144" t="s">
        <v>278</v>
      </c>
      <c r="D10" s="144" t="s">
        <v>70</v>
      </c>
      <c r="E10" s="144" t="s">
        <v>115</v>
      </c>
      <c r="F10" s="144" t="s">
        <v>116</v>
      </c>
      <c r="G10" s="144" t="s">
        <v>240</v>
      </c>
      <c r="H10" s="144" t="s">
        <v>241</v>
      </c>
      <c r="I10" s="156">
        <v>48000</v>
      </c>
      <c r="J10" s="156">
        <v>48000</v>
      </c>
      <c r="K10" s="156">
        <v>48000</v>
      </c>
      <c r="L10" s="156"/>
      <c r="M10" s="156"/>
      <c r="N10" s="156"/>
      <c r="O10" s="156"/>
      <c r="P10" s="156"/>
      <c r="Q10" s="156"/>
      <c r="R10" s="156"/>
      <c r="S10" s="156"/>
      <c r="T10" s="156"/>
      <c r="U10" s="156"/>
      <c r="V10" s="156"/>
      <c r="W10" s="156"/>
    </row>
    <row r="11" ht="21.75" customHeight="1" spans="1:23">
      <c r="A11" s="144" t="s">
        <v>276</v>
      </c>
      <c r="B11" s="144" t="s">
        <v>277</v>
      </c>
      <c r="C11" s="144" t="s">
        <v>278</v>
      </c>
      <c r="D11" s="144" t="s">
        <v>70</v>
      </c>
      <c r="E11" s="144" t="s">
        <v>115</v>
      </c>
      <c r="F11" s="144" t="s">
        <v>116</v>
      </c>
      <c r="G11" s="144" t="s">
        <v>260</v>
      </c>
      <c r="H11" s="144" t="s">
        <v>261</v>
      </c>
      <c r="I11" s="156">
        <v>48000</v>
      </c>
      <c r="J11" s="156">
        <v>48000</v>
      </c>
      <c r="K11" s="156">
        <v>48000</v>
      </c>
      <c r="L11" s="156"/>
      <c r="M11" s="156"/>
      <c r="N11" s="156"/>
      <c r="O11" s="156"/>
      <c r="P11" s="156"/>
      <c r="Q11" s="156"/>
      <c r="R11" s="156"/>
      <c r="S11" s="156"/>
      <c r="T11" s="156"/>
      <c r="U11" s="156"/>
      <c r="V11" s="156"/>
      <c r="W11" s="156"/>
    </row>
    <row r="12" ht="21.75" customHeight="1" spans="1:23">
      <c r="A12" s="144" t="s">
        <v>276</v>
      </c>
      <c r="B12" s="144" t="s">
        <v>279</v>
      </c>
      <c r="C12" s="144" t="s">
        <v>280</v>
      </c>
      <c r="D12" s="144" t="s">
        <v>70</v>
      </c>
      <c r="E12" s="144" t="s">
        <v>115</v>
      </c>
      <c r="F12" s="144" t="s">
        <v>116</v>
      </c>
      <c r="G12" s="144" t="s">
        <v>281</v>
      </c>
      <c r="H12" s="144" t="s">
        <v>282</v>
      </c>
      <c r="I12" s="156">
        <v>48000</v>
      </c>
      <c r="J12" s="156">
        <v>48000</v>
      </c>
      <c r="K12" s="156">
        <v>48000</v>
      </c>
      <c r="L12" s="156"/>
      <c r="M12" s="156"/>
      <c r="N12" s="156"/>
      <c r="O12" s="156"/>
      <c r="P12" s="156"/>
      <c r="Q12" s="156"/>
      <c r="R12" s="156"/>
      <c r="S12" s="156"/>
      <c r="T12" s="156"/>
      <c r="U12" s="156"/>
      <c r="V12" s="156"/>
      <c r="W12" s="156"/>
    </row>
    <row r="13" ht="21.75" customHeight="1" spans="1:23">
      <c r="A13" s="144" t="s">
        <v>283</v>
      </c>
      <c r="B13" s="144" t="s">
        <v>284</v>
      </c>
      <c r="C13" s="144" t="s">
        <v>285</v>
      </c>
      <c r="D13" s="144" t="s">
        <v>70</v>
      </c>
      <c r="E13" s="144" t="s">
        <v>115</v>
      </c>
      <c r="F13" s="144" t="s">
        <v>116</v>
      </c>
      <c r="G13" s="144" t="s">
        <v>236</v>
      </c>
      <c r="H13" s="144" t="s">
        <v>237</v>
      </c>
      <c r="I13" s="156">
        <v>300000</v>
      </c>
      <c r="J13" s="156"/>
      <c r="K13" s="156"/>
      <c r="L13" s="156"/>
      <c r="M13" s="156"/>
      <c r="N13" s="156"/>
      <c r="O13" s="156"/>
      <c r="P13" s="156"/>
      <c r="Q13" s="156"/>
      <c r="R13" s="156">
        <v>300000</v>
      </c>
      <c r="S13" s="156">
        <v>300000</v>
      </c>
      <c r="T13" s="156"/>
      <c r="U13" s="156"/>
      <c r="V13" s="156"/>
      <c r="W13" s="156"/>
    </row>
    <row r="14" ht="21.75" customHeight="1" spans="1:23">
      <c r="A14" s="144" t="s">
        <v>283</v>
      </c>
      <c r="B14" s="144" t="s">
        <v>284</v>
      </c>
      <c r="C14" s="144" t="s">
        <v>285</v>
      </c>
      <c r="D14" s="144" t="s">
        <v>70</v>
      </c>
      <c r="E14" s="144" t="s">
        <v>115</v>
      </c>
      <c r="F14" s="144" t="s">
        <v>116</v>
      </c>
      <c r="G14" s="144" t="s">
        <v>286</v>
      </c>
      <c r="H14" s="144" t="s">
        <v>287</v>
      </c>
      <c r="I14" s="156">
        <v>10000</v>
      </c>
      <c r="J14" s="156"/>
      <c r="K14" s="156"/>
      <c r="L14" s="156"/>
      <c r="M14" s="156"/>
      <c r="N14" s="156"/>
      <c r="O14" s="156"/>
      <c r="P14" s="156"/>
      <c r="Q14" s="156"/>
      <c r="R14" s="156">
        <v>10000</v>
      </c>
      <c r="S14" s="156">
        <v>10000</v>
      </c>
      <c r="T14" s="156"/>
      <c r="U14" s="156"/>
      <c r="V14" s="156"/>
      <c r="W14" s="156"/>
    </row>
    <row r="15" ht="21.75" customHeight="1" spans="1:23">
      <c r="A15" s="144" t="s">
        <v>283</v>
      </c>
      <c r="B15" s="144" t="s">
        <v>284</v>
      </c>
      <c r="C15" s="144" t="s">
        <v>285</v>
      </c>
      <c r="D15" s="144" t="s">
        <v>70</v>
      </c>
      <c r="E15" s="144" t="s">
        <v>115</v>
      </c>
      <c r="F15" s="144" t="s">
        <v>116</v>
      </c>
      <c r="G15" s="144" t="s">
        <v>288</v>
      </c>
      <c r="H15" s="144" t="s">
        <v>289</v>
      </c>
      <c r="I15" s="156">
        <v>1000</v>
      </c>
      <c r="J15" s="156"/>
      <c r="K15" s="156"/>
      <c r="L15" s="156"/>
      <c r="M15" s="156"/>
      <c r="N15" s="156"/>
      <c r="O15" s="156"/>
      <c r="P15" s="156"/>
      <c r="Q15" s="156"/>
      <c r="R15" s="156">
        <v>1000</v>
      </c>
      <c r="S15" s="156">
        <v>1000</v>
      </c>
      <c r="T15" s="156"/>
      <c r="U15" s="156"/>
      <c r="V15" s="156"/>
      <c r="W15" s="156"/>
    </row>
    <row r="16" ht="21.75" customHeight="1" spans="1:23">
      <c r="A16" s="144" t="s">
        <v>283</v>
      </c>
      <c r="B16" s="144" t="s">
        <v>284</v>
      </c>
      <c r="C16" s="144" t="s">
        <v>285</v>
      </c>
      <c r="D16" s="144" t="s">
        <v>70</v>
      </c>
      <c r="E16" s="144" t="s">
        <v>115</v>
      </c>
      <c r="F16" s="144" t="s">
        <v>116</v>
      </c>
      <c r="G16" s="144" t="s">
        <v>238</v>
      </c>
      <c r="H16" s="144" t="s">
        <v>239</v>
      </c>
      <c r="I16" s="156">
        <v>10000</v>
      </c>
      <c r="J16" s="156"/>
      <c r="K16" s="156"/>
      <c r="L16" s="156"/>
      <c r="M16" s="156"/>
      <c r="N16" s="156"/>
      <c r="O16" s="156"/>
      <c r="P16" s="156"/>
      <c r="Q16" s="156"/>
      <c r="R16" s="156">
        <v>10000</v>
      </c>
      <c r="S16" s="156">
        <v>10000</v>
      </c>
      <c r="T16" s="156"/>
      <c r="U16" s="156"/>
      <c r="V16" s="156"/>
      <c r="W16" s="156"/>
    </row>
    <row r="17" ht="21.75" customHeight="1" spans="1:23">
      <c r="A17" s="144" t="s">
        <v>283</v>
      </c>
      <c r="B17" s="144" t="s">
        <v>284</v>
      </c>
      <c r="C17" s="144" t="s">
        <v>285</v>
      </c>
      <c r="D17" s="144" t="s">
        <v>70</v>
      </c>
      <c r="E17" s="144" t="s">
        <v>115</v>
      </c>
      <c r="F17" s="144" t="s">
        <v>116</v>
      </c>
      <c r="G17" s="144" t="s">
        <v>240</v>
      </c>
      <c r="H17" s="144" t="s">
        <v>241</v>
      </c>
      <c r="I17" s="156">
        <v>150000</v>
      </c>
      <c r="J17" s="156"/>
      <c r="K17" s="156"/>
      <c r="L17" s="156"/>
      <c r="M17" s="156"/>
      <c r="N17" s="156"/>
      <c r="O17" s="156"/>
      <c r="P17" s="156"/>
      <c r="Q17" s="156"/>
      <c r="R17" s="156">
        <v>150000</v>
      </c>
      <c r="S17" s="156">
        <v>150000</v>
      </c>
      <c r="T17" s="156"/>
      <c r="U17" s="156"/>
      <c r="V17" s="156"/>
      <c r="W17" s="156"/>
    </row>
    <row r="18" ht="21.75" customHeight="1" spans="1:23">
      <c r="A18" s="144" t="s">
        <v>283</v>
      </c>
      <c r="B18" s="144" t="s">
        <v>284</v>
      </c>
      <c r="C18" s="144" t="s">
        <v>285</v>
      </c>
      <c r="D18" s="144" t="s">
        <v>70</v>
      </c>
      <c r="E18" s="144" t="s">
        <v>115</v>
      </c>
      <c r="F18" s="144" t="s">
        <v>116</v>
      </c>
      <c r="G18" s="144" t="s">
        <v>242</v>
      </c>
      <c r="H18" s="144" t="s">
        <v>243</v>
      </c>
      <c r="I18" s="156">
        <v>30000</v>
      </c>
      <c r="J18" s="156"/>
      <c r="K18" s="156"/>
      <c r="L18" s="156"/>
      <c r="M18" s="156"/>
      <c r="N18" s="156"/>
      <c r="O18" s="156"/>
      <c r="P18" s="156"/>
      <c r="Q18" s="156"/>
      <c r="R18" s="156">
        <v>30000</v>
      </c>
      <c r="S18" s="156">
        <v>30000</v>
      </c>
      <c r="T18" s="156"/>
      <c r="U18" s="156"/>
      <c r="V18" s="156"/>
      <c r="W18" s="156"/>
    </row>
    <row r="19" ht="21.75" customHeight="1" spans="1:23">
      <c r="A19" s="144" t="s">
        <v>283</v>
      </c>
      <c r="B19" s="144" t="s">
        <v>284</v>
      </c>
      <c r="C19" s="144" t="s">
        <v>285</v>
      </c>
      <c r="D19" s="144" t="s">
        <v>70</v>
      </c>
      <c r="E19" s="144" t="s">
        <v>115</v>
      </c>
      <c r="F19" s="144" t="s">
        <v>116</v>
      </c>
      <c r="G19" s="144" t="s">
        <v>244</v>
      </c>
      <c r="H19" s="144" t="s">
        <v>245</v>
      </c>
      <c r="I19" s="156">
        <v>100000</v>
      </c>
      <c r="J19" s="156"/>
      <c r="K19" s="156"/>
      <c r="L19" s="156"/>
      <c r="M19" s="156"/>
      <c r="N19" s="156"/>
      <c r="O19" s="156"/>
      <c r="P19" s="156"/>
      <c r="Q19" s="156"/>
      <c r="R19" s="156">
        <v>100000</v>
      </c>
      <c r="S19" s="156">
        <v>100000</v>
      </c>
      <c r="T19" s="156"/>
      <c r="U19" s="156"/>
      <c r="V19" s="156"/>
      <c r="W19" s="156"/>
    </row>
    <row r="20" ht="21.75" customHeight="1" spans="1:23">
      <c r="A20" s="144" t="s">
        <v>283</v>
      </c>
      <c r="B20" s="144" t="s">
        <v>284</v>
      </c>
      <c r="C20" s="144" t="s">
        <v>285</v>
      </c>
      <c r="D20" s="144" t="s">
        <v>70</v>
      </c>
      <c r="E20" s="144" t="s">
        <v>115</v>
      </c>
      <c r="F20" s="144" t="s">
        <v>116</v>
      </c>
      <c r="G20" s="144" t="s">
        <v>246</v>
      </c>
      <c r="H20" s="144" t="s">
        <v>247</v>
      </c>
      <c r="I20" s="156">
        <v>200000</v>
      </c>
      <c r="J20" s="156"/>
      <c r="K20" s="156"/>
      <c r="L20" s="156"/>
      <c r="M20" s="156"/>
      <c r="N20" s="156"/>
      <c r="O20" s="156"/>
      <c r="P20" s="156"/>
      <c r="Q20" s="156"/>
      <c r="R20" s="156">
        <v>200000</v>
      </c>
      <c r="S20" s="156">
        <v>200000</v>
      </c>
      <c r="T20" s="156"/>
      <c r="U20" s="156"/>
      <c r="V20" s="156"/>
      <c r="W20" s="156"/>
    </row>
    <row r="21" ht="21.75" customHeight="1" spans="1:23">
      <c r="A21" s="144" t="s">
        <v>283</v>
      </c>
      <c r="B21" s="144" t="s">
        <v>284</v>
      </c>
      <c r="C21" s="144" t="s">
        <v>285</v>
      </c>
      <c r="D21" s="144" t="s">
        <v>70</v>
      </c>
      <c r="E21" s="144" t="s">
        <v>115</v>
      </c>
      <c r="F21" s="144" t="s">
        <v>116</v>
      </c>
      <c r="G21" s="144" t="s">
        <v>290</v>
      </c>
      <c r="H21" s="144" t="s">
        <v>291</v>
      </c>
      <c r="I21" s="156">
        <v>25000</v>
      </c>
      <c r="J21" s="156"/>
      <c r="K21" s="156"/>
      <c r="L21" s="156"/>
      <c r="M21" s="156"/>
      <c r="N21" s="156"/>
      <c r="O21" s="156"/>
      <c r="P21" s="156"/>
      <c r="Q21" s="156"/>
      <c r="R21" s="156">
        <v>25000</v>
      </c>
      <c r="S21" s="156">
        <v>25000</v>
      </c>
      <c r="T21" s="156"/>
      <c r="U21" s="156"/>
      <c r="V21" s="156"/>
      <c r="W21" s="156"/>
    </row>
    <row r="22" ht="21.75" customHeight="1" spans="1:23">
      <c r="A22" s="144" t="s">
        <v>283</v>
      </c>
      <c r="B22" s="144" t="s">
        <v>284</v>
      </c>
      <c r="C22" s="144" t="s">
        <v>285</v>
      </c>
      <c r="D22" s="144" t="s">
        <v>70</v>
      </c>
      <c r="E22" s="144" t="s">
        <v>115</v>
      </c>
      <c r="F22" s="144" t="s">
        <v>116</v>
      </c>
      <c r="G22" s="144" t="s">
        <v>230</v>
      </c>
      <c r="H22" s="144" t="s">
        <v>176</v>
      </c>
      <c r="I22" s="156">
        <v>10000</v>
      </c>
      <c r="J22" s="156"/>
      <c r="K22" s="156"/>
      <c r="L22" s="156"/>
      <c r="M22" s="156"/>
      <c r="N22" s="156"/>
      <c r="O22" s="156"/>
      <c r="P22" s="156"/>
      <c r="Q22" s="156"/>
      <c r="R22" s="156">
        <v>10000</v>
      </c>
      <c r="S22" s="156">
        <v>10000</v>
      </c>
      <c r="T22" s="156"/>
      <c r="U22" s="156"/>
      <c r="V22" s="156"/>
      <c r="W22" s="156"/>
    </row>
    <row r="23" ht="21.75" customHeight="1" spans="1:23">
      <c r="A23" s="144" t="s">
        <v>283</v>
      </c>
      <c r="B23" s="144" t="s">
        <v>284</v>
      </c>
      <c r="C23" s="144" t="s">
        <v>285</v>
      </c>
      <c r="D23" s="144" t="s">
        <v>70</v>
      </c>
      <c r="E23" s="144" t="s">
        <v>115</v>
      </c>
      <c r="F23" s="144" t="s">
        <v>116</v>
      </c>
      <c r="G23" s="144" t="s">
        <v>281</v>
      </c>
      <c r="H23" s="144" t="s">
        <v>282</v>
      </c>
      <c r="I23" s="156">
        <v>7000000</v>
      </c>
      <c r="J23" s="156"/>
      <c r="K23" s="156"/>
      <c r="L23" s="156"/>
      <c r="M23" s="156"/>
      <c r="N23" s="156"/>
      <c r="O23" s="156"/>
      <c r="P23" s="156"/>
      <c r="Q23" s="156"/>
      <c r="R23" s="156">
        <v>7000000</v>
      </c>
      <c r="S23" s="156">
        <v>7000000</v>
      </c>
      <c r="T23" s="156"/>
      <c r="U23" s="156"/>
      <c r="V23" s="156"/>
      <c r="W23" s="156"/>
    </row>
    <row r="24" ht="21.75" customHeight="1" spans="1:23">
      <c r="A24" s="144" t="s">
        <v>283</v>
      </c>
      <c r="B24" s="144" t="s">
        <v>284</v>
      </c>
      <c r="C24" s="144" t="s">
        <v>285</v>
      </c>
      <c r="D24" s="144" t="s">
        <v>70</v>
      </c>
      <c r="E24" s="144" t="s">
        <v>115</v>
      </c>
      <c r="F24" s="144" t="s">
        <v>116</v>
      </c>
      <c r="G24" s="144" t="s">
        <v>292</v>
      </c>
      <c r="H24" s="144" t="s">
        <v>293</v>
      </c>
      <c r="I24" s="156">
        <v>150000</v>
      </c>
      <c r="J24" s="156"/>
      <c r="K24" s="156"/>
      <c r="L24" s="156"/>
      <c r="M24" s="156"/>
      <c r="N24" s="156"/>
      <c r="O24" s="156"/>
      <c r="P24" s="156"/>
      <c r="Q24" s="156"/>
      <c r="R24" s="156">
        <v>150000</v>
      </c>
      <c r="S24" s="156">
        <v>150000</v>
      </c>
      <c r="T24" s="156"/>
      <c r="U24" s="156"/>
      <c r="V24" s="156"/>
      <c r="W24" s="156"/>
    </row>
    <row r="25" ht="21.75" customHeight="1" spans="1:23">
      <c r="A25" s="144" t="s">
        <v>283</v>
      </c>
      <c r="B25" s="144" t="s">
        <v>284</v>
      </c>
      <c r="C25" s="144" t="s">
        <v>285</v>
      </c>
      <c r="D25" s="144" t="s">
        <v>70</v>
      </c>
      <c r="E25" s="144" t="s">
        <v>115</v>
      </c>
      <c r="F25" s="144" t="s">
        <v>116</v>
      </c>
      <c r="G25" s="144" t="s">
        <v>233</v>
      </c>
      <c r="H25" s="144" t="s">
        <v>232</v>
      </c>
      <c r="I25" s="156">
        <v>150000</v>
      </c>
      <c r="J25" s="156"/>
      <c r="K25" s="156"/>
      <c r="L25" s="156"/>
      <c r="M25" s="156"/>
      <c r="N25" s="156"/>
      <c r="O25" s="156"/>
      <c r="P25" s="156"/>
      <c r="Q25" s="156"/>
      <c r="R25" s="156">
        <v>150000</v>
      </c>
      <c r="S25" s="156">
        <v>150000</v>
      </c>
      <c r="T25" s="156"/>
      <c r="U25" s="156"/>
      <c r="V25" s="156"/>
      <c r="W25" s="156"/>
    </row>
    <row r="26" ht="21.75" customHeight="1" spans="1:23">
      <c r="A26" s="144" t="s">
        <v>283</v>
      </c>
      <c r="B26" s="144" t="s">
        <v>284</v>
      </c>
      <c r="C26" s="144" t="s">
        <v>285</v>
      </c>
      <c r="D26" s="144" t="s">
        <v>70</v>
      </c>
      <c r="E26" s="144" t="s">
        <v>115</v>
      </c>
      <c r="F26" s="144" t="s">
        <v>116</v>
      </c>
      <c r="G26" s="144" t="s">
        <v>260</v>
      </c>
      <c r="H26" s="144" t="s">
        <v>261</v>
      </c>
      <c r="I26" s="156">
        <v>120000</v>
      </c>
      <c r="J26" s="156"/>
      <c r="K26" s="156"/>
      <c r="L26" s="156"/>
      <c r="M26" s="156"/>
      <c r="N26" s="156"/>
      <c r="O26" s="156"/>
      <c r="P26" s="156"/>
      <c r="Q26" s="156"/>
      <c r="R26" s="156">
        <v>120000</v>
      </c>
      <c r="S26" s="156">
        <v>120000</v>
      </c>
      <c r="T26" s="156"/>
      <c r="U26" s="156"/>
      <c r="V26" s="156"/>
      <c r="W26" s="156"/>
    </row>
    <row r="27" ht="21.75" customHeight="1" spans="1:23">
      <c r="A27" s="144" t="s">
        <v>283</v>
      </c>
      <c r="B27" s="144" t="s">
        <v>284</v>
      </c>
      <c r="C27" s="144" t="s">
        <v>285</v>
      </c>
      <c r="D27" s="144" t="s">
        <v>70</v>
      </c>
      <c r="E27" s="144" t="s">
        <v>115</v>
      </c>
      <c r="F27" s="144" t="s">
        <v>116</v>
      </c>
      <c r="G27" s="144" t="s">
        <v>294</v>
      </c>
      <c r="H27" s="144" t="s">
        <v>295</v>
      </c>
      <c r="I27" s="156">
        <v>10000</v>
      </c>
      <c r="J27" s="156"/>
      <c r="K27" s="156"/>
      <c r="L27" s="156"/>
      <c r="M27" s="156"/>
      <c r="N27" s="156"/>
      <c r="O27" s="156"/>
      <c r="P27" s="156"/>
      <c r="Q27" s="156"/>
      <c r="R27" s="156">
        <v>10000</v>
      </c>
      <c r="S27" s="156">
        <v>10000</v>
      </c>
      <c r="T27" s="156"/>
      <c r="U27" s="156"/>
      <c r="V27" s="156"/>
      <c r="W27" s="156"/>
    </row>
    <row r="28" ht="21.75" customHeight="1" spans="1:23">
      <c r="A28" s="144" t="s">
        <v>283</v>
      </c>
      <c r="B28" s="144" t="s">
        <v>284</v>
      </c>
      <c r="C28" s="144" t="s">
        <v>285</v>
      </c>
      <c r="D28" s="144" t="s">
        <v>70</v>
      </c>
      <c r="E28" s="144" t="s">
        <v>115</v>
      </c>
      <c r="F28" s="144" t="s">
        <v>116</v>
      </c>
      <c r="G28" s="144" t="s">
        <v>296</v>
      </c>
      <c r="H28" s="144" t="s">
        <v>297</v>
      </c>
      <c r="I28" s="156">
        <v>3000</v>
      </c>
      <c r="J28" s="156"/>
      <c r="K28" s="156"/>
      <c r="L28" s="156"/>
      <c r="M28" s="156"/>
      <c r="N28" s="156"/>
      <c r="O28" s="156"/>
      <c r="P28" s="156"/>
      <c r="Q28" s="156"/>
      <c r="R28" s="156">
        <v>3000</v>
      </c>
      <c r="S28" s="156">
        <v>3000</v>
      </c>
      <c r="T28" s="156"/>
      <c r="U28" s="156"/>
      <c r="V28" s="156"/>
      <c r="W28" s="156"/>
    </row>
    <row r="29" ht="21.75" customHeight="1" spans="1:23">
      <c r="A29" s="144" t="s">
        <v>283</v>
      </c>
      <c r="B29" s="144" t="s">
        <v>284</v>
      </c>
      <c r="C29" s="144" t="s">
        <v>285</v>
      </c>
      <c r="D29" s="144" t="s">
        <v>70</v>
      </c>
      <c r="E29" s="144" t="s">
        <v>115</v>
      </c>
      <c r="F29" s="144" t="s">
        <v>116</v>
      </c>
      <c r="G29" s="144" t="s">
        <v>264</v>
      </c>
      <c r="H29" s="144" t="s">
        <v>265</v>
      </c>
      <c r="I29" s="156">
        <v>300000</v>
      </c>
      <c r="J29" s="156"/>
      <c r="K29" s="156"/>
      <c r="L29" s="156"/>
      <c r="M29" s="156"/>
      <c r="N29" s="156"/>
      <c r="O29" s="156"/>
      <c r="P29" s="156"/>
      <c r="Q29" s="156"/>
      <c r="R29" s="156">
        <v>300000</v>
      </c>
      <c r="S29" s="156">
        <v>300000</v>
      </c>
      <c r="T29" s="156"/>
      <c r="U29" s="156"/>
      <c r="V29" s="156"/>
      <c r="W29" s="156"/>
    </row>
    <row r="30" ht="18.75" customHeight="1" spans="1:23">
      <c r="A30" s="226" t="s">
        <v>170</v>
      </c>
      <c r="B30" s="227"/>
      <c r="C30" s="227"/>
      <c r="D30" s="227"/>
      <c r="E30" s="227"/>
      <c r="F30" s="227"/>
      <c r="G30" s="227"/>
      <c r="H30" s="228"/>
      <c r="I30" s="156">
        <v>8713000</v>
      </c>
      <c r="J30" s="156">
        <v>144000</v>
      </c>
      <c r="K30" s="156">
        <v>144000</v>
      </c>
      <c r="L30" s="156"/>
      <c r="M30" s="156"/>
      <c r="N30" s="156"/>
      <c r="O30" s="156"/>
      <c r="P30" s="156"/>
      <c r="Q30" s="156"/>
      <c r="R30" s="156">
        <v>8569000</v>
      </c>
      <c r="S30" s="156">
        <v>8569000</v>
      </c>
      <c r="T30" s="156"/>
      <c r="U30" s="156"/>
      <c r="V30" s="156"/>
      <c r="W30" s="156"/>
    </row>
  </sheetData>
  <mergeCells count="28">
    <mergeCell ref="A3:W3"/>
    <mergeCell ref="A4:H4"/>
    <mergeCell ref="J5:M5"/>
    <mergeCell ref="N5:P5"/>
    <mergeCell ref="R5:W5"/>
    <mergeCell ref="A30:H3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5"/>
  <sheetViews>
    <sheetView showZeros="0" workbookViewId="0">
      <pane ySplit="1" topLeftCell="A11" activePane="bottomLeft" state="frozen"/>
      <selection/>
      <selection pane="bottomLeft" activeCell="L18" sqref="L18"/>
    </sheetView>
  </sheetViews>
  <sheetFormatPr defaultColWidth="9.14166666666667" defaultRowHeight="12" customHeight="1"/>
  <cols>
    <col min="1" max="1" width="26" customWidth="1"/>
    <col min="2" max="2" width="29" customWidth="1"/>
    <col min="3" max="3" width="15.75" customWidth="1"/>
    <col min="4" max="4" width="17" customWidth="1"/>
    <col min="5" max="5" width="21.75" customWidth="1"/>
    <col min="6" max="6" width="9.625" customWidth="1"/>
    <col min="7" max="7" width="17.125" customWidth="1"/>
    <col min="8" max="8" width="12.625" customWidth="1"/>
    <col min="9" max="9" width="11.625" customWidth="1"/>
    <col min="10" max="10" width="20.5" customWidth="1"/>
  </cols>
  <sheetData>
    <row r="1" customHeight="1" spans="1:10">
      <c r="A1" s="72"/>
      <c r="B1" s="72"/>
      <c r="C1" s="72"/>
      <c r="D1" s="72"/>
      <c r="E1" s="72"/>
      <c r="F1" s="72"/>
      <c r="G1" s="72"/>
      <c r="H1" s="72"/>
      <c r="I1" s="72"/>
      <c r="J1" s="72"/>
    </row>
    <row r="2" ht="18" customHeight="1" spans="10:10">
      <c r="J2" s="74" t="s">
        <v>298</v>
      </c>
    </row>
    <row r="3" ht="39.75" customHeight="1" spans="1:10">
      <c r="A3" s="140" t="s">
        <v>299</v>
      </c>
      <c r="B3" s="75"/>
      <c r="C3" s="75"/>
      <c r="D3" s="75"/>
      <c r="E3" s="75"/>
      <c r="F3" s="141"/>
      <c r="G3" s="75"/>
      <c r="H3" s="141"/>
      <c r="I3" s="141"/>
      <c r="J3" s="75"/>
    </row>
    <row r="4" ht="17.25" customHeight="1" spans="1:1">
      <c r="A4" s="76" t="str">
        <f>"单位名称："&amp;"昆明市东川区疾病预防控制中心"</f>
        <v>单位名称：昆明市东川区疾病预防控制中心</v>
      </c>
    </row>
    <row r="5" ht="34" customHeight="1" spans="1:10">
      <c r="A5" s="142" t="s">
        <v>184</v>
      </c>
      <c r="B5" s="142" t="s">
        <v>300</v>
      </c>
      <c r="C5" s="142" t="s">
        <v>301</v>
      </c>
      <c r="D5" s="142" t="s">
        <v>302</v>
      </c>
      <c r="E5" s="142" t="s">
        <v>303</v>
      </c>
      <c r="F5" s="143" t="s">
        <v>304</v>
      </c>
      <c r="G5" s="142" t="s">
        <v>305</v>
      </c>
      <c r="H5" s="143" t="s">
        <v>306</v>
      </c>
      <c r="I5" s="143" t="s">
        <v>307</v>
      </c>
      <c r="J5" s="142" t="s">
        <v>308</v>
      </c>
    </row>
    <row r="6" ht="24" customHeight="1" spans="1:10">
      <c r="A6" s="223">
        <v>1</v>
      </c>
      <c r="B6" s="223">
        <v>2</v>
      </c>
      <c r="C6" s="223">
        <v>3</v>
      </c>
      <c r="D6" s="223">
        <v>4</v>
      </c>
      <c r="E6" s="223">
        <v>5</v>
      </c>
      <c r="F6" s="111">
        <v>6</v>
      </c>
      <c r="G6" s="223">
        <v>7</v>
      </c>
      <c r="H6" s="111">
        <v>8</v>
      </c>
      <c r="I6" s="111">
        <v>9</v>
      </c>
      <c r="J6" s="223">
        <v>10</v>
      </c>
    </row>
    <row r="7" ht="21" customHeight="1" spans="1:10">
      <c r="A7" s="104" t="s">
        <v>70</v>
      </c>
      <c r="B7" s="144"/>
      <c r="C7" s="144"/>
      <c r="D7" s="144"/>
      <c r="E7" s="129"/>
      <c r="F7" s="145"/>
      <c r="G7" s="129"/>
      <c r="H7" s="145"/>
      <c r="I7" s="145"/>
      <c r="J7" s="129"/>
    </row>
    <row r="8" ht="24" customHeight="1" spans="1:10">
      <c r="A8" s="224" t="s">
        <v>280</v>
      </c>
      <c r="B8" s="92" t="s">
        <v>309</v>
      </c>
      <c r="C8" s="92" t="s">
        <v>310</v>
      </c>
      <c r="D8" s="92" t="s">
        <v>311</v>
      </c>
      <c r="E8" s="104" t="s">
        <v>312</v>
      </c>
      <c r="F8" s="92" t="s">
        <v>313</v>
      </c>
      <c r="G8" s="104" t="s">
        <v>314</v>
      </c>
      <c r="H8" s="92" t="s">
        <v>315</v>
      </c>
      <c r="I8" s="92" t="s">
        <v>316</v>
      </c>
      <c r="J8" s="104" t="s">
        <v>317</v>
      </c>
    </row>
    <row r="9" ht="24" customHeight="1" spans="1:10">
      <c r="A9" s="224" t="s">
        <v>280</v>
      </c>
      <c r="B9" s="92" t="s">
        <v>309</v>
      </c>
      <c r="C9" s="92" t="s">
        <v>310</v>
      </c>
      <c r="D9" s="92" t="s">
        <v>318</v>
      </c>
      <c r="E9" s="104" t="s">
        <v>319</v>
      </c>
      <c r="F9" s="92" t="s">
        <v>313</v>
      </c>
      <c r="G9" s="104" t="s">
        <v>320</v>
      </c>
      <c r="H9" s="92" t="s">
        <v>321</v>
      </c>
      <c r="I9" s="92" t="s">
        <v>316</v>
      </c>
      <c r="J9" s="104" t="s">
        <v>322</v>
      </c>
    </row>
    <row r="10" ht="24" customHeight="1" spans="1:10">
      <c r="A10" s="224" t="s">
        <v>280</v>
      </c>
      <c r="B10" s="92" t="s">
        <v>309</v>
      </c>
      <c r="C10" s="92" t="s">
        <v>310</v>
      </c>
      <c r="D10" s="92" t="s">
        <v>323</v>
      </c>
      <c r="E10" s="104" t="s">
        <v>324</v>
      </c>
      <c r="F10" s="92" t="s">
        <v>313</v>
      </c>
      <c r="G10" s="104" t="s">
        <v>93</v>
      </c>
      <c r="H10" s="92" t="s">
        <v>325</v>
      </c>
      <c r="I10" s="92" t="s">
        <v>316</v>
      </c>
      <c r="J10" s="104" t="s">
        <v>326</v>
      </c>
    </row>
    <row r="11" ht="24" customHeight="1" spans="1:10">
      <c r="A11" s="224" t="s">
        <v>280</v>
      </c>
      <c r="B11" s="92" t="s">
        <v>309</v>
      </c>
      <c r="C11" s="92" t="s">
        <v>310</v>
      </c>
      <c r="D11" s="92" t="s">
        <v>327</v>
      </c>
      <c r="E11" s="104" t="s">
        <v>328</v>
      </c>
      <c r="F11" s="92" t="s">
        <v>313</v>
      </c>
      <c r="G11" s="104" t="s">
        <v>329</v>
      </c>
      <c r="H11" s="92" t="s">
        <v>330</v>
      </c>
      <c r="I11" s="92" t="s">
        <v>316</v>
      </c>
      <c r="J11" s="104" t="s">
        <v>331</v>
      </c>
    </row>
    <row r="12" ht="24" customHeight="1" spans="1:10">
      <c r="A12" s="224" t="s">
        <v>280</v>
      </c>
      <c r="B12" s="92" t="s">
        <v>309</v>
      </c>
      <c r="C12" s="92" t="s">
        <v>332</v>
      </c>
      <c r="D12" s="92" t="s">
        <v>333</v>
      </c>
      <c r="E12" s="104" t="s">
        <v>334</v>
      </c>
      <c r="F12" s="92" t="s">
        <v>313</v>
      </c>
      <c r="G12" s="104" t="s">
        <v>335</v>
      </c>
      <c r="H12" s="92" t="s">
        <v>321</v>
      </c>
      <c r="I12" s="92" t="s">
        <v>316</v>
      </c>
      <c r="J12" s="104" t="s">
        <v>336</v>
      </c>
    </row>
    <row r="13" ht="24" customHeight="1" spans="1:10">
      <c r="A13" s="224" t="s">
        <v>280</v>
      </c>
      <c r="B13" s="92" t="s">
        <v>309</v>
      </c>
      <c r="C13" s="92" t="s">
        <v>337</v>
      </c>
      <c r="D13" s="92" t="s">
        <v>338</v>
      </c>
      <c r="E13" s="104" t="s">
        <v>339</v>
      </c>
      <c r="F13" s="92" t="s">
        <v>340</v>
      </c>
      <c r="G13" s="104" t="s">
        <v>320</v>
      </c>
      <c r="H13" s="92" t="s">
        <v>321</v>
      </c>
      <c r="I13" s="92" t="s">
        <v>316</v>
      </c>
      <c r="J13" s="104" t="s">
        <v>341</v>
      </c>
    </row>
    <row r="14" ht="24" customHeight="1" spans="1:10">
      <c r="A14" s="224" t="s">
        <v>285</v>
      </c>
      <c r="B14" s="92" t="s">
        <v>342</v>
      </c>
      <c r="C14" s="92" t="s">
        <v>310</v>
      </c>
      <c r="D14" s="92" t="s">
        <v>311</v>
      </c>
      <c r="E14" s="104" t="s">
        <v>343</v>
      </c>
      <c r="F14" s="92" t="s">
        <v>340</v>
      </c>
      <c r="G14" s="104" t="s">
        <v>344</v>
      </c>
      <c r="H14" s="92" t="s">
        <v>345</v>
      </c>
      <c r="I14" s="92" t="s">
        <v>316</v>
      </c>
      <c r="J14" s="104" t="s">
        <v>346</v>
      </c>
    </row>
    <row r="15" ht="24" customHeight="1" spans="1:10">
      <c r="A15" s="224" t="s">
        <v>285</v>
      </c>
      <c r="B15" s="92" t="s">
        <v>342</v>
      </c>
      <c r="C15" s="92" t="s">
        <v>310</v>
      </c>
      <c r="D15" s="92" t="s">
        <v>318</v>
      </c>
      <c r="E15" s="104" t="s">
        <v>347</v>
      </c>
      <c r="F15" s="92" t="s">
        <v>340</v>
      </c>
      <c r="G15" s="104" t="s">
        <v>348</v>
      </c>
      <c r="H15" s="92" t="s">
        <v>321</v>
      </c>
      <c r="I15" s="92" t="s">
        <v>316</v>
      </c>
      <c r="J15" s="104" t="s">
        <v>349</v>
      </c>
    </row>
    <row r="16" ht="24" customHeight="1" spans="1:10">
      <c r="A16" s="224" t="s">
        <v>285</v>
      </c>
      <c r="B16" s="92" t="s">
        <v>342</v>
      </c>
      <c r="C16" s="92" t="s">
        <v>310</v>
      </c>
      <c r="D16" s="92" t="s">
        <v>323</v>
      </c>
      <c r="E16" s="104" t="s">
        <v>350</v>
      </c>
      <c r="F16" s="92" t="s">
        <v>313</v>
      </c>
      <c r="G16" s="104" t="s">
        <v>93</v>
      </c>
      <c r="H16" s="92" t="s">
        <v>325</v>
      </c>
      <c r="I16" s="92" t="s">
        <v>316</v>
      </c>
      <c r="J16" s="104" t="s">
        <v>351</v>
      </c>
    </row>
    <row r="17" ht="24" customHeight="1" spans="1:10">
      <c r="A17" s="224" t="s">
        <v>285</v>
      </c>
      <c r="B17" s="92" t="s">
        <v>342</v>
      </c>
      <c r="C17" s="92" t="s">
        <v>310</v>
      </c>
      <c r="D17" s="92" t="s">
        <v>327</v>
      </c>
      <c r="E17" s="104" t="s">
        <v>352</v>
      </c>
      <c r="F17" s="92" t="s">
        <v>313</v>
      </c>
      <c r="G17" s="104" t="s">
        <v>353</v>
      </c>
      <c r="H17" s="92" t="s">
        <v>330</v>
      </c>
      <c r="I17" s="92" t="s">
        <v>316</v>
      </c>
      <c r="J17" s="104" t="s">
        <v>354</v>
      </c>
    </row>
    <row r="18" ht="24" customHeight="1" spans="1:10">
      <c r="A18" s="224" t="s">
        <v>285</v>
      </c>
      <c r="B18" s="92" t="s">
        <v>342</v>
      </c>
      <c r="C18" s="92" t="s">
        <v>332</v>
      </c>
      <c r="D18" s="92" t="s">
        <v>333</v>
      </c>
      <c r="E18" s="104" t="s">
        <v>355</v>
      </c>
      <c r="F18" s="92" t="s">
        <v>313</v>
      </c>
      <c r="G18" s="104" t="s">
        <v>356</v>
      </c>
      <c r="H18" s="92" t="s">
        <v>321</v>
      </c>
      <c r="I18" s="92" t="s">
        <v>357</v>
      </c>
      <c r="J18" s="104" t="s">
        <v>358</v>
      </c>
    </row>
    <row r="19" ht="24" customHeight="1" spans="1:10">
      <c r="A19" s="224" t="s">
        <v>285</v>
      </c>
      <c r="B19" s="92" t="s">
        <v>342</v>
      </c>
      <c r="C19" s="92" t="s">
        <v>337</v>
      </c>
      <c r="D19" s="92" t="s">
        <v>338</v>
      </c>
      <c r="E19" s="104" t="s">
        <v>338</v>
      </c>
      <c r="F19" s="92" t="s">
        <v>340</v>
      </c>
      <c r="G19" s="104" t="s">
        <v>359</v>
      </c>
      <c r="H19" s="92" t="s">
        <v>321</v>
      </c>
      <c r="I19" s="92" t="s">
        <v>316</v>
      </c>
      <c r="J19" s="104" t="s">
        <v>360</v>
      </c>
    </row>
    <row r="20" ht="24" customHeight="1" spans="1:10">
      <c r="A20" s="224" t="s">
        <v>278</v>
      </c>
      <c r="B20" s="92" t="s">
        <v>361</v>
      </c>
      <c r="C20" s="92" t="s">
        <v>310</v>
      </c>
      <c r="D20" s="92" t="s">
        <v>311</v>
      </c>
      <c r="E20" s="104" t="s">
        <v>362</v>
      </c>
      <c r="F20" s="92" t="s">
        <v>313</v>
      </c>
      <c r="G20" s="104" t="s">
        <v>363</v>
      </c>
      <c r="H20" s="92" t="s">
        <v>364</v>
      </c>
      <c r="I20" s="92" t="s">
        <v>316</v>
      </c>
      <c r="J20" s="104" t="s">
        <v>365</v>
      </c>
    </row>
    <row r="21" ht="24" customHeight="1" spans="1:10">
      <c r="A21" s="224" t="s">
        <v>278</v>
      </c>
      <c r="B21" s="92" t="s">
        <v>361</v>
      </c>
      <c r="C21" s="92" t="s">
        <v>310</v>
      </c>
      <c r="D21" s="92" t="s">
        <v>318</v>
      </c>
      <c r="E21" s="104" t="s">
        <v>366</v>
      </c>
      <c r="F21" s="92" t="s">
        <v>313</v>
      </c>
      <c r="G21" s="104" t="s">
        <v>367</v>
      </c>
      <c r="H21" s="92" t="s">
        <v>321</v>
      </c>
      <c r="I21" s="92" t="s">
        <v>316</v>
      </c>
      <c r="J21" s="104" t="s">
        <v>368</v>
      </c>
    </row>
    <row r="22" ht="24" customHeight="1" spans="1:10">
      <c r="A22" s="224" t="s">
        <v>278</v>
      </c>
      <c r="B22" s="92" t="s">
        <v>361</v>
      </c>
      <c r="C22" s="92" t="s">
        <v>310</v>
      </c>
      <c r="D22" s="92" t="s">
        <v>323</v>
      </c>
      <c r="E22" s="104" t="s">
        <v>324</v>
      </c>
      <c r="F22" s="92" t="s">
        <v>313</v>
      </c>
      <c r="G22" s="104" t="s">
        <v>93</v>
      </c>
      <c r="H22" s="92" t="s">
        <v>325</v>
      </c>
      <c r="I22" s="92" t="s">
        <v>316</v>
      </c>
      <c r="J22" s="104" t="s">
        <v>369</v>
      </c>
    </row>
    <row r="23" ht="24" customHeight="1" spans="1:10">
      <c r="A23" s="224" t="s">
        <v>278</v>
      </c>
      <c r="B23" s="92" t="s">
        <v>361</v>
      </c>
      <c r="C23" s="92" t="s">
        <v>310</v>
      </c>
      <c r="D23" s="92" t="s">
        <v>327</v>
      </c>
      <c r="E23" s="104" t="s">
        <v>328</v>
      </c>
      <c r="F23" s="92" t="s">
        <v>313</v>
      </c>
      <c r="G23" s="104" t="s">
        <v>370</v>
      </c>
      <c r="H23" s="92" t="s">
        <v>330</v>
      </c>
      <c r="I23" s="92" t="s">
        <v>316</v>
      </c>
      <c r="J23" s="104" t="s">
        <v>371</v>
      </c>
    </row>
    <row r="24" ht="24" customHeight="1" spans="1:10">
      <c r="A24" s="224" t="s">
        <v>278</v>
      </c>
      <c r="B24" s="92" t="s">
        <v>361</v>
      </c>
      <c r="C24" s="92" t="s">
        <v>332</v>
      </c>
      <c r="D24" s="92" t="s">
        <v>333</v>
      </c>
      <c r="E24" s="104" t="s">
        <v>372</v>
      </c>
      <c r="F24" s="92" t="s">
        <v>313</v>
      </c>
      <c r="G24" s="104" t="s">
        <v>373</v>
      </c>
      <c r="H24" s="92" t="s">
        <v>321</v>
      </c>
      <c r="I24" s="92" t="s">
        <v>357</v>
      </c>
      <c r="J24" s="104" t="s">
        <v>374</v>
      </c>
    </row>
    <row r="25" ht="24" customHeight="1" spans="1:10">
      <c r="A25" s="224" t="s">
        <v>278</v>
      </c>
      <c r="B25" s="92" t="s">
        <v>361</v>
      </c>
      <c r="C25" s="92" t="s">
        <v>337</v>
      </c>
      <c r="D25" s="92" t="s">
        <v>338</v>
      </c>
      <c r="E25" s="104" t="s">
        <v>375</v>
      </c>
      <c r="F25" s="92" t="s">
        <v>340</v>
      </c>
      <c r="G25" s="104" t="s">
        <v>359</v>
      </c>
      <c r="H25" s="92" t="s">
        <v>321</v>
      </c>
      <c r="I25" s="92" t="s">
        <v>316</v>
      </c>
      <c r="J25" s="104" t="s">
        <v>376</v>
      </c>
    </row>
  </sheetData>
  <mergeCells count="8">
    <mergeCell ref="A3:J3"/>
    <mergeCell ref="A4:H4"/>
    <mergeCell ref="A8:A13"/>
    <mergeCell ref="A14:A19"/>
    <mergeCell ref="A20:A25"/>
    <mergeCell ref="B8:B13"/>
    <mergeCell ref="B14:B19"/>
    <mergeCell ref="B20:B2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F17" sqref="F16:F17"/>
    </sheetView>
  </sheetViews>
  <sheetFormatPr defaultColWidth="9.14166666666667" defaultRowHeight="14.25" customHeight="1" outlineLevelCol="5"/>
  <cols>
    <col min="1" max="1" width="25" customWidth="1"/>
    <col min="2" max="2" width="17.375" customWidth="1"/>
    <col min="3" max="3" width="22.25" customWidth="1"/>
    <col min="4" max="6" width="25.625" customWidth="1"/>
  </cols>
  <sheetData>
    <row r="1" customHeight="1" spans="1:6">
      <c r="A1" s="72"/>
      <c r="B1" s="72"/>
      <c r="C1" s="72"/>
      <c r="D1" s="72"/>
      <c r="E1" s="72"/>
      <c r="F1" s="72"/>
    </row>
    <row r="2" ht="12" customHeight="1" spans="1:6">
      <c r="A2" s="207">
        <v>1</v>
      </c>
      <c r="B2" s="208">
        <v>0</v>
      </c>
      <c r="C2" s="207">
        <v>1</v>
      </c>
      <c r="D2" s="209"/>
      <c r="E2" s="209"/>
      <c r="F2" s="206" t="s">
        <v>377</v>
      </c>
    </row>
    <row r="3" ht="42" customHeight="1" spans="1:6">
      <c r="A3" s="210" t="s">
        <v>378</v>
      </c>
      <c r="B3" s="210" t="s">
        <v>379</v>
      </c>
      <c r="C3" s="211"/>
      <c r="D3" s="212"/>
      <c r="E3" s="212"/>
      <c r="F3" s="212"/>
    </row>
    <row r="4" ht="13.5" customHeight="1" spans="1:6">
      <c r="A4" s="76" t="str">
        <f>"单位名称："&amp;"昆明市东川区疾病预防控制中心"</f>
        <v>单位名称：昆明市东川区疾病预防控制中心</v>
      </c>
      <c r="B4" s="76" t="s">
        <v>380</v>
      </c>
      <c r="C4" s="207"/>
      <c r="D4" s="209"/>
      <c r="E4" s="209"/>
      <c r="F4" s="206" t="s">
        <v>1</v>
      </c>
    </row>
    <row r="5" ht="19.5" customHeight="1" spans="1:6">
      <c r="A5" s="213" t="s">
        <v>182</v>
      </c>
      <c r="B5" s="214" t="s">
        <v>72</v>
      </c>
      <c r="C5" s="213" t="s">
        <v>73</v>
      </c>
      <c r="D5" s="82" t="s">
        <v>381</v>
      </c>
      <c r="E5" s="83"/>
      <c r="F5" s="84"/>
    </row>
    <row r="6" ht="18.75" customHeight="1" spans="1:6">
      <c r="A6" s="215"/>
      <c r="B6" s="216"/>
      <c r="C6" s="215"/>
      <c r="D6" s="87" t="s">
        <v>55</v>
      </c>
      <c r="E6" s="82" t="s">
        <v>75</v>
      </c>
      <c r="F6" s="87" t="s">
        <v>76</v>
      </c>
    </row>
    <row r="7" ht="18.75" customHeight="1" spans="1:6">
      <c r="A7" s="143">
        <v>1</v>
      </c>
      <c r="B7" s="217" t="s">
        <v>83</v>
      </c>
      <c r="C7" s="143">
        <v>3</v>
      </c>
      <c r="D7" s="218">
        <v>4</v>
      </c>
      <c r="E7" s="218">
        <v>5</v>
      </c>
      <c r="F7" s="218">
        <v>6</v>
      </c>
    </row>
    <row r="8" ht="21" customHeight="1" spans="1:6">
      <c r="A8" s="92"/>
      <c r="B8" s="92"/>
      <c r="C8" s="92"/>
      <c r="D8" s="156"/>
      <c r="E8" s="156"/>
      <c r="F8" s="156"/>
    </row>
    <row r="9" ht="21" customHeight="1" spans="1:6">
      <c r="A9" s="92"/>
      <c r="B9" s="92"/>
      <c r="C9" s="92"/>
      <c r="D9" s="156"/>
      <c r="E9" s="156"/>
      <c r="F9" s="156"/>
    </row>
    <row r="10" ht="18.75" customHeight="1" spans="1:6">
      <c r="A10" s="219" t="s">
        <v>170</v>
      </c>
      <c r="B10" s="219" t="s">
        <v>170</v>
      </c>
      <c r="C10" s="220" t="s">
        <v>170</v>
      </c>
      <c r="D10" s="156"/>
      <c r="E10" s="156"/>
      <c r="F10" s="156"/>
    </row>
    <row r="11" ht="27" customHeight="1" spans="1:4">
      <c r="A11" s="221" t="s">
        <v>382</v>
      </c>
      <c r="B11" s="222"/>
      <c r="C11" s="222"/>
      <c r="D11" s="101"/>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8"/>
  <sheetViews>
    <sheetView showZeros="0" workbookViewId="0">
      <pane ySplit="1" topLeftCell="A2" activePane="bottomLeft" state="frozen"/>
      <selection/>
      <selection pane="bottomLeft" activeCell="A1" sqref="A$1:A$1048576"/>
    </sheetView>
  </sheetViews>
  <sheetFormatPr defaultColWidth="9.14166666666667" defaultRowHeight="14.25" customHeight="1"/>
  <cols>
    <col min="1" max="1" width="22.125" customWidth="1"/>
    <col min="2" max="2" width="26" customWidth="1"/>
    <col min="3" max="3" width="29.375" customWidth="1"/>
    <col min="4" max="4" width="21.7083333333333" customWidth="1"/>
    <col min="5" max="5" width="22.875"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72"/>
      <c r="B1" s="72"/>
      <c r="C1" s="72"/>
      <c r="D1" s="72"/>
      <c r="E1" s="72"/>
      <c r="F1" s="72"/>
      <c r="G1" s="72"/>
      <c r="H1" s="72"/>
      <c r="I1" s="72"/>
      <c r="J1" s="72"/>
      <c r="K1" s="72"/>
      <c r="L1" s="72"/>
      <c r="M1" s="72"/>
      <c r="N1" s="72"/>
      <c r="O1" s="72"/>
      <c r="P1" s="72"/>
      <c r="Q1" s="72"/>
      <c r="R1" s="72"/>
      <c r="S1" s="72"/>
    </row>
    <row r="2" ht="15.75" customHeight="1" spans="2:19">
      <c r="B2" s="163"/>
      <c r="C2" s="163"/>
      <c r="R2" s="74"/>
      <c r="S2" s="74" t="s">
        <v>383</v>
      </c>
    </row>
    <row r="3" ht="41.25" customHeight="1" spans="1:19">
      <c r="A3" s="149" t="s">
        <v>384</v>
      </c>
      <c r="B3" s="141"/>
      <c r="C3" s="141"/>
      <c r="D3" s="75"/>
      <c r="E3" s="75"/>
      <c r="F3" s="75"/>
      <c r="G3" s="75"/>
      <c r="H3" s="75"/>
      <c r="I3" s="75"/>
      <c r="J3" s="75"/>
      <c r="K3" s="75"/>
      <c r="L3" s="75"/>
      <c r="M3" s="141"/>
      <c r="N3" s="75"/>
      <c r="O3" s="75"/>
      <c r="P3" s="141"/>
      <c r="Q3" s="75"/>
      <c r="R3" s="141"/>
      <c r="S3" s="141"/>
    </row>
    <row r="4" ht="18.75" customHeight="1" spans="1:19">
      <c r="A4" s="193" t="str">
        <f>"单位名称："&amp;"昆明市东川区疾病预防控制中心"</f>
        <v>单位名称：昆明市东川区疾病预防控制中心</v>
      </c>
      <c r="B4" s="165"/>
      <c r="C4" s="165"/>
      <c r="D4" s="78"/>
      <c r="E4" s="78"/>
      <c r="F4" s="78"/>
      <c r="G4" s="78"/>
      <c r="H4" s="78"/>
      <c r="I4" s="78"/>
      <c r="J4" s="78"/>
      <c r="K4" s="78"/>
      <c r="L4" s="78"/>
      <c r="R4" s="79"/>
      <c r="S4" s="206" t="s">
        <v>1</v>
      </c>
    </row>
    <row r="5" ht="15.75" customHeight="1" spans="1:19">
      <c r="A5" s="81" t="s">
        <v>181</v>
      </c>
      <c r="B5" s="166" t="s">
        <v>182</v>
      </c>
      <c r="C5" s="166" t="s">
        <v>385</v>
      </c>
      <c r="D5" s="167" t="s">
        <v>386</v>
      </c>
      <c r="E5" s="167" t="s">
        <v>387</v>
      </c>
      <c r="F5" s="167" t="s">
        <v>388</v>
      </c>
      <c r="G5" s="167" t="s">
        <v>389</v>
      </c>
      <c r="H5" s="167" t="s">
        <v>390</v>
      </c>
      <c r="I5" s="180" t="s">
        <v>189</v>
      </c>
      <c r="J5" s="180"/>
      <c r="K5" s="180"/>
      <c r="L5" s="180"/>
      <c r="M5" s="181"/>
      <c r="N5" s="180"/>
      <c r="O5" s="180"/>
      <c r="P5" s="190"/>
      <c r="Q5" s="180"/>
      <c r="R5" s="181"/>
      <c r="S5" s="161"/>
    </row>
    <row r="6" ht="17.25" customHeight="1" spans="1:19">
      <c r="A6" s="86"/>
      <c r="B6" s="168"/>
      <c r="C6" s="168"/>
      <c r="D6" s="169"/>
      <c r="E6" s="169"/>
      <c r="F6" s="169"/>
      <c r="G6" s="169"/>
      <c r="H6" s="169"/>
      <c r="I6" s="169" t="s">
        <v>55</v>
      </c>
      <c r="J6" s="169" t="s">
        <v>58</v>
      </c>
      <c r="K6" s="169" t="s">
        <v>391</v>
      </c>
      <c r="L6" s="169" t="s">
        <v>392</v>
      </c>
      <c r="M6" s="182" t="s">
        <v>393</v>
      </c>
      <c r="N6" s="183" t="s">
        <v>394</v>
      </c>
      <c r="O6" s="183"/>
      <c r="P6" s="191"/>
      <c r="Q6" s="183"/>
      <c r="R6" s="192"/>
      <c r="S6" s="170"/>
    </row>
    <row r="7" ht="54" customHeight="1" spans="1:19">
      <c r="A7" s="89"/>
      <c r="B7" s="170"/>
      <c r="C7" s="170"/>
      <c r="D7" s="171"/>
      <c r="E7" s="171"/>
      <c r="F7" s="171"/>
      <c r="G7" s="171"/>
      <c r="H7" s="171"/>
      <c r="I7" s="171"/>
      <c r="J7" s="171" t="s">
        <v>57</v>
      </c>
      <c r="K7" s="171"/>
      <c r="L7" s="171"/>
      <c r="M7" s="184"/>
      <c r="N7" s="171" t="s">
        <v>57</v>
      </c>
      <c r="O7" s="171" t="s">
        <v>64</v>
      </c>
      <c r="P7" s="170" t="s">
        <v>65</v>
      </c>
      <c r="Q7" s="171" t="s">
        <v>66</v>
      </c>
      <c r="R7" s="184" t="s">
        <v>67</v>
      </c>
      <c r="S7" s="170" t="s">
        <v>68</v>
      </c>
    </row>
    <row r="8" ht="18" customHeight="1" spans="1:19">
      <c r="A8" s="194">
        <v>1</v>
      </c>
      <c r="B8" s="194" t="s">
        <v>83</v>
      </c>
      <c r="C8" s="195">
        <v>3</v>
      </c>
      <c r="D8" s="195">
        <v>4</v>
      </c>
      <c r="E8" s="194">
        <v>5</v>
      </c>
      <c r="F8" s="194">
        <v>6</v>
      </c>
      <c r="G8" s="194">
        <v>7</v>
      </c>
      <c r="H8" s="194">
        <v>8</v>
      </c>
      <c r="I8" s="194">
        <v>9</v>
      </c>
      <c r="J8" s="194">
        <v>10</v>
      </c>
      <c r="K8" s="194">
        <v>11</v>
      </c>
      <c r="L8" s="194">
        <v>12</v>
      </c>
      <c r="M8" s="194">
        <v>13</v>
      </c>
      <c r="N8" s="194">
        <v>14</v>
      </c>
      <c r="O8" s="194">
        <v>15</v>
      </c>
      <c r="P8" s="194">
        <v>16</v>
      </c>
      <c r="Q8" s="194">
        <v>17</v>
      </c>
      <c r="R8" s="194">
        <v>18</v>
      </c>
      <c r="S8" s="194">
        <v>19</v>
      </c>
    </row>
    <row r="9" ht="21" customHeight="1" spans="1:19">
      <c r="A9" s="196" t="s">
        <v>200</v>
      </c>
      <c r="B9" s="197" t="s">
        <v>70</v>
      </c>
      <c r="C9" s="197" t="s">
        <v>235</v>
      </c>
      <c r="D9" s="198" t="s">
        <v>395</v>
      </c>
      <c r="E9" s="198" t="s">
        <v>396</v>
      </c>
      <c r="F9" s="198" t="s">
        <v>397</v>
      </c>
      <c r="G9" s="199">
        <v>1</v>
      </c>
      <c r="H9" s="156">
        <v>2000</v>
      </c>
      <c r="I9" s="156">
        <v>2000</v>
      </c>
      <c r="J9" s="156">
        <v>2000</v>
      </c>
      <c r="K9" s="156"/>
      <c r="L9" s="156"/>
      <c r="M9" s="156"/>
      <c r="N9" s="156"/>
      <c r="O9" s="156"/>
      <c r="P9" s="156"/>
      <c r="Q9" s="156"/>
      <c r="R9" s="156"/>
      <c r="S9" s="156"/>
    </row>
    <row r="10" ht="21" customHeight="1" spans="1:19">
      <c r="A10" s="196" t="s">
        <v>200</v>
      </c>
      <c r="B10" s="197" t="s">
        <v>70</v>
      </c>
      <c r="C10" s="197" t="s">
        <v>235</v>
      </c>
      <c r="D10" s="198" t="s">
        <v>398</v>
      </c>
      <c r="E10" s="198" t="s">
        <v>399</v>
      </c>
      <c r="F10" s="198" t="s">
        <v>400</v>
      </c>
      <c r="G10" s="199">
        <v>10</v>
      </c>
      <c r="H10" s="156">
        <v>2200</v>
      </c>
      <c r="I10" s="156">
        <v>2200</v>
      </c>
      <c r="J10" s="156">
        <v>2200</v>
      </c>
      <c r="K10" s="156"/>
      <c r="L10" s="156"/>
      <c r="M10" s="156"/>
      <c r="N10" s="156"/>
      <c r="O10" s="156"/>
      <c r="P10" s="156"/>
      <c r="Q10" s="156"/>
      <c r="R10" s="156"/>
      <c r="S10" s="156"/>
    </row>
    <row r="11" ht="21" customHeight="1" spans="1:19">
      <c r="A11" s="196" t="s">
        <v>200</v>
      </c>
      <c r="B11" s="197" t="s">
        <v>70</v>
      </c>
      <c r="C11" s="197" t="s">
        <v>235</v>
      </c>
      <c r="D11" s="198" t="s">
        <v>401</v>
      </c>
      <c r="E11" s="198" t="s">
        <v>399</v>
      </c>
      <c r="F11" s="198" t="s">
        <v>400</v>
      </c>
      <c r="G11" s="199">
        <v>50</v>
      </c>
      <c r="H11" s="156">
        <v>9500</v>
      </c>
      <c r="I11" s="156">
        <v>9500</v>
      </c>
      <c r="J11" s="156">
        <v>9500</v>
      </c>
      <c r="K11" s="156"/>
      <c r="L11" s="156"/>
      <c r="M11" s="156"/>
      <c r="N11" s="156"/>
      <c r="O11" s="156"/>
      <c r="P11" s="156"/>
      <c r="Q11" s="156"/>
      <c r="R11" s="156"/>
      <c r="S11" s="156"/>
    </row>
    <row r="12" ht="21" customHeight="1" spans="1:19">
      <c r="A12" s="196" t="s">
        <v>200</v>
      </c>
      <c r="B12" s="197" t="s">
        <v>70</v>
      </c>
      <c r="C12" s="197" t="s">
        <v>235</v>
      </c>
      <c r="D12" s="198" t="s">
        <v>402</v>
      </c>
      <c r="E12" s="198" t="s">
        <v>403</v>
      </c>
      <c r="F12" s="198" t="s">
        <v>397</v>
      </c>
      <c r="G12" s="199">
        <v>1</v>
      </c>
      <c r="H12" s="156">
        <v>990</v>
      </c>
      <c r="I12" s="156">
        <v>990</v>
      </c>
      <c r="J12" s="156">
        <v>990</v>
      </c>
      <c r="K12" s="156"/>
      <c r="L12" s="156"/>
      <c r="M12" s="156"/>
      <c r="N12" s="156"/>
      <c r="O12" s="156"/>
      <c r="P12" s="156"/>
      <c r="Q12" s="156"/>
      <c r="R12" s="156"/>
      <c r="S12" s="156"/>
    </row>
    <row r="13" ht="21" customHeight="1" spans="1:19">
      <c r="A13" s="196" t="s">
        <v>200</v>
      </c>
      <c r="B13" s="197" t="s">
        <v>70</v>
      </c>
      <c r="C13" s="197" t="s">
        <v>259</v>
      </c>
      <c r="D13" s="198" t="s">
        <v>404</v>
      </c>
      <c r="E13" s="198" t="s">
        <v>405</v>
      </c>
      <c r="F13" s="198" t="s">
        <v>406</v>
      </c>
      <c r="G13" s="199">
        <v>1</v>
      </c>
      <c r="H13" s="156">
        <v>16000</v>
      </c>
      <c r="I13" s="156">
        <v>16000</v>
      </c>
      <c r="J13" s="156">
        <v>16000</v>
      </c>
      <c r="K13" s="156"/>
      <c r="L13" s="156"/>
      <c r="M13" s="156"/>
      <c r="N13" s="156"/>
      <c r="O13" s="156"/>
      <c r="P13" s="156"/>
      <c r="Q13" s="156"/>
      <c r="R13" s="156"/>
      <c r="S13" s="156"/>
    </row>
    <row r="14" ht="21" customHeight="1" spans="1:19">
      <c r="A14" s="196" t="s">
        <v>200</v>
      </c>
      <c r="B14" s="197" t="s">
        <v>70</v>
      </c>
      <c r="C14" s="197" t="s">
        <v>259</v>
      </c>
      <c r="D14" s="198" t="s">
        <v>407</v>
      </c>
      <c r="E14" s="198" t="s">
        <v>408</v>
      </c>
      <c r="F14" s="198" t="s">
        <v>406</v>
      </c>
      <c r="G14" s="199">
        <v>6</v>
      </c>
      <c r="H14" s="156">
        <v>21000</v>
      </c>
      <c r="I14" s="156">
        <v>21000</v>
      </c>
      <c r="J14" s="156">
        <v>21000</v>
      </c>
      <c r="K14" s="156"/>
      <c r="L14" s="156"/>
      <c r="M14" s="156"/>
      <c r="N14" s="156"/>
      <c r="O14" s="156"/>
      <c r="P14" s="156"/>
      <c r="Q14" s="156"/>
      <c r="R14" s="156"/>
      <c r="S14" s="156"/>
    </row>
    <row r="15" ht="21" customHeight="1" spans="1:19">
      <c r="A15" s="196" t="s">
        <v>200</v>
      </c>
      <c r="B15" s="197" t="s">
        <v>70</v>
      </c>
      <c r="C15" s="197" t="s">
        <v>259</v>
      </c>
      <c r="D15" s="198" t="s">
        <v>409</v>
      </c>
      <c r="E15" s="198" t="s">
        <v>409</v>
      </c>
      <c r="F15" s="198" t="s">
        <v>410</v>
      </c>
      <c r="G15" s="199">
        <v>1</v>
      </c>
      <c r="H15" s="156">
        <v>35000</v>
      </c>
      <c r="I15" s="156">
        <v>35000</v>
      </c>
      <c r="J15" s="156">
        <v>35000</v>
      </c>
      <c r="K15" s="156"/>
      <c r="L15" s="156"/>
      <c r="M15" s="156"/>
      <c r="N15" s="156"/>
      <c r="O15" s="156"/>
      <c r="P15" s="156"/>
      <c r="Q15" s="156"/>
      <c r="R15" s="156"/>
      <c r="S15" s="156"/>
    </row>
    <row r="16" ht="21" customHeight="1" spans="1:19">
      <c r="A16" s="196" t="s">
        <v>200</v>
      </c>
      <c r="B16" s="197" t="s">
        <v>70</v>
      </c>
      <c r="C16" s="197" t="s">
        <v>278</v>
      </c>
      <c r="D16" s="198" t="s">
        <v>411</v>
      </c>
      <c r="E16" s="198" t="s">
        <v>412</v>
      </c>
      <c r="F16" s="198" t="s">
        <v>330</v>
      </c>
      <c r="G16" s="199">
        <v>1</v>
      </c>
      <c r="H16" s="156">
        <v>48000</v>
      </c>
      <c r="I16" s="156">
        <v>48000</v>
      </c>
      <c r="J16" s="156">
        <v>48000</v>
      </c>
      <c r="K16" s="156"/>
      <c r="L16" s="156"/>
      <c r="M16" s="156"/>
      <c r="N16" s="156"/>
      <c r="O16" s="156"/>
      <c r="P16" s="156"/>
      <c r="Q16" s="156"/>
      <c r="R16" s="156"/>
      <c r="S16" s="156"/>
    </row>
    <row r="17" ht="21" customHeight="1" spans="1:19">
      <c r="A17" s="200" t="s">
        <v>170</v>
      </c>
      <c r="B17" s="201"/>
      <c r="C17" s="201"/>
      <c r="D17" s="202"/>
      <c r="E17" s="202"/>
      <c r="F17" s="202"/>
      <c r="G17" s="203"/>
      <c r="H17" s="156">
        <v>134690</v>
      </c>
      <c r="I17" s="156">
        <v>134690</v>
      </c>
      <c r="J17" s="156">
        <v>134690</v>
      </c>
      <c r="K17" s="156"/>
      <c r="L17" s="156"/>
      <c r="M17" s="156"/>
      <c r="N17" s="156"/>
      <c r="O17" s="156"/>
      <c r="P17" s="156"/>
      <c r="Q17" s="156"/>
      <c r="R17" s="156"/>
      <c r="S17" s="156"/>
    </row>
    <row r="18" ht="21" customHeight="1" spans="1:19">
      <c r="A18" s="193" t="s">
        <v>413</v>
      </c>
      <c r="B18" s="76"/>
      <c r="C18" s="76"/>
      <c r="D18" s="193"/>
      <c r="E18" s="193"/>
      <c r="F18" s="193"/>
      <c r="G18" s="204"/>
      <c r="H18" s="205"/>
      <c r="I18" s="205"/>
      <c r="J18" s="205"/>
      <c r="K18" s="205"/>
      <c r="L18" s="205"/>
      <c r="M18" s="205"/>
      <c r="N18" s="205"/>
      <c r="O18" s="205"/>
      <c r="P18" s="205"/>
      <c r="Q18" s="205"/>
      <c r="R18" s="205"/>
      <c r="S18" s="205"/>
    </row>
  </sheetData>
  <mergeCells count="19">
    <mergeCell ref="A3:S3"/>
    <mergeCell ref="A4:H4"/>
    <mergeCell ref="I5:S5"/>
    <mergeCell ref="N6:S6"/>
    <mergeCell ref="A17:G17"/>
    <mergeCell ref="A18:S18"/>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3" sqref="A3:T3"/>
    </sheetView>
  </sheetViews>
  <sheetFormatPr defaultColWidth="9.14166666666667" defaultRowHeight="14.25" customHeight="1"/>
  <cols>
    <col min="1" max="9" width="18.25" customWidth="1"/>
    <col min="10" max="20" width="17.25" customWidth="1"/>
  </cols>
  <sheetData>
    <row r="1" customHeight="1" spans="1:20">
      <c r="A1" s="72"/>
      <c r="B1" s="72"/>
      <c r="C1" s="72"/>
      <c r="D1" s="72"/>
      <c r="E1" s="72"/>
      <c r="F1" s="72"/>
      <c r="G1" s="72"/>
      <c r="H1" s="72"/>
      <c r="I1" s="72"/>
      <c r="J1" s="72"/>
      <c r="K1" s="72"/>
      <c r="L1" s="72"/>
      <c r="M1" s="72"/>
      <c r="N1" s="72"/>
      <c r="O1" s="72"/>
      <c r="P1" s="72"/>
      <c r="Q1" s="72"/>
      <c r="R1" s="72"/>
      <c r="S1" s="72"/>
      <c r="T1" s="72"/>
    </row>
    <row r="2" ht="16.5" customHeight="1" spans="1:20">
      <c r="A2" s="153"/>
      <c r="B2" s="163"/>
      <c r="C2" s="163"/>
      <c r="D2" s="163"/>
      <c r="E2" s="163"/>
      <c r="F2" s="163"/>
      <c r="G2" s="163"/>
      <c r="H2" s="153"/>
      <c r="I2" s="153"/>
      <c r="J2" s="153"/>
      <c r="K2" s="153"/>
      <c r="L2" s="153"/>
      <c r="M2" s="153"/>
      <c r="N2" s="178"/>
      <c r="O2" s="153"/>
      <c r="P2" s="153"/>
      <c r="Q2" s="163"/>
      <c r="R2" s="153"/>
      <c r="S2" s="188"/>
      <c r="T2" s="188" t="s">
        <v>414</v>
      </c>
    </row>
    <row r="3" ht="41.25" customHeight="1" spans="1:20">
      <c r="A3" s="149" t="s">
        <v>415</v>
      </c>
      <c r="B3" s="141"/>
      <c r="C3" s="141"/>
      <c r="D3" s="141"/>
      <c r="E3" s="141"/>
      <c r="F3" s="141"/>
      <c r="G3" s="141"/>
      <c r="H3" s="164"/>
      <c r="I3" s="164"/>
      <c r="J3" s="164"/>
      <c r="K3" s="164"/>
      <c r="L3" s="164"/>
      <c r="M3" s="164"/>
      <c r="N3" s="179"/>
      <c r="O3" s="164"/>
      <c r="P3" s="164"/>
      <c r="Q3" s="141"/>
      <c r="R3" s="164"/>
      <c r="S3" s="179"/>
      <c r="T3" s="141"/>
    </row>
    <row r="4" ht="22.5" customHeight="1" spans="1:20">
      <c r="A4" s="150" t="str">
        <f>"单位名称："&amp;"昆明市东川区疾病预防控制中心"</f>
        <v>单位名称：昆明市东川区疾病预防控制中心</v>
      </c>
      <c r="B4" s="165"/>
      <c r="C4" s="165"/>
      <c r="D4" s="165"/>
      <c r="E4" s="165"/>
      <c r="F4" s="165"/>
      <c r="G4" s="165"/>
      <c r="H4" s="151"/>
      <c r="I4" s="151"/>
      <c r="J4" s="151"/>
      <c r="K4" s="151"/>
      <c r="L4" s="151"/>
      <c r="M4" s="151"/>
      <c r="N4" s="178"/>
      <c r="O4" s="153"/>
      <c r="P4" s="153"/>
      <c r="Q4" s="163"/>
      <c r="R4" s="153"/>
      <c r="S4" s="189"/>
      <c r="T4" s="188" t="s">
        <v>1</v>
      </c>
    </row>
    <row r="5" ht="24" customHeight="1" spans="1:20">
      <c r="A5" s="81" t="s">
        <v>181</v>
      </c>
      <c r="B5" s="166" t="s">
        <v>182</v>
      </c>
      <c r="C5" s="166" t="s">
        <v>385</v>
      </c>
      <c r="D5" s="166" t="s">
        <v>416</v>
      </c>
      <c r="E5" s="166" t="s">
        <v>417</v>
      </c>
      <c r="F5" s="166" t="s">
        <v>418</v>
      </c>
      <c r="G5" s="166" t="s">
        <v>419</v>
      </c>
      <c r="H5" s="167" t="s">
        <v>420</v>
      </c>
      <c r="I5" s="167" t="s">
        <v>421</v>
      </c>
      <c r="J5" s="180" t="s">
        <v>189</v>
      </c>
      <c r="K5" s="180"/>
      <c r="L5" s="180"/>
      <c r="M5" s="180"/>
      <c r="N5" s="181"/>
      <c r="O5" s="180"/>
      <c r="P5" s="180"/>
      <c r="Q5" s="190"/>
      <c r="R5" s="180"/>
      <c r="S5" s="181"/>
      <c r="T5" s="161"/>
    </row>
    <row r="6" ht="24" customHeight="1" spans="1:20">
      <c r="A6" s="86"/>
      <c r="B6" s="168"/>
      <c r="C6" s="168"/>
      <c r="D6" s="168"/>
      <c r="E6" s="168"/>
      <c r="F6" s="168"/>
      <c r="G6" s="168"/>
      <c r="H6" s="169"/>
      <c r="I6" s="169"/>
      <c r="J6" s="169" t="s">
        <v>55</v>
      </c>
      <c r="K6" s="169" t="s">
        <v>58</v>
      </c>
      <c r="L6" s="169" t="s">
        <v>391</v>
      </c>
      <c r="M6" s="169" t="s">
        <v>392</v>
      </c>
      <c r="N6" s="182" t="s">
        <v>393</v>
      </c>
      <c r="O6" s="183" t="s">
        <v>394</v>
      </c>
      <c r="P6" s="183"/>
      <c r="Q6" s="191"/>
      <c r="R6" s="183"/>
      <c r="S6" s="192"/>
      <c r="T6" s="170"/>
    </row>
    <row r="7" ht="54" customHeight="1" spans="1:20">
      <c r="A7" s="89"/>
      <c r="B7" s="170"/>
      <c r="C7" s="170"/>
      <c r="D7" s="170"/>
      <c r="E7" s="170"/>
      <c r="F7" s="170"/>
      <c r="G7" s="170"/>
      <c r="H7" s="171"/>
      <c r="I7" s="171"/>
      <c r="J7" s="171"/>
      <c r="K7" s="171" t="s">
        <v>57</v>
      </c>
      <c r="L7" s="171"/>
      <c r="M7" s="171"/>
      <c r="N7" s="184"/>
      <c r="O7" s="171" t="s">
        <v>57</v>
      </c>
      <c r="P7" s="171" t="s">
        <v>64</v>
      </c>
      <c r="Q7" s="170" t="s">
        <v>65</v>
      </c>
      <c r="R7" s="171" t="s">
        <v>66</v>
      </c>
      <c r="S7" s="184" t="s">
        <v>67</v>
      </c>
      <c r="T7" s="170" t="s">
        <v>68</v>
      </c>
    </row>
    <row r="8" ht="17.25" customHeight="1" spans="1:20">
      <c r="A8" s="172">
        <v>1</v>
      </c>
      <c r="B8" s="173">
        <v>2</v>
      </c>
      <c r="C8" s="172">
        <v>3</v>
      </c>
      <c r="D8" s="172">
        <v>4</v>
      </c>
      <c r="E8" s="173">
        <v>5</v>
      </c>
      <c r="F8" s="172">
        <v>6</v>
      </c>
      <c r="G8" s="172">
        <v>7</v>
      </c>
      <c r="H8" s="173">
        <v>8</v>
      </c>
      <c r="I8" s="185">
        <v>9</v>
      </c>
      <c r="J8" s="90">
        <v>10</v>
      </c>
      <c r="K8" s="170">
        <v>11</v>
      </c>
      <c r="L8" s="90">
        <v>12</v>
      </c>
      <c r="M8" s="90">
        <v>13</v>
      </c>
      <c r="N8" s="170">
        <v>14</v>
      </c>
      <c r="O8" s="90">
        <v>15</v>
      </c>
      <c r="P8" s="90">
        <v>16</v>
      </c>
      <c r="Q8" s="170">
        <v>17</v>
      </c>
      <c r="R8" s="90">
        <v>18</v>
      </c>
      <c r="S8" s="90">
        <v>19</v>
      </c>
      <c r="T8" s="90">
        <v>20</v>
      </c>
    </row>
    <row r="9" ht="21" customHeight="1" spans="1:20">
      <c r="A9" s="174"/>
      <c r="B9" s="175"/>
      <c r="C9" s="175"/>
      <c r="D9" s="175"/>
      <c r="E9" s="175"/>
      <c r="F9" s="175"/>
      <c r="G9" s="175"/>
      <c r="H9" s="174"/>
      <c r="I9" s="186"/>
      <c r="J9" s="156"/>
      <c r="K9" s="156"/>
      <c r="L9" s="156"/>
      <c r="M9" s="156"/>
      <c r="N9" s="156"/>
      <c r="O9" s="156"/>
      <c r="P9" s="156"/>
      <c r="Q9" s="156"/>
      <c r="R9" s="156"/>
      <c r="S9" s="156"/>
      <c r="T9" s="156"/>
    </row>
    <row r="10" ht="21" customHeight="1" spans="1:20">
      <c r="A10" s="176" t="s">
        <v>170</v>
      </c>
      <c r="B10" s="175"/>
      <c r="C10" s="175"/>
      <c r="D10" s="175"/>
      <c r="E10" s="175"/>
      <c r="F10" s="175"/>
      <c r="G10" s="175"/>
      <c r="H10" s="177"/>
      <c r="I10" s="187"/>
      <c r="J10" s="156"/>
      <c r="K10" s="156"/>
      <c r="L10" s="156"/>
      <c r="M10" s="156"/>
      <c r="N10" s="156"/>
      <c r="O10" s="156"/>
      <c r="P10" s="156"/>
      <c r="Q10" s="156"/>
      <c r="R10" s="156"/>
      <c r="S10" s="156"/>
      <c r="T10" s="156"/>
    </row>
    <row r="11" customHeight="1" spans="1:4">
      <c r="A11" s="101" t="s">
        <v>422</v>
      </c>
      <c r="B11" s="101"/>
      <c r="C11" s="101"/>
      <c r="D11" s="101"/>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workbookViewId="0">
      <pane ySplit="1" topLeftCell="A2" activePane="bottomLeft" state="frozen"/>
      <selection/>
      <selection pane="bottomLeft" activeCell="H14" sqref="H14"/>
    </sheetView>
  </sheetViews>
  <sheetFormatPr defaultColWidth="9.14166666666667" defaultRowHeight="14.25" customHeight="1"/>
  <cols>
    <col min="1" max="1" width="26.125" customWidth="1"/>
    <col min="2" max="13" width="15.25" customWidth="1"/>
  </cols>
  <sheetData>
    <row r="1" customHeight="1" spans="1:13">
      <c r="A1" s="72"/>
      <c r="B1" s="72"/>
      <c r="C1" s="72"/>
      <c r="D1" s="72"/>
      <c r="E1" s="72"/>
      <c r="F1" s="72"/>
      <c r="G1" s="72"/>
      <c r="H1" s="72"/>
      <c r="I1" s="72"/>
      <c r="J1" s="72"/>
      <c r="K1" s="72"/>
      <c r="L1" s="72"/>
      <c r="M1" s="72"/>
    </row>
    <row r="2" ht="17.25" customHeight="1" spans="4:13">
      <c r="D2" s="148"/>
      <c r="M2" s="74" t="s">
        <v>423</v>
      </c>
    </row>
    <row r="3" ht="41.25" customHeight="1" spans="1:13">
      <c r="A3" s="149" t="s">
        <v>424</v>
      </c>
      <c r="B3" s="75"/>
      <c r="C3" s="75"/>
      <c r="D3" s="75"/>
      <c r="E3" s="75"/>
      <c r="F3" s="75"/>
      <c r="G3" s="75"/>
      <c r="H3" s="75"/>
      <c r="I3" s="75"/>
      <c r="J3" s="75"/>
      <c r="K3" s="75"/>
      <c r="L3" s="75"/>
      <c r="M3" s="141"/>
    </row>
    <row r="4" ht="18" customHeight="1" spans="1:13">
      <c r="A4" s="150" t="str">
        <f>"单位名称："&amp;"昆明市东川区疾病预防控制中心"</f>
        <v>单位名称：昆明市东川区疾病预防控制中心</v>
      </c>
      <c r="B4" s="151"/>
      <c r="C4" s="151"/>
      <c r="D4" s="152"/>
      <c r="E4" s="153"/>
      <c r="F4" s="153"/>
      <c r="G4" s="153"/>
      <c r="H4" s="153"/>
      <c r="I4" s="153"/>
      <c r="M4" s="79" t="s">
        <v>1</v>
      </c>
    </row>
    <row r="5" ht="19.5" customHeight="1" spans="1:13">
      <c r="A5" s="102" t="s">
        <v>425</v>
      </c>
      <c r="B5" s="82" t="s">
        <v>189</v>
      </c>
      <c r="C5" s="83"/>
      <c r="D5" s="83"/>
      <c r="E5" s="82" t="s">
        <v>426</v>
      </c>
      <c r="F5" s="83"/>
      <c r="G5" s="83"/>
      <c r="H5" s="83"/>
      <c r="I5" s="83"/>
      <c r="J5" s="83"/>
      <c r="K5" s="83"/>
      <c r="L5" s="83"/>
      <c r="M5" s="161"/>
    </row>
    <row r="6" ht="40.5" customHeight="1" spans="1:13">
      <c r="A6" s="90"/>
      <c r="B6" s="103" t="s">
        <v>55</v>
      </c>
      <c r="C6" s="81" t="s">
        <v>58</v>
      </c>
      <c r="D6" s="154" t="s">
        <v>391</v>
      </c>
      <c r="E6" s="123"/>
      <c r="F6" s="123"/>
      <c r="G6" s="123"/>
      <c r="H6" s="123"/>
      <c r="I6" s="123"/>
      <c r="J6" s="123"/>
      <c r="K6" s="123"/>
      <c r="L6" s="123"/>
      <c r="M6" s="162"/>
    </row>
    <row r="7" ht="19.5" customHeight="1" spans="1:13">
      <c r="A7" s="91">
        <v>1</v>
      </c>
      <c r="B7" s="91">
        <v>2</v>
      </c>
      <c r="C7" s="91">
        <v>3</v>
      </c>
      <c r="D7" s="155">
        <v>4</v>
      </c>
      <c r="E7" s="111">
        <v>5</v>
      </c>
      <c r="F7" s="91">
        <v>6</v>
      </c>
      <c r="G7" s="91">
        <v>7</v>
      </c>
      <c r="H7" s="155">
        <v>8</v>
      </c>
      <c r="I7" s="91">
        <v>9</v>
      </c>
      <c r="J7" s="91">
        <v>10</v>
      </c>
      <c r="K7" s="91">
        <v>11</v>
      </c>
      <c r="L7" s="91">
        <v>13</v>
      </c>
      <c r="M7" s="111">
        <v>24</v>
      </c>
    </row>
    <row r="8" ht="19.5" customHeight="1" spans="1:13">
      <c r="A8" s="104"/>
      <c r="B8" s="156"/>
      <c r="C8" s="156"/>
      <c r="D8" s="156"/>
      <c r="E8" s="156"/>
      <c r="F8" s="156"/>
      <c r="G8" s="156"/>
      <c r="H8" s="156"/>
      <c r="I8" s="156"/>
      <c r="J8" s="156"/>
      <c r="K8" s="156"/>
      <c r="L8" s="156"/>
      <c r="M8" s="156"/>
    </row>
    <row r="9" ht="19.5" customHeight="1" spans="1:13">
      <c r="A9" s="157"/>
      <c r="B9" s="158"/>
      <c r="C9" s="158"/>
      <c r="D9" s="158"/>
      <c r="E9" s="158"/>
      <c r="F9" s="158"/>
      <c r="G9" s="159"/>
      <c r="H9" s="156"/>
      <c r="I9" s="156"/>
      <c r="J9" s="156"/>
      <c r="K9" s="156"/>
      <c r="L9" s="156"/>
      <c r="M9" s="156"/>
    </row>
    <row r="10" customHeight="1" spans="1:7">
      <c r="A10" s="160" t="s">
        <v>427</v>
      </c>
      <c r="B10" s="160"/>
      <c r="C10" s="160"/>
      <c r="D10" s="147"/>
      <c r="E10" s="160"/>
      <c r="F10" s="160"/>
      <c r="G10" s="160"/>
    </row>
  </sheetData>
  <mergeCells count="6">
    <mergeCell ref="A3:M3"/>
    <mergeCell ref="A4:I4"/>
    <mergeCell ref="B5:D5"/>
    <mergeCell ref="E5:M5"/>
    <mergeCell ref="A10:G10"/>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C7" sqref="C7"/>
    </sheetView>
  </sheetViews>
  <sheetFormatPr defaultColWidth="9.14166666666667" defaultRowHeight="12" customHeight="1"/>
  <cols>
    <col min="1" max="1" width="34.2833333333333" customWidth="1"/>
    <col min="2" max="2" width="29" customWidth="1"/>
    <col min="3" max="3" width="29.5" customWidth="1"/>
    <col min="4"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72"/>
      <c r="B1" s="72"/>
      <c r="C1" s="72"/>
      <c r="D1" s="72"/>
      <c r="E1" s="72"/>
      <c r="F1" s="72"/>
      <c r="G1" s="72"/>
      <c r="H1" s="72"/>
      <c r="I1" s="72"/>
      <c r="J1" s="72"/>
    </row>
    <row r="2" ht="16.5" customHeight="1" spans="10:10">
      <c r="J2" s="74" t="s">
        <v>428</v>
      </c>
    </row>
    <row r="3" ht="41.25" customHeight="1" spans="1:10">
      <c r="A3" s="140" t="s">
        <v>429</v>
      </c>
      <c r="B3" s="75"/>
      <c r="C3" s="75"/>
      <c r="D3" s="75"/>
      <c r="E3" s="75"/>
      <c r="F3" s="141"/>
      <c r="G3" s="75"/>
      <c r="H3" s="141"/>
      <c r="I3" s="141"/>
      <c r="J3" s="75"/>
    </row>
    <row r="4" ht="17.25" customHeight="1" spans="1:1">
      <c r="A4" s="76" t="str">
        <f>"单位名称："&amp;"昆明市东川区疾病预防控制中心"</f>
        <v>单位名称：昆明市东川区疾病预防控制中心</v>
      </c>
    </row>
    <row r="5" ht="44.25" customHeight="1" spans="1:10">
      <c r="A5" s="142" t="s">
        <v>425</v>
      </c>
      <c r="B5" s="142" t="s">
        <v>300</v>
      </c>
      <c r="C5" s="142" t="s">
        <v>301</v>
      </c>
      <c r="D5" s="142" t="s">
        <v>302</v>
      </c>
      <c r="E5" s="142" t="s">
        <v>303</v>
      </c>
      <c r="F5" s="143" t="s">
        <v>304</v>
      </c>
      <c r="G5" s="142" t="s">
        <v>305</v>
      </c>
      <c r="H5" s="143" t="s">
        <v>306</v>
      </c>
      <c r="I5" s="143" t="s">
        <v>307</v>
      </c>
      <c r="J5" s="142" t="s">
        <v>308</v>
      </c>
    </row>
    <row r="6" ht="35" customHeight="1" spans="1:10">
      <c r="A6" s="142">
        <v>1</v>
      </c>
      <c r="B6" s="142">
        <v>2</v>
      </c>
      <c r="C6" s="142">
        <v>3</v>
      </c>
      <c r="D6" s="142">
        <v>4</v>
      </c>
      <c r="E6" s="142">
        <v>5</v>
      </c>
      <c r="F6" s="143">
        <v>6</v>
      </c>
      <c r="G6" s="142">
        <v>7</v>
      </c>
      <c r="H6" s="143">
        <v>8</v>
      </c>
      <c r="I6" s="143">
        <v>9</v>
      </c>
      <c r="J6" s="142">
        <v>10</v>
      </c>
    </row>
    <row r="7" ht="42" customHeight="1" spans="1:10">
      <c r="A7" s="104"/>
      <c r="B7" s="144"/>
      <c r="C7" s="144"/>
      <c r="D7" s="144"/>
      <c r="E7" s="129"/>
      <c r="F7" s="145"/>
      <c r="G7" s="129"/>
      <c r="H7" s="145"/>
      <c r="I7" s="145"/>
      <c r="J7" s="129"/>
    </row>
    <row r="8" ht="48" customHeight="1" spans="1:10">
      <c r="A8" s="146"/>
      <c r="B8" s="96"/>
      <c r="C8" s="97"/>
      <c r="D8" s="92"/>
      <c r="E8" s="104"/>
      <c r="F8" s="92"/>
      <c r="G8" s="104"/>
      <c r="H8" s="92"/>
      <c r="I8" s="92"/>
      <c r="J8" s="104"/>
    </row>
    <row r="9" ht="24" customHeight="1" spans="1:3">
      <c r="A9" s="147" t="s">
        <v>430</v>
      </c>
      <c r="B9" s="147"/>
      <c r="C9" s="147"/>
    </row>
  </sheetData>
  <mergeCells count="3">
    <mergeCell ref="A3:J3"/>
    <mergeCell ref="A4:H4"/>
    <mergeCell ref="A9:C9"/>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tabSelected="1" workbookViewId="0">
      <pane ySplit="1" topLeftCell="A2" activePane="bottomLeft" state="frozen"/>
      <selection/>
      <selection pane="bottomLeft" activeCell="G23" sqref="G23"/>
    </sheetView>
  </sheetViews>
  <sheetFormatPr defaultColWidth="10.425" defaultRowHeight="14.25" customHeight="1"/>
  <cols>
    <col min="1" max="9" width="18.375" customWidth="1"/>
  </cols>
  <sheetData>
    <row r="1" customHeight="1" spans="1:9">
      <c r="A1" s="72"/>
      <c r="B1" s="72"/>
      <c r="C1" s="72"/>
      <c r="D1" s="72"/>
      <c r="E1" s="72"/>
      <c r="F1" s="72"/>
      <c r="G1" s="72"/>
      <c r="H1" s="72"/>
      <c r="I1" s="72"/>
    </row>
    <row r="2" customHeight="1" spans="1:9">
      <c r="A2" s="113" t="s">
        <v>431</v>
      </c>
      <c r="B2" s="114"/>
      <c r="C2" s="114"/>
      <c r="D2" s="115"/>
      <c r="E2" s="115"/>
      <c r="F2" s="115"/>
      <c r="G2" s="114"/>
      <c r="H2" s="114"/>
      <c r="I2" s="115"/>
    </row>
    <row r="3" ht="41.25" customHeight="1" spans="1:9">
      <c r="A3" s="116" t="s">
        <v>432</v>
      </c>
      <c r="B3" s="117"/>
      <c r="C3" s="117"/>
      <c r="D3" s="118"/>
      <c r="E3" s="118"/>
      <c r="F3" s="118"/>
      <c r="G3" s="117"/>
      <c r="H3" s="117"/>
      <c r="I3" s="118"/>
    </row>
    <row r="4" customHeight="1" spans="1:9">
      <c r="A4" s="119" t="str">
        <f>"单位名称："&amp;"昆明市东川区疾病预防控制中心"</f>
        <v>单位名称：昆明市东川区疾病预防控制中心</v>
      </c>
      <c r="B4" s="120"/>
      <c r="C4" s="120"/>
      <c r="D4" s="121"/>
      <c r="F4" s="118"/>
      <c r="G4" s="117"/>
      <c r="H4" s="117"/>
      <c r="I4" s="139" t="s">
        <v>1</v>
      </c>
    </row>
    <row r="5" ht="28.5" customHeight="1" spans="1:9">
      <c r="A5" s="122" t="s">
        <v>181</v>
      </c>
      <c r="B5" s="123" t="s">
        <v>182</v>
      </c>
      <c r="C5" s="124" t="s">
        <v>433</v>
      </c>
      <c r="D5" s="122" t="s">
        <v>434</v>
      </c>
      <c r="E5" s="122" t="s">
        <v>435</v>
      </c>
      <c r="F5" s="122" t="s">
        <v>436</v>
      </c>
      <c r="G5" s="123" t="s">
        <v>437</v>
      </c>
      <c r="H5" s="111"/>
      <c r="I5" s="122"/>
    </row>
    <row r="6" ht="21" customHeight="1" spans="1:9">
      <c r="A6" s="124"/>
      <c r="B6" s="125"/>
      <c r="C6" s="125"/>
      <c r="D6" s="126"/>
      <c r="E6" s="125"/>
      <c r="F6" s="125"/>
      <c r="G6" s="123" t="s">
        <v>389</v>
      </c>
      <c r="H6" s="123" t="s">
        <v>438</v>
      </c>
      <c r="I6" s="123" t="s">
        <v>439</v>
      </c>
    </row>
    <row r="7" ht="27" customHeight="1" spans="1:9">
      <c r="A7" s="127" t="s">
        <v>82</v>
      </c>
      <c r="B7" s="128" t="s">
        <v>83</v>
      </c>
      <c r="C7" s="127" t="s">
        <v>84</v>
      </c>
      <c r="D7" s="129" t="s">
        <v>85</v>
      </c>
      <c r="E7" s="127" t="s">
        <v>86</v>
      </c>
      <c r="F7" s="128" t="s">
        <v>87</v>
      </c>
      <c r="G7" s="130" t="s">
        <v>88</v>
      </c>
      <c r="H7" s="129" t="s">
        <v>89</v>
      </c>
      <c r="I7" s="129">
        <v>9</v>
      </c>
    </row>
    <row r="8" ht="27" customHeight="1" spans="1:9">
      <c r="A8" s="131"/>
      <c r="B8" s="106"/>
      <c r="C8" s="106"/>
      <c r="D8" s="104"/>
      <c r="E8" s="92"/>
      <c r="F8" s="130"/>
      <c r="G8" s="132"/>
      <c r="H8" s="133"/>
      <c r="I8" s="133"/>
    </row>
    <row r="9" ht="28" customHeight="1" spans="1:9">
      <c r="A9" s="134" t="s">
        <v>55</v>
      </c>
      <c r="B9" s="135"/>
      <c r="C9" s="135"/>
      <c r="D9" s="136"/>
      <c r="E9" s="137"/>
      <c r="F9" s="138"/>
      <c r="G9" s="132"/>
      <c r="H9" s="133"/>
      <c r="I9" s="133"/>
    </row>
    <row r="10" ht="27" customHeight="1" spans="1:5">
      <c r="A10" s="101" t="s">
        <v>440</v>
      </c>
      <c r="B10" s="101"/>
      <c r="C10" s="101"/>
      <c r="D10" s="101"/>
      <c r="E10" s="101"/>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H16" sqref="H16"/>
    </sheetView>
  </sheetViews>
  <sheetFormatPr defaultColWidth="9.14166666666667" defaultRowHeight="14.25" customHeight="1"/>
  <cols>
    <col min="1" max="3" width="17.375" customWidth="1"/>
    <col min="4" max="11" width="18.625" customWidth="1"/>
  </cols>
  <sheetData>
    <row r="1" customHeight="1" spans="1:11">
      <c r="A1" s="72"/>
      <c r="B1" s="72"/>
      <c r="C1" s="72"/>
      <c r="D1" s="72"/>
      <c r="E1" s="72"/>
      <c r="F1" s="72"/>
      <c r="G1" s="72"/>
      <c r="H1" s="72"/>
      <c r="I1" s="72"/>
      <c r="J1" s="72"/>
      <c r="K1" s="72"/>
    </row>
    <row r="2" customHeight="1" spans="4:11">
      <c r="D2" s="73"/>
      <c r="E2" s="73"/>
      <c r="F2" s="73"/>
      <c r="G2" s="73"/>
      <c r="K2" s="74" t="s">
        <v>441</v>
      </c>
    </row>
    <row r="3" ht="41.25" customHeight="1" spans="1:11">
      <c r="A3" s="75" t="s">
        <v>442</v>
      </c>
      <c r="B3" s="75"/>
      <c r="C3" s="75"/>
      <c r="D3" s="75"/>
      <c r="E3" s="75"/>
      <c r="F3" s="75"/>
      <c r="G3" s="75"/>
      <c r="H3" s="75"/>
      <c r="I3" s="75"/>
      <c r="J3" s="75"/>
      <c r="K3" s="75"/>
    </row>
    <row r="4" ht="13.5" customHeight="1" spans="1:11">
      <c r="A4" s="76" t="str">
        <f>"单位名称："&amp;"昆明市东川区疾病预防控制中心"</f>
        <v>单位名称：昆明市东川区疾病预防控制中心</v>
      </c>
      <c r="B4" s="77"/>
      <c r="C4" s="77"/>
      <c r="D4" s="77"/>
      <c r="E4" s="77"/>
      <c r="F4" s="77"/>
      <c r="G4" s="77"/>
      <c r="H4" s="78"/>
      <c r="I4" s="78"/>
      <c r="J4" s="78"/>
      <c r="K4" s="79" t="s">
        <v>1</v>
      </c>
    </row>
    <row r="5" ht="21.75" customHeight="1" spans="1:11">
      <c r="A5" s="80" t="s">
        <v>270</v>
      </c>
      <c r="B5" s="80" t="s">
        <v>184</v>
      </c>
      <c r="C5" s="80" t="s">
        <v>271</v>
      </c>
      <c r="D5" s="81" t="s">
        <v>185</v>
      </c>
      <c r="E5" s="81" t="s">
        <v>186</v>
      </c>
      <c r="F5" s="81" t="s">
        <v>272</v>
      </c>
      <c r="G5" s="81" t="s">
        <v>273</v>
      </c>
      <c r="H5" s="102" t="s">
        <v>55</v>
      </c>
      <c r="I5" s="82" t="s">
        <v>443</v>
      </c>
      <c r="J5" s="83"/>
      <c r="K5" s="84"/>
    </row>
    <row r="6" ht="21.75" customHeight="1" spans="1:11">
      <c r="A6" s="85"/>
      <c r="B6" s="85"/>
      <c r="C6" s="85"/>
      <c r="D6" s="86"/>
      <c r="E6" s="86"/>
      <c r="F6" s="86"/>
      <c r="G6" s="86"/>
      <c r="H6" s="103"/>
      <c r="I6" s="81" t="s">
        <v>58</v>
      </c>
      <c r="J6" s="81" t="s">
        <v>59</v>
      </c>
      <c r="K6" s="81" t="s">
        <v>60</v>
      </c>
    </row>
    <row r="7" ht="40.5" customHeight="1" spans="1:11">
      <c r="A7" s="88"/>
      <c r="B7" s="88"/>
      <c r="C7" s="88"/>
      <c r="D7" s="89"/>
      <c r="E7" s="89"/>
      <c r="F7" s="89"/>
      <c r="G7" s="89"/>
      <c r="H7" s="90"/>
      <c r="I7" s="89" t="s">
        <v>57</v>
      </c>
      <c r="J7" s="89"/>
      <c r="K7" s="89"/>
    </row>
    <row r="8" ht="22" customHeight="1" spans="1:11">
      <c r="A8" s="91">
        <v>1</v>
      </c>
      <c r="B8" s="91">
        <v>2</v>
      </c>
      <c r="C8" s="91">
        <v>3</v>
      </c>
      <c r="D8" s="91">
        <v>4</v>
      </c>
      <c r="E8" s="91">
        <v>5</v>
      </c>
      <c r="F8" s="91">
        <v>6</v>
      </c>
      <c r="G8" s="91">
        <v>7</v>
      </c>
      <c r="H8" s="91">
        <v>8</v>
      </c>
      <c r="I8" s="91">
        <v>9</v>
      </c>
      <c r="J8" s="111">
        <v>10</v>
      </c>
      <c r="K8" s="111">
        <v>11</v>
      </c>
    </row>
    <row r="9" ht="18.75" customHeight="1" spans="1:11">
      <c r="A9" s="104"/>
      <c r="B9" s="92"/>
      <c r="C9" s="104"/>
      <c r="D9" s="104"/>
      <c r="E9" s="104"/>
      <c r="F9" s="104"/>
      <c r="G9" s="104"/>
      <c r="H9" s="105"/>
      <c r="I9" s="112"/>
      <c r="J9" s="112"/>
      <c r="K9" s="105"/>
    </row>
    <row r="10" ht="18.75" customHeight="1" spans="1:11">
      <c r="A10" s="106"/>
      <c r="B10" s="92"/>
      <c r="C10" s="92"/>
      <c r="D10" s="92"/>
      <c r="E10" s="92"/>
      <c r="F10" s="92"/>
      <c r="G10" s="92"/>
      <c r="H10" s="94"/>
      <c r="I10" s="94"/>
      <c r="J10" s="94"/>
      <c r="K10" s="105"/>
    </row>
    <row r="11" ht="18.75" customHeight="1" spans="1:11">
      <c r="A11" s="107" t="s">
        <v>170</v>
      </c>
      <c r="B11" s="108"/>
      <c r="C11" s="108"/>
      <c r="D11" s="108"/>
      <c r="E11" s="108"/>
      <c r="F11" s="108"/>
      <c r="G11" s="109"/>
      <c r="H11" s="94"/>
      <c r="I11" s="94"/>
      <c r="J11" s="94"/>
      <c r="K11" s="105"/>
    </row>
    <row r="12" ht="24" customHeight="1" spans="1:4">
      <c r="A12" s="101" t="s">
        <v>444</v>
      </c>
      <c r="B12" s="101"/>
      <c r="C12" s="101"/>
      <c r="D12" s="101"/>
    </row>
    <row r="13" customHeight="1" spans="1:3">
      <c r="A13" s="110"/>
      <c r="B13" s="110"/>
      <c r="C13" s="110"/>
    </row>
  </sheetData>
  <mergeCells count="16">
    <mergeCell ref="A3:K3"/>
    <mergeCell ref="A4:G4"/>
    <mergeCell ref="I5:K5"/>
    <mergeCell ref="A11:G11"/>
    <mergeCell ref="A13:C13"/>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pane ySplit="1" topLeftCell="A2" activePane="bottomLeft" state="frozen"/>
      <selection/>
      <selection pane="bottomLeft" activeCell="F32" sqref="F32"/>
    </sheetView>
  </sheetViews>
  <sheetFormatPr defaultColWidth="9.14166666666667" defaultRowHeight="14.25" customHeight="1" outlineLevelCol="6"/>
  <cols>
    <col min="1" max="1" width="27.75" customWidth="1"/>
    <col min="2" max="2" width="18" customWidth="1"/>
    <col min="3" max="3" width="24.125" customWidth="1"/>
    <col min="4" max="7" width="18" customWidth="1"/>
  </cols>
  <sheetData>
    <row r="1" customHeight="1" spans="1:7">
      <c r="A1" s="72"/>
      <c r="B1" s="72"/>
      <c r="C1" s="72"/>
      <c r="D1" s="72"/>
      <c r="E1" s="72"/>
      <c r="F1" s="72"/>
      <c r="G1" s="72"/>
    </row>
    <row r="2" ht="13.5" customHeight="1" spans="4:7">
      <c r="D2" s="73"/>
      <c r="G2" s="74" t="s">
        <v>445</v>
      </c>
    </row>
    <row r="3" ht="41.25" customHeight="1" spans="1:7">
      <c r="A3" s="75" t="s">
        <v>446</v>
      </c>
      <c r="B3" s="75"/>
      <c r="C3" s="75"/>
      <c r="D3" s="75"/>
      <c r="E3" s="75"/>
      <c r="F3" s="75"/>
      <c r="G3" s="75"/>
    </row>
    <row r="4" ht="13.5" customHeight="1" spans="1:7">
      <c r="A4" s="76" t="s">
        <v>447</v>
      </c>
      <c r="B4" s="77"/>
      <c r="C4" s="77"/>
      <c r="D4" s="77"/>
      <c r="E4" s="78"/>
      <c r="F4" s="78"/>
      <c r="G4" s="79" t="s">
        <v>1</v>
      </c>
    </row>
    <row r="5" ht="21.75" customHeight="1" spans="1:7">
      <c r="A5" s="80" t="s">
        <v>271</v>
      </c>
      <c r="B5" s="80" t="s">
        <v>270</v>
      </c>
      <c r="C5" s="80" t="s">
        <v>184</v>
      </c>
      <c r="D5" s="81" t="s">
        <v>448</v>
      </c>
      <c r="E5" s="82" t="s">
        <v>58</v>
      </c>
      <c r="F5" s="83"/>
      <c r="G5" s="84"/>
    </row>
    <row r="6" ht="21.75" customHeight="1" spans="1:7">
      <c r="A6" s="85"/>
      <c r="B6" s="85"/>
      <c r="C6" s="85"/>
      <c r="D6" s="86"/>
      <c r="E6" s="87" t="str">
        <f>"2025"&amp;"年"</f>
        <v>2025年</v>
      </c>
      <c r="F6" s="81" t="str">
        <f>("2025"+1)&amp;"年"</f>
        <v>2026年</v>
      </c>
      <c r="G6" s="81" t="str">
        <f>("2025"+2)&amp;"年"</f>
        <v>2027年</v>
      </c>
    </row>
    <row r="7" ht="40.5" customHeight="1" spans="1:7">
      <c r="A7" s="88"/>
      <c r="B7" s="88"/>
      <c r="C7" s="88"/>
      <c r="D7" s="89"/>
      <c r="E7" s="90"/>
      <c r="F7" s="89" t="s">
        <v>57</v>
      </c>
      <c r="G7" s="89"/>
    </row>
    <row r="8" ht="15" customHeight="1" spans="1:7">
      <c r="A8" s="91">
        <v>1</v>
      </c>
      <c r="B8" s="91">
        <v>2</v>
      </c>
      <c r="C8" s="91">
        <v>3</v>
      </c>
      <c r="D8" s="91">
        <v>4</v>
      </c>
      <c r="E8" s="91">
        <v>5</v>
      </c>
      <c r="F8" s="91">
        <v>6</v>
      </c>
      <c r="G8" s="91">
        <v>7</v>
      </c>
    </row>
    <row r="9" ht="17.25" customHeight="1" spans="1:7">
      <c r="A9" s="92" t="s">
        <v>70</v>
      </c>
      <c r="B9" s="93"/>
      <c r="C9" s="93"/>
      <c r="D9" s="92"/>
      <c r="E9" s="94">
        <v>144000</v>
      </c>
      <c r="F9" s="94">
        <v>150000</v>
      </c>
      <c r="G9" s="94">
        <v>150000</v>
      </c>
    </row>
    <row r="10" ht="19" customHeight="1" spans="1:7">
      <c r="A10" s="92"/>
      <c r="B10" s="92" t="s">
        <v>449</v>
      </c>
      <c r="C10" s="92" t="s">
        <v>278</v>
      </c>
      <c r="D10" s="92" t="s">
        <v>450</v>
      </c>
      <c r="E10" s="94">
        <v>96000</v>
      </c>
      <c r="F10" s="94">
        <v>100000</v>
      </c>
      <c r="G10" s="94">
        <v>100000</v>
      </c>
    </row>
    <row r="11" ht="18.75" customHeight="1" spans="1:7">
      <c r="A11" s="95"/>
      <c r="B11" s="96" t="s">
        <v>449</v>
      </c>
      <c r="C11" s="96" t="s">
        <v>280</v>
      </c>
      <c r="D11" s="97" t="s">
        <v>450</v>
      </c>
      <c r="E11" s="94">
        <v>48000</v>
      </c>
      <c r="F11" s="94">
        <v>50000</v>
      </c>
      <c r="G11" s="94">
        <v>50000</v>
      </c>
    </row>
    <row r="12" ht="18.75" customHeight="1" spans="1:7">
      <c r="A12" s="98" t="s">
        <v>55</v>
      </c>
      <c r="B12" s="99" t="s">
        <v>451</v>
      </c>
      <c r="C12" s="99"/>
      <c r="D12" s="100"/>
      <c r="E12" s="94">
        <v>144000</v>
      </c>
      <c r="F12" s="94">
        <v>150000</v>
      </c>
      <c r="G12" s="94">
        <v>150000</v>
      </c>
    </row>
    <row r="13" ht="26" customHeight="1" spans="1:4">
      <c r="A13" s="101"/>
      <c r="B13" s="101"/>
      <c r="C13" s="101"/>
      <c r="D13" s="101"/>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28" workbookViewId="0">
      <selection activeCell="E42" sqref="E42"/>
    </sheetView>
  </sheetViews>
  <sheetFormatPr defaultColWidth="8.86666666666667" defaultRowHeight="13.5"/>
  <cols>
    <col min="1" max="1" width="15.125" style="1" customWidth="1"/>
    <col min="2" max="2" width="12.625" style="1" customWidth="1"/>
    <col min="3" max="3" width="15.25" style="1" customWidth="1"/>
    <col min="4" max="4" width="14.375" style="1" customWidth="1"/>
    <col min="5" max="5" width="37.875" style="1" customWidth="1"/>
    <col min="6" max="6" width="9.125" style="6" customWidth="1"/>
    <col min="7" max="7" width="9" style="1" customWidth="1"/>
    <col min="8" max="8" width="15.5" style="7" customWidth="1"/>
    <col min="9" max="9" width="22.375" style="7" customWidth="1"/>
    <col min="10" max="10" width="24.75" style="8" customWidth="1"/>
    <col min="11" max="16384" width="8.86666666666667" style="1"/>
  </cols>
  <sheetData>
    <row r="1" s="1" customFormat="1" spans="6:10">
      <c r="F1" s="6"/>
      <c r="H1" s="7"/>
      <c r="I1" s="7"/>
      <c r="J1" s="63" t="s">
        <v>452</v>
      </c>
    </row>
    <row r="2" s="1" customFormat="1" ht="35" customHeight="1" spans="1:10">
      <c r="A2" s="9" t="s">
        <v>453</v>
      </c>
      <c r="B2" s="9"/>
      <c r="C2" s="9"/>
      <c r="D2" s="9"/>
      <c r="E2" s="9"/>
      <c r="F2" s="9"/>
      <c r="G2" s="9"/>
      <c r="H2" s="10"/>
      <c r="I2" s="10"/>
      <c r="J2" s="64"/>
    </row>
    <row r="3" s="2" customFormat="1" ht="17.25" customHeight="1" spans="1:10">
      <c r="A3" s="11" t="s">
        <v>447</v>
      </c>
      <c r="B3" s="11"/>
      <c r="C3" s="12"/>
      <c r="D3" s="13"/>
      <c r="E3" s="13"/>
      <c r="F3" s="14"/>
      <c r="G3" s="13"/>
      <c r="H3" s="15"/>
      <c r="I3" s="15"/>
      <c r="J3" s="305" t="s">
        <v>1</v>
      </c>
    </row>
    <row r="4" s="2" customFormat="1" ht="30" customHeight="1" spans="1:10">
      <c r="A4" s="16" t="s">
        <v>454</v>
      </c>
      <c r="B4" s="17">
        <v>131009</v>
      </c>
      <c r="C4" s="18"/>
      <c r="D4" s="18"/>
      <c r="E4" s="19"/>
      <c r="F4" s="20" t="s">
        <v>455</v>
      </c>
      <c r="G4" s="19"/>
      <c r="H4" s="21" t="s">
        <v>70</v>
      </c>
      <c r="I4" s="66"/>
      <c r="J4" s="67"/>
    </row>
    <row r="5" s="1" customFormat="1" ht="32.1" customHeight="1" spans="1:10">
      <c r="A5" s="22" t="s">
        <v>456</v>
      </c>
      <c r="B5" s="22"/>
      <c r="C5" s="22"/>
      <c r="D5" s="22"/>
      <c r="E5" s="22"/>
      <c r="F5" s="22"/>
      <c r="G5" s="22"/>
      <c r="H5" s="23"/>
      <c r="I5" s="23"/>
      <c r="J5" s="23" t="s">
        <v>457</v>
      </c>
    </row>
    <row r="6" s="1" customFormat="1" ht="80" customHeight="1" spans="1:10">
      <c r="A6" s="22" t="s">
        <v>458</v>
      </c>
      <c r="B6" s="24" t="s">
        <v>459</v>
      </c>
      <c r="C6" s="25" t="s">
        <v>460</v>
      </c>
      <c r="D6" s="25"/>
      <c r="E6" s="25"/>
      <c r="F6" s="24"/>
      <c r="G6" s="25"/>
      <c r="H6" s="26"/>
      <c r="I6" s="26"/>
      <c r="J6" s="26" t="s">
        <v>461</v>
      </c>
    </row>
    <row r="7" s="1" customFormat="1" ht="80" customHeight="1" spans="1:10">
      <c r="A7" s="22"/>
      <c r="B7" s="27" t="s">
        <v>462</v>
      </c>
      <c r="C7" s="25" t="s">
        <v>463</v>
      </c>
      <c r="D7" s="25"/>
      <c r="E7" s="25"/>
      <c r="F7" s="24"/>
      <c r="G7" s="25"/>
      <c r="H7" s="26"/>
      <c r="I7" s="26"/>
      <c r="J7" s="26" t="s">
        <v>464</v>
      </c>
    </row>
    <row r="8" s="1" customFormat="1" ht="80" customHeight="1" spans="1:10">
      <c r="A8" s="24" t="s">
        <v>465</v>
      </c>
      <c r="B8" s="28" t="s">
        <v>466</v>
      </c>
      <c r="C8" s="29" t="s">
        <v>467</v>
      </c>
      <c r="D8" s="30"/>
      <c r="E8" s="30"/>
      <c r="F8" s="28"/>
      <c r="G8" s="30"/>
      <c r="H8" s="26"/>
      <c r="I8" s="26"/>
      <c r="J8" s="26" t="s">
        <v>468</v>
      </c>
    </row>
    <row r="9" s="1" customFormat="1" ht="32" customHeight="1" spans="1:10">
      <c r="A9" s="31" t="s">
        <v>469</v>
      </c>
      <c r="B9" s="31"/>
      <c r="C9" s="31"/>
      <c r="D9" s="31"/>
      <c r="E9" s="31"/>
      <c r="F9" s="32"/>
      <c r="G9" s="31"/>
      <c r="H9" s="33"/>
      <c r="I9" s="33"/>
      <c r="J9" s="33"/>
    </row>
    <row r="10" s="1" customFormat="1" ht="32.1" customHeight="1" spans="1:10">
      <c r="A10" s="34" t="s">
        <v>470</v>
      </c>
      <c r="B10" s="35"/>
      <c r="C10" s="36" t="s">
        <v>471</v>
      </c>
      <c r="D10" s="37"/>
      <c r="E10" s="37"/>
      <c r="F10" s="37"/>
      <c r="G10" s="38"/>
      <c r="H10" s="23" t="s">
        <v>472</v>
      </c>
      <c r="I10" s="23"/>
      <c r="J10" s="68"/>
    </row>
    <row r="11" s="1" customFormat="1" ht="30" customHeight="1" spans="1:10">
      <c r="A11" s="39"/>
      <c r="B11" s="40"/>
      <c r="C11" s="41"/>
      <c r="D11" s="42"/>
      <c r="E11" s="42"/>
      <c r="F11" s="42"/>
      <c r="G11" s="43"/>
      <c r="H11" s="44" t="s">
        <v>473</v>
      </c>
      <c r="I11" s="44" t="s">
        <v>474</v>
      </c>
      <c r="J11" s="44" t="s">
        <v>475</v>
      </c>
    </row>
    <row r="12" s="1" customFormat="1" ht="78" customHeight="1" spans="1:10">
      <c r="A12" s="25" t="s">
        <v>476</v>
      </c>
      <c r="B12" s="25"/>
      <c r="C12" s="45" t="s">
        <v>477</v>
      </c>
      <c r="D12" s="46"/>
      <c r="E12" s="46"/>
      <c r="F12" s="46"/>
      <c r="G12" s="47"/>
      <c r="H12" s="26">
        <v>7646979</v>
      </c>
      <c r="I12" s="26">
        <v>7646979</v>
      </c>
      <c r="J12" s="26"/>
    </row>
    <row r="13" s="1" customFormat="1" ht="78" customHeight="1" spans="1:10">
      <c r="A13" s="25" t="s">
        <v>476</v>
      </c>
      <c r="B13" s="25"/>
      <c r="C13" s="45" t="s">
        <v>463</v>
      </c>
      <c r="D13" s="46"/>
      <c r="E13" s="46"/>
      <c r="F13" s="46" t="s">
        <v>478</v>
      </c>
      <c r="G13" s="47"/>
      <c r="H13" s="26">
        <v>1156982</v>
      </c>
      <c r="I13" s="26">
        <v>12498463</v>
      </c>
      <c r="J13" s="26"/>
    </row>
    <row r="14" s="3" customFormat="1" ht="78" customHeight="1" spans="1:10">
      <c r="A14" s="48" t="s">
        <v>476</v>
      </c>
      <c r="B14" s="48"/>
      <c r="C14" s="45" t="s">
        <v>463</v>
      </c>
      <c r="D14" s="46"/>
      <c r="E14" s="46"/>
      <c r="F14" s="46" t="s">
        <v>98</v>
      </c>
      <c r="G14" s="47"/>
      <c r="H14" s="49">
        <v>2257522</v>
      </c>
      <c r="I14" s="49">
        <v>2257522</v>
      </c>
      <c r="J14" s="49"/>
    </row>
    <row r="15" s="3" customFormat="1" ht="78" customHeight="1" spans="1:10">
      <c r="A15" s="48" t="s">
        <v>476</v>
      </c>
      <c r="B15" s="48"/>
      <c r="C15" s="45" t="s">
        <v>463</v>
      </c>
      <c r="D15" s="46"/>
      <c r="E15" s="46"/>
      <c r="F15" s="46" t="s">
        <v>130</v>
      </c>
      <c r="G15" s="47"/>
      <c r="H15" s="49">
        <v>878303</v>
      </c>
      <c r="I15" s="49">
        <v>878303</v>
      </c>
      <c r="J15" s="49"/>
    </row>
    <row r="16" s="3" customFormat="1" ht="78" customHeight="1" spans="1:10">
      <c r="A16" s="48" t="s">
        <v>476</v>
      </c>
      <c r="B16" s="48"/>
      <c r="C16" s="45" t="s">
        <v>463</v>
      </c>
      <c r="D16" s="46"/>
      <c r="E16" s="46"/>
      <c r="F16" s="46" t="s">
        <v>226</v>
      </c>
      <c r="G16" s="47"/>
      <c r="H16" s="49">
        <v>32000</v>
      </c>
      <c r="I16" s="49">
        <v>32000</v>
      </c>
      <c r="J16" s="49"/>
    </row>
    <row r="17" s="3" customFormat="1" ht="78" customHeight="1" spans="1:10">
      <c r="A17" s="48" t="s">
        <v>476</v>
      </c>
      <c r="B17" s="48"/>
      <c r="C17" s="45" t="s">
        <v>463</v>
      </c>
      <c r="D17" s="46"/>
      <c r="E17" s="46"/>
      <c r="F17" s="46" t="s">
        <v>235</v>
      </c>
      <c r="G17" s="47"/>
      <c r="H17" s="49">
        <v>430810</v>
      </c>
      <c r="I17" s="49">
        <v>430810</v>
      </c>
      <c r="J17" s="49"/>
    </row>
    <row r="18" s="3" customFormat="1" ht="78" customHeight="1" spans="1:10">
      <c r="A18" s="48" t="s">
        <v>476</v>
      </c>
      <c r="B18" s="48"/>
      <c r="C18" s="45" t="s">
        <v>463</v>
      </c>
      <c r="D18" s="46"/>
      <c r="E18" s="46"/>
      <c r="F18" s="46" t="s">
        <v>255</v>
      </c>
      <c r="G18" s="47"/>
      <c r="H18" s="49">
        <v>18132</v>
      </c>
      <c r="I18" s="49">
        <v>18132</v>
      </c>
      <c r="J18" s="49"/>
    </row>
    <row r="19" s="3" customFormat="1" ht="78" customHeight="1" spans="1:10">
      <c r="A19" s="48" t="s">
        <v>476</v>
      </c>
      <c r="B19" s="48"/>
      <c r="C19" s="45" t="s">
        <v>463</v>
      </c>
      <c r="D19" s="46"/>
      <c r="E19" s="46"/>
      <c r="F19" s="46" t="s">
        <v>259</v>
      </c>
      <c r="G19" s="47"/>
      <c r="H19" s="49">
        <v>72000</v>
      </c>
      <c r="I19" s="49">
        <v>72000</v>
      </c>
      <c r="J19" s="49"/>
    </row>
    <row r="20" s="1" customFormat="1" ht="78" customHeight="1" spans="1:10">
      <c r="A20" s="50" t="s">
        <v>479</v>
      </c>
      <c r="B20" s="51"/>
      <c r="C20" s="45" t="s">
        <v>480</v>
      </c>
      <c r="D20" s="46"/>
      <c r="E20" s="46"/>
      <c r="F20" s="46" t="s">
        <v>481</v>
      </c>
      <c r="G20" s="47"/>
      <c r="H20" s="26">
        <v>48000</v>
      </c>
      <c r="I20" s="26">
        <v>48000</v>
      </c>
      <c r="J20" s="26"/>
    </row>
    <row r="21" s="1" customFormat="1" ht="78" customHeight="1" spans="1:10">
      <c r="A21" s="50" t="s">
        <v>479</v>
      </c>
      <c r="B21" s="51"/>
      <c r="C21" s="45" t="s">
        <v>482</v>
      </c>
      <c r="D21" s="46"/>
      <c r="E21" s="46"/>
      <c r="F21" s="46" t="s">
        <v>278</v>
      </c>
      <c r="G21" s="47"/>
      <c r="H21" s="26">
        <v>96000</v>
      </c>
      <c r="I21" s="26">
        <v>96000</v>
      </c>
      <c r="J21" s="26"/>
    </row>
    <row r="22" s="1" customFormat="1" ht="83" customHeight="1" spans="1:10">
      <c r="A22" s="50" t="s">
        <v>479</v>
      </c>
      <c r="B22" s="51"/>
      <c r="C22" s="45" t="s">
        <v>463</v>
      </c>
      <c r="D22" s="46"/>
      <c r="E22" s="46"/>
      <c r="F22" s="46" t="s">
        <v>483</v>
      </c>
      <c r="G22" s="47"/>
      <c r="H22" s="26">
        <v>8569000</v>
      </c>
      <c r="I22" s="26"/>
      <c r="J22" s="44">
        <v>8569000</v>
      </c>
    </row>
    <row r="23" s="1" customFormat="1" ht="27" customHeight="1" spans="1:10">
      <c r="A23" s="52" t="s">
        <v>484</v>
      </c>
      <c r="B23" s="52"/>
      <c r="C23" s="52"/>
      <c r="D23" s="52"/>
      <c r="E23" s="52"/>
      <c r="F23" s="53"/>
      <c r="G23" s="52"/>
      <c r="H23" s="54"/>
      <c r="I23" s="54"/>
      <c r="J23" s="54"/>
    </row>
    <row r="24" s="1" customFormat="1" ht="32.1" customHeight="1" spans="1:10">
      <c r="A24" s="32" t="s">
        <v>485</v>
      </c>
      <c r="B24" s="32"/>
      <c r="C24" s="32"/>
      <c r="D24" s="32"/>
      <c r="E24" s="32"/>
      <c r="F24" s="32"/>
      <c r="G24" s="32"/>
      <c r="H24" s="55" t="s">
        <v>486</v>
      </c>
      <c r="I24" s="69" t="s">
        <v>308</v>
      </c>
      <c r="J24" s="70" t="s">
        <v>487</v>
      </c>
    </row>
    <row r="25" s="4" customFormat="1" ht="32.1" customHeight="1" spans="1:10">
      <c r="A25" s="56" t="s">
        <v>301</v>
      </c>
      <c r="B25" s="56" t="s">
        <v>488</v>
      </c>
      <c r="C25" s="57" t="s">
        <v>303</v>
      </c>
      <c r="D25" s="57" t="s">
        <v>304</v>
      </c>
      <c r="E25" s="57" t="s">
        <v>305</v>
      </c>
      <c r="F25" s="57" t="s">
        <v>306</v>
      </c>
      <c r="G25" s="58" t="s">
        <v>307</v>
      </c>
      <c r="H25" s="55"/>
      <c r="I25" s="69"/>
      <c r="J25" s="70"/>
    </row>
    <row r="26" s="5" customFormat="1" ht="54" customHeight="1" spans="1:10">
      <c r="A26" s="59" t="s">
        <v>310</v>
      </c>
      <c r="B26" s="59" t="s">
        <v>311</v>
      </c>
      <c r="C26" s="57" t="s">
        <v>489</v>
      </c>
      <c r="D26" s="59" t="s">
        <v>313</v>
      </c>
      <c r="E26" s="57" t="s">
        <v>490</v>
      </c>
      <c r="F26" s="57" t="s">
        <v>364</v>
      </c>
      <c r="G26" s="58" t="s">
        <v>316</v>
      </c>
      <c r="H26" s="60" t="s">
        <v>491</v>
      </c>
      <c r="I26" s="71" t="s">
        <v>492</v>
      </c>
      <c r="J26" s="71" t="s">
        <v>493</v>
      </c>
    </row>
    <row r="27" ht="54" customHeight="1" spans="1:10">
      <c r="A27" s="59" t="s">
        <v>310</v>
      </c>
      <c r="B27" s="59" t="s">
        <v>311</v>
      </c>
      <c r="C27" s="57" t="s">
        <v>494</v>
      </c>
      <c r="D27" s="59" t="s">
        <v>313</v>
      </c>
      <c r="E27" s="57" t="s">
        <v>495</v>
      </c>
      <c r="F27" s="57" t="s">
        <v>364</v>
      </c>
      <c r="G27" s="58" t="s">
        <v>316</v>
      </c>
      <c r="H27" s="60" t="s">
        <v>491</v>
      </c>
      <c r="I27" s="71" t="s">
        <v>496</v>
      </c>
      <c r="J27" s="71" t="s">
        <v>493</v>
      </c>
    </row>
    <row r="28" ht="54" customHeight="1" spans="1:10">
      <c r="A28" s="59" t="s">
        <v>310</v>
      </c>
      <c r="B28" s="59" t="s">
        <v>311</v>
      </c>
      <c r="C28" s="57" t="s">
        <v>497</v>
      </c>
      <c r="D28" s="59" t="s">
        <v>313</v>
      </c>
      <c r="E28" s="57" t="s">
        <v>83</v>
      </c>
      <c r="F28" s="57" t="s">
        <v>364</v>
      </c>
      <c r="G28" s="58" t="s">
        <v>316</v>
      </c>
      <c r="H28" s="60" t="s">
        <v>491</v>
      </c>
      <c r="I28" s="55" t="s">
        <v>498</v>
      </c>
      <c r="J28" s="71" t="s">
        <v>493</v>
      </c>
    </row>
    <row r="29" ht="54" customHeight="1" spans="1:10">
      <c r="A29" s="59" t="s">
        <v>310</v>
      </c>
      <c r="B29" s="59" t="s">
        <v>311</v>
      </c>
      <c r="C29" s="57" t="s">
        <v>499</v>
      </c>
      <c r="D29" s="59" t="s">
        <v>313</v>
      </c>
      <c r="E29" s="57" t="s">
        <v>85</v>
      </c>
      <c r="F29" s="57" t="s">
        <v>364</v>
      </c>
      <c r="G29" s="58" t="s">
        <v>316</v>
      </c>
      <c r="H29" s="60" t="s">
        <v>491</v>
      </c>
      <c r="I29" s="55" t="s">
        <v>500</v>
      </c>
      <c r="J29" s="71" t="s">
        <v>493</v>
      </c>
    </row>
    <row r="30" ht="54" customHeight="1" spans="1:10">
      <c r="A30" s="59" t="s">
        <v>310</v>
      </c>
      <c r="B30" s="59" t="s">
        <v>318</v>
      </c>
      <c r="C30" s="57" t="s">
        <v>501</v>
      </c>
      <c r="D30" s="59" t="s">
        <v>313</v>
      </c>
      <c r="E30" s="57" t="s">
        <v>502</v>
      </c>
      <c r="F30" s="59" t="s">
        <v>321</v>
      </c>
      <c r="G30" s="58" t="s">
        <v>316</v>
      </c>
      <c r="H30" s="60" t="s">
        <v>491</v>
      </c>
      <c r="I30" s="71" t="s">
        <v>503</v>
      </c>
      <c r="J30" s="71" t="s">
        <v>493</v>
      </c>
    </row>
    <row r="31" ht="54" customHeight="1" spans="1:10">
      <c r="A31" s="59" t="s">
        <v>310</v>
      </c>
      <c r="B31" s="59" t="s">
        <v>318</v>
      </c>
      <c r="C31" s="57" t="s">
        <v>504</v>
      </c>
      <c r="D31" s="61" t="s">
        <v>340</v>
      </c>
      <c r="E31" s="57" t="s">
        <v>363</v>
      </c>
      <c r="F31" s="59" t="s">
        <v>505</v>
      </c>
      <c r="G31" s="58" t="s">
        <v>316</v>
      </c>
      <c r="H31" s="60" t="s">
        <v>491</v>
      </c>
      <c r="I31" s="71" t="s">
        <v>506</v>
      </c>
      <c r="J31" s="71" t="s">
        <v>493</v>
      </c>
    </row>
    <row r="32" ht="54" customHeight="1" spans="1:10">
      <c r="A32" s="59" t="s">
        <v>310</v>
      </c>
      <c r="B32" s="59" t="s">
        <v>318</v>
      </c>
      <c r="C32" s="57" t="s">
        <v>507</v>
      </c>
      <c r="D32" s="61" t="s">
        <v>508</v>
      </c>
      <c r="E32" s="57" t="s">
        <v>509</v>
      </c>
      <c r="F32" s="62" t="s">
        <v>321</v>
      </c>
      <c r="G32" s="58" t="s">
        <v>316</v>
      </c>
      <c r="H32" s="60" t="s">
        <v>491</v>
      </c>
      <c r="I32" s="71" t="s">
        <v>510</v>
      </c>
      <c r="J32" s="71" t="s">
        <v>493</v>
      </c>
    </row>
    <row r="33" ht="54" customHeight="1" spans="1:10">
      <c r="A33" s="56" t="s">
        <v>332</v>
      </c>
      <c r="B33" s="56" t="s">
        <v>511</v>
      </c>
      <c r="C33" s="57" t="s">
        <v>512</v>
      </c>
      <c r="D33" s="57" t="s">
        <v>513</v>
      </c>
      <c r="E33" s="57" t="s">
        <v>514</v>
      </c>
      <c r="F33" s="59" t="s">
        <v>321</v>
      </c>
      <c r="G33" s="58" t="s">
        <v>357</v>
      </c>
      <c r="H33" s="60" t="s">
        <v>491</v>
      </c>
      <c r="I33" s="71" t="s">
        <v>515</v>
      </c>
      <c r="J33" s="71" t="s">
        <v>493</v>
      </c>
    </row>
    <row r="34" ht="90" customHeight="1" spans="1:10">
      <c r="A34" s="59" t="s">
        <v>337</v>
      </c>
      <c r="B34" s="59" t="s">
        <v>516</v>
      </c>
      <c r="C34" s="59" t="s">
        <v>517</v>
      </c>
      <c r="D34" s="59" t="s">
        <v>340</v>
      </c>
      <c r="E34" s="59" t="s">
        <v>359</v>
      </c>
      <c r="F34" s="59" t="s">
        <v>321</v>
      </c>
      <c r="G34" s="59" t="s">
        <v>316</v>
      </c>
      <c r="H34" s="60" t="s">
        <v>491</v>
      </c>
      <c r="I34" s="71" t="s">
        <v>518</v>
      </c>
      <c r="J34" s="71" t="s">
        <v>493</v>
      </c>
    </row>
  </sheetData>
  <mergeCells count="41">
    <mergeCell ref="A2:J2"/>
    <mergeCell ref="A3:C3"/>
    <mergeCell ref="B4:E4"/>
    <mergeCell ref="F4:G4"/>
    <mergeCell ref="H4:J4"/>
    <mergeCell ref="A5:I5"/>
    <mergeCell ref="C6:I6"/>
    <mergeCell ref="C7:I7"/>
    <mergeCell ref="C8:I8"/>
    <mergeCell ref="A9:J9"/>
    <mergeCell ref="H10:J10"/>
    <mergeCell ref="A12:B12"/>
    <mergeCell ref="C12:G12"/>
    <mergeCell ref="A13:B13"/>
    <mergeCell ref="C13:G13"/>
    <mergeCell ref="A14:B14"/>
    <mergeCell ref="C14:G14"/>
    <mergeCell ref="A15:B15"/>
    <mergeCell ref="C15:G15"/>
    <mergeCell ref="A16:B16"/>
    <mergeCell ref="C16:G16"/>
    <mergeCell ref="A17:B17"/>
    <mergeCell ref="C17:G17"/>
    <mergeCell ref="A18:B18"/>
    <mergeCell ref="C18:G18"/>
    <mergeCell ref="A19:B19"/>
    <mergeCell ref="C19:G19"/>
    <mergeCell ref="A20:B20"/>
    <mergeCell ref="C20:G20"/>
    <mergeCell ref="A21:B21"/>
    <mergeCell ref="C21:G21"/>
    <mergeCell ref="A22:B22"/>
    <mergeCell ref="C22:G22"/>
    <mergeCell ref="A23:J23"/>
    <mergeCell ref="A24:G24"/>
    <mergeCell ref="A6:A7"/>
    <mergeCell ref="H24:H25"/>
    <mergeCell ref="I24:I25"/>
    <mergeCell ref="J24:J25"/>
    <mergeCell ref="A10:B11"/>
    <mergeCell ref="C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李雅蓉</cp:lastModifiedBy>
  <dcterms:created xsi:type="dcterms:W3CDTF">2025-02-21T01:15:00Z</dcterms:created>
  <dcterms:modified xsi:type="dcterms:W3CDTF">2025-03-01T04:13:28Z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69120ED5A5EA4D5D914FA675686527A7_12</vt:lpwstr>
  </property>
  <property fmtid="{D5CDD505-2E9C-101B-9397-08002B2CF9AE}" pid="3" name="KSOProductBuildVer">
    <vt:lpwstr>2052-12.1.0.15336</vt:lpwstr>
  </property>
</Properties>
</file>