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9"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<sst xmlns="http://schemas.openxmlformats.org/spreadsheetml/2006/main" count="2780" uniqueCount="694">
  <si>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</si>
  <si>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</si>
  <si>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</si>
  <si>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</si>
  <si>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</si>
  <si>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</si>
  <si>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</si>
  <si>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</si>
  <si>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</si>
  <si>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</si>
  <si>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</si>
  <si>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</si>
  <si>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</si>
  <si>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</si>
  <si>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</si>
  <si>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</si>
  <si>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</si>
  <si>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</si>
  <si>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</si>
  <si>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</si>
  <si>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</si>
  <si>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</si>
  <si>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</si>
  <si>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</si>
  <si>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</si>
  <si>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</si>
  <si>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</si>
  <si>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</si>
  <si>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</si>
  <si>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</si>
  <si>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</si>
  <si>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</si>
  <si>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</si>
  <si>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</si>
  <si>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</si>
  <si>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</si>
  <si>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</si>
  <si>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</si>
  <si>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</si>
  <si>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</si>
  <si>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</si>
  <si>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</si>
  <si>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</si>
  <si>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</si>
  <si>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</si>
  <si>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</si>
  <si>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</si>
  <si>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</si>
  <si>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</si>
  <si>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</si>
  <si>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</si>
  <si>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</si>
  <si>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</si>
  <si>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</si>
  <si>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</si>
  <si>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</si>
  <si>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</si>
  <si>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</si>
  <si>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</si>
  <si>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</si>
  <si>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</si>
  <si>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</si>
  <si>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</si>
  <si>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</si>
  <si>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</si>
  <si>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</si>
  <si>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</si>
  <si>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</si>
  <si>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</si>
  <si>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117006</t>
  </si>
  <si>
    <t>昆明市东川区公共就业和人才服务中心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</si>
  <si>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</si>
  <si>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</si>
  <si>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</si>
  <si>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</si>
  <si>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</si>
  <si>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</si>
  <si>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</si>
  <si>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</si>
  <si>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</si>
  <si>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</si>
  <si>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</si>
  <si>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</si>
  <si>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</si>
  <si>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</si>
  <si>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</si>
  <si>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</si>
  <si>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</si>
  <si>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</si>
  <si>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</si>
  <si>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</si>
  <si>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</si>
  <si>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</si>
  <si>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</si>
  <si>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</si>
  <si>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</si>
  <si>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</si>
  <si>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</si>
  <si>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</si>
  <si>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</si>
  <si>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</si>
  <si>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</si>
  <si>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</si>
  <si>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</si>
  <si>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</si>
  <si>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</si>
  <si>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</si>
  <si>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2080502</t>
  </si>
  <si>
    <t>事业单位离退休</t>
  </si>
  <si>
    <t>2080505</t>
  </si>
  <si>
    <t>机关事业单位基本养老保险缴费支出</t>
  </si>
  <si>
    <t>20807</t>
  </si>
  <si>
    <t>就业补助</t>
  </si>
  <si>
    <t>2080702</t>
  </si>
  <si>
    <t>职业培训补贴</t>
  </si>
  <si>
    <t>2080711</t>
  </si>
  <si>
    <t>就业见习补贴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</si>
  <si>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</si>
  <si>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</si>
  <si>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</si>
  <si>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</si>
  <si>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</si>
  <si>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</si>
  <si>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</si>
  <si>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</si>
  <si>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</si>
  <si>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</si>
  <si>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</si>
  <si>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</si>
  <si>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</si>
  <si>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</si>
  <si>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</si>
  <si>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</si>
  <si>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</si>
  <si>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</si>
  <si>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</si>
  <si>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</si>
  <si>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</si>
  <si>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</si>
  <si>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</si>
  <si>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</si>
  <si>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</si>
  <si>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</si>
  <si>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</si>
  <si>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</si>
  <si>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</si>
  <si>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</si>
  <si>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</si>
  <si>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</si>
  <si>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</si>
  <si>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</si>
  <si>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</si>
  <si>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</si>
  <si>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</si>
  <si>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</si>
  <si>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</si>
  <si>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</si>
  <si>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</si>
  <si>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</si>
  <si>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</si>
  <si>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</si>
  <si>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</si>
  <si>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</si>
  <si>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</si>
  <si>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</si>
  <si>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</si>
  <si>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</si>
  <si>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</si>
  <si>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</si>
  <si>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</si>
  <si>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</si>
  <si>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</si>
  <si>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</si>
  <si>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</si>
  <si>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</si>
  <si>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</si>
  <si>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</si>
  <si>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</si>
  <si>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</si>
  <si>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</si>
  <si>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</si>
  <si>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</si>
  <si>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</si>
  <si>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</si>
  <si>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</si>
  <si>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</si>
  <si>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</si>
  <si>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</si>
  <si>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</si>
  <si>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</si>
  <si>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</si>
  <si>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</si>
  <si>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</si>
  <si>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</si>
  <si>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</si>
  <si>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</si>
  <si>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</si>
  <si>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</si>
  <si>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</si>
  <si>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</si>
  <si>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</si>
  <si>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昆明市东川区人力资源和社会保障局</t>
  </si>
  <si>
    <t>530113210000000004579</t>
  </si>
  <si>
    <t>行政人员工资支出</t>
  </si>
  <si>
    <t>30101</t>
  </si>
  <si>
    <t>基本工资</t>
  </si>
  <si>
    <t>30102</t>
  </si>
  <si>
    <t>津贴补贴</t>
  </si>
  <si>
    <t>30103</t>
  </si>
  <si>
    <t>奖金</t>
  </si>
  <si>
    <t>530113210000000004581</t>
  </si>
  <si>
    <t>社会保障缴费</t>
  </si>
  <si>
    <t>30108</t>
  </si>
  <si>
    <t>机关事业单位基本养老保险缴费</t>
  </si>
  <si>
    <t>30110</t>
  </si>
  <si>
    <t>职工基本医疗保险缴费</t>
  </si>
  <si>
    <t>30111</t>
  </si>
  <si>
    <t>公务员医疗补助缴费</t>
  </si>
  <si>
    <t>30112</t>
  </si>
  <si>
    <t>其他社会保障缴费</t>
  </si>
  <si>
    <t>530113210000000004582</t>
  </si>
  <si>
    <t>30113</t>
  </si>
  <si>
    <t>530113210000000004586</t>
  </si>
  <si>
    <t>30217</t>
  </si>
  <si>
    <t>530113210000000004587</t>
  </si>
  <si>
    <t>公务交通补贴</t>
  </si>
  <si>
    <t>30239</t>
  </si>
  <si>
    <t>其他交通费用</t>
  </si>
  <si>
    <t>530113210000000004588</t>
  </si>
  <si>
    <t>工会经费</t>
  </si>
  <si>
    <t>30228</t>
  </si>
  <si>
    <t>530113210000000004589</t>
  </si>
  <si>
    <t>离退休公用经费</t>
  </si>
  <si>
    <t>30299</t>
  </si>
  <si>
    <t>其他商品和服务支出</t>
  </si>
  <si>
    <t>530113210000000004591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</si>
  <si>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</si>
  <si>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</si>
  <si>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</si>
  <si>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</si>
  <si>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</si>
  <si>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</si>
  <si>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</si>
  <si>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</si>
  <si>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</si>
  <si>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</si>
  <si>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</si>
  <si>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</si>
  <si>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</si>
  <si>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</si>
  <si>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</si>
  <si>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</si>
  <si>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</si>
  <si>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</si>
  <si>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</si>
  <si>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530113210000000004592</t>
  </si>
  <si>
    <t>租车经费</t>
  </si>
  <si>
    <t>530113221100000292488</t>
  </si>
  <si>
    <t>离退休生活补助</t>
  </si>
  <si>
    <t>30305</t>
  </si>
  <si>
    <t>生活补助</t>
  </si>
  <si>
    <t>530113231100001518717</t>
  </si>
  <si>
    <t>行政人员绩效奖励</t>
  </si>
  <si>
    <t>预算05-1表</t>
  </si>
  <si>
    <t>项目分类</t>
  </si>
  <si>
    <t>项目单位</t>
  </si>
  <si>
    <t>经济科目编码</t>
  </si>
  <si>
    <t>经济科目名称</t>
  </si>
  <si>
    <t>本年拨款</t>
  </si>
  <si>
    <t>其中：本次下达</t>
  </si>
  <si>
    <t>专项业务类</t>
  </si>
  <si>
    <t>530113241100002686621</t>
  </si>
  <si>
    <t>社区（村）基层治理专干待遇省级财政补助经费</t>
  </si>
  <si>
    <t>530113241100003035240</t>
  </si>
  <si>
    <t>省级就业见习补贴资金和社区（村）基层治理专干补助经费</t>
  </si>
  <si>
    <t>民生类</t>
  </si>
  <si>
    <t>530113231100001213776</t>
  </si>
  <si>
    <t>上年度中央就业补助资金</t>
  </si>
  <si>
    <t>530113231100001883229</t>
  </si>
  <si>
    <t>大学生一次创业补贴场租补贴专项资金</t>
  </si>
  <si>
    <t>530113231100001885477</t>
  </si>
  <si>
    <t>省级就业创业及农村劳动力转移专项资金</t>
  </si>
  <si>
    <t>530113241100003019326</t>
  </si>
  <si>
    <t>省级就业创业及农村劳动力转移资金</t>
  </si>
  <si>
    <t>530113241100003133237</t>
  </si>
  <si>
    <t>第二批中央就业补助资金</t>
  </si>
  <si>
    <t>530113241100003143232</t>
  </si>
  <si>
    <t>高校毕业生就业见习市级生活补助资金</t>
  </si>
  <si>
    <t>530113241100003245663</t>
  </si>
  <si>
    <t>高校毕业生就业创业补贴经费</t>
  </si>
  <si>
    <t>530113251100003659061</t>
  </si>
  <si>
    <t>就业补助项目区级资金</t>
  </si>
  <si>
    <t>30399</t>
  </si>
  <si>
    <t>其他对个人和家庭的补助</t>
  </si>
  <si>
    <t>530113251100004048448</t>
  </si>
  <si>
    <t>省级第二批就业见习补贴资金和社区（村）基层治理专干补助经费</t>
  </si>
  <si>
    <t>事业发展类</t>
  </si>
  <si>
    <t>530113241100002807624</t>
  </si>
  <si>
    <t>中央就业补助资金</t>
  </si>
  <si>
    <t>530113241100002807648</t>
  </si>
  <si>
    <t>昆明市企业下岗失业参战退役人员就业补助资金</t>
  </si>
  <si>
    <t>530113241100002969122</t>
  </si>
  <si>
    <t>促进农民转移就业培训市级补助资金</t>
  </si>
  <si>
    <t>530113241100003354888</t>
  </si>
  <si>
    <t>企业下岗失业参战退役人员省级就业补助资金</t>
  </si>
  <si>
    <t>预算05-2表</t>
  </si>
  <si>
    <t>项目年度绩效目标</t>
  </si>
  <si>
    <t>一级指标</t>
  </si>
  <si>
    <t>二级指标</t>
  </si>
  <si>
    <t>三级指标</t>
  </si>
  <si>
    <t>指标性质</t>
  </si>
  <si>
    <t>指标值</t>
  </si>
  <si>
    <t>度量单位</t>
  </si>
  <si>
    <t>指标属性</t>
  </si>
  <si>
    <t>指标内容</t>
  </si>
  <si>
    <t>完成2023年省级就业创业及农村劳动力转移专项资金兑付</t>
  </si>
  <si>
    <t>产出指标</t>
  </si>
  <si>
    <t>数量指标</t>
  </si>
  <si>
    <t>失业动态监测企业数</t>
  </si>
  <si>
    <t>=</t>
  </si>
  <si>
    <t>实际个数</t>
  </si>
  <si>
    <t>个</t>
  </si>
  <si>
    <t>定量指标</t>
  </si>
  <si>
    <t>时效指标</t>
  </si>
  <si>
    <t>发放及时率</t>
  </si>
  <si>
    <t>&gt;=</t>
  </si>
  <si>
    <t>96</t>
  </si>
  <si>
    <t>%</t>
  </si>
  <si>
    <t>效益指标</t>
  </si>
  <si>
    <t>社会效益</t>
  </si>
  <si>
    <t>2023年样本企业失业动态监测率</t>
  </si>
  <si>
    <t>97</t>
  </si>
  <si>
    <t>2023年样本企业失业动态监测</t>
  </si>
  <si>
    <t>满意度指标</t>
  </si>
  <si>
    <t>服务对象满意度</t>
  </si>
  <si>
    <t>被扶持对象满意度</t>
  </si>
  <si>
    <t>&gt;</t>
  </si>
  <si>
    <t>95</t>
  </si>
  <si>
    <t>2024年，计划完成省级下达募集就业见习岗位140个以上，组织见习100人以上的工作目标任务。对吸纳离校2年内未就业高校毕业生、16-24岁失业青年参加就业见习，为见习人员发放不低于当地最低工资标准的基本生活费并办理人身意外伤害保险的单位，根据《昆明市人民政府办公室关于印发昆明市2020年促进高校毕业生就业创业十条措施的通知》（昆政办〔2020〕34号）文件规定，给予每人每月500元标准的市级就业见习补贴。</t>
  </si>
  <si>
    <t>就业见习人数</t>
  </si>
  <si>
    <t>100</t>
  </si>
  <si>
    <t>人</t>
  </si>
  <si>
    <t>募集见习岗位数</t>
  </si>
  <si>
    <t>140</t>
  </si>
  <si>
    <t>就业见习总体留用率</t>
  </si>
  <si>
    <t>30</t>
  </si>
  <si>
    <t>质量指标</t>
  </si>
  <si>
    <t>就业见习补贴发放对象准确率</t>
  </si>
  <si>
    <t>帮助失业青年积累工作经验，提升就业能力</t>
  </si>
  <si>
    <t>良好</t>
  </si>
  <si>
    <t>达标</t>
  </si>
  <si>
    <t>定性指标</t>
  </si>
  <si>
    <t>90</t>
  </si>
  <si>
    <t>完成2023年高校毕业生就业见习市级生活补助资金兑付</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</si>
  <si>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</si>
  <si>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</si>
  <si>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</si>
  <si>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</si>
  <si>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反映发放单位及时发放补助资金的情况。
发放及时率=在时限内发放资金/应发放资金*100%</t>
  </si>
  <si>
    <t>政策知晓率</t>
  </si>
  <si>
    <t>反映补助政策的宣传效果情况。
政策知晓率=调查中补助政策知晓人数/调查总人数*100%</t>
  </si>
  <si>
    <t>生活状况改善</t>
  </si>
  <si>
    <t>生活状况得到改善</t>
  </si>
  <si>
    <t>反映补助促进受助对象生活状况改善的情况。</t>
  </si>
  <si>
    <t>受益对象满意度</t>
  </si>
  <si>
    <t>反映获补助受益对象的满意程度。</t>
  </si>
  <si>
    <t>及时完成两参人员公益性岗位补贴、两参灵活就业人员社保补贴的兑付，缓解困难群体就业压力，助力全区实现社会稳定和保障民生。</t>
  </si>
  <si>
    <t>下岗失业参战退役人员灵活就业社保补贴人数</t>
  </si>
  <si>
    <t>实际人数</t>
  </si>
  <si>
    <t>反映获补助人员、企业的数量情况，也适用补贴、资助等形式的补助。</t>
  </si>
  <si>
    <t>两参4050公岗补贴人数</t>
  </si>
  <si>
    <t>明显改善</t>
  </si>
  <si>
    <t>2025年12月31日前完成以下就业补助资金补贴工作。1.完成4050公益性岗位400人，大学生公岗10人，两参公岗14人，乡村公岗3775人，就业扶贫队员133人，区级辅助性岗位82人岗位补贴及社会保险补贴兑付。2.完成农村劳动力外出务工交通补贴劳务补贴兑付8000人。3、完成大学生就业创业系列补贴29人，大学生创业园房租补贴1个。4、空巢老人和留守儿童一次性补贴500户。5、务工带头人奖补400人次。外出务工联络站建设5个。6、园区和招商引资落地企业新招用吸纳安置劳动者就业补贴200人，创业担保贷款贴息910人次。7.就业服务中心开展招聘会4场、工作检查3次及节目务工人员慰问1200人。8.开展春节点对点1场，点对点返岗并通补助50人。</t>
  </si>
  <si>
    <t>4050公岗工伤保险补贴人数</t>
  </si>
  <si>
    <t>400</t>
  </si>
  <si>
    <t>两参公岗工伤保险补贴人数</t>
  </si>
  <si>
    <t>反映公益岗位补贴情况。</t>
  </si>
  <si>
    <t xml:space="preserve"> 乡村公共服务岗位工伤保险补贴补贴人数</t>
  </si>
  <si>
    <t>3775</t>
  </si>
  <si>
    <t>反映乡村公共服务岗位帮扶就业情况。</t>
  </si>
  <si>
    <t>大学生公岗工伤保险补贴人数</t>
  </si>
  <si>
    <t>反映大学生公益性岗位补贴情况</t>
  </si>
  <si>
    <t>区级辅助性岗位补贴人数</t>
  </si>
  <si>
    <t>82</t>
  </si>
  <si>
    <t xml:space="preserve">反映区级辅助性岗位补贴情况 </t>
  </si>
  <si>
    <t>就业扶贫队员补贴人数</t>
  </si>
  <si>
    <t>133</t>
  </si>
  <si>
    <t>反映就业扶贫队员补贴情况</t>
  </si>
  <si>
    <t>农村劳动力技能培训非脱贫户生活补贴人数</t>
  </si>
  <si>
    <t>600</t>
  </si>
  <si>
    <t>反映培训补贴情况。</t>
  </si>
  <si>
    <t>农村劳动力外出务工一次性交通补贴</t>
  </si>
  <si>
    <t>8000</t>
  </si>
  <si>
    <t>反映符合政策规定外出务工农村劳动力交通补贴发放情况。</t>
  </si>
  <si>
    <t>空巢老人和留守望儿童家庭生产生活补贴</t>
  </si>
  <si>
    <t>500</t>
  </si>
  <si>
    <t>高校毕业生一次性就业补贴人数</t>
  </si>
  <si>
    <t>高校毕业生一次性就业补贴情况</t>
  </si>
  <si>
    <t>高校毕业生一次性落户补贴</t>
  </si>
  <si>
    <t>反映高校毕业生落户补贴情况</t>
  </si>
  <si>
    <t>高校毕业生一次性租房补贴人数</t>
  </si>
  <si>
    <t>反映按规定享受补贴情况</t>
  </si>
  <si>
    <t>高校毕业生一次性购房补贴</t>
  </si>
  <si>
    <t>1.00</t>
  </si>
  <si>
    <t>反映符合规定享受补贴情况</t>
  </si>
  <si>
    <t>园区和招商引资落地企业新招用城乡劳动者就业补贴人数</t>
  </si>
  <si>
    <t xml:space="preserve">园区和招商引资落地企业新招用城乡劳动者就业补贴情况 </t>
  </si>
  <si>
    <t>非国有企业就近就地吸纳安置劳动者就业补贴人数</t>
  </si>
  <si>
    <t>非国有企业就近就地吸纳安置劳动者就业补贴情况</t>
  </si>
  <si>
    <t>东川籍外出务工人员节日慰问补贴</t>
  </si>
  <si>
    <t>1300</t>
  </si>
  <si>
    <t>反映对外出务工人员节日慰问情况</t>
  </si>
  <si>
    <t>务工带头人奖补人数</t>
  </si>
  <si>
    <t>385</t>
  </si>
  <si>
    <t>反映享受补贴人数</t>
  </si>
  <si>
    <t>东川区青年（大学生）创业园房租补贴</t>
  </si>
  <si>
    <t>反映符合规定大学生创业园补贴情况</t>
  </si>
  <si>
    <t>春节点对点返岗交通补贴人数</t>
  </si>
  <si>
    <t>50</t>
  </si>
  <si>
    <t>反映享受点对点返岗交通补贴的人数</t>
  </si>
  <si>
    <t>补助对象认定准确率</t>
  </si>
  <si>
    <t>反映补助助对象认定的准确情况。
救助对象认定准确率=抽检符合标准的补助助对象数/抽检实际补助助对象数*100%</t>
  </si>
  <si>
    <t>补助发放及时率</t>
  </si>
  <si>
    <t xml:space="preserve">反映发放单位及时兑付补助的情况。
</t>
  </si>
  <si>
    <t>补贴资金支付及时率</t>
  </si>
  <si>
    <t>反映补贴资金支付是否在规定时间内兑付到补贴对象。补贴资金支付及时率=(及时发放数÷发放总数）×100%</t>
  </si>
  <si>
    <t>成本指标</t>
  </si>
  <si>
    <t>经济成本指标</t>
  </si>
  <si>
    <t>按政策标准设定</t>
  </si>
  <si>
    <t>元</t>
  </si>
  <si>
    <t>按政策标准设定成本</t>
  </si>
  <si>
    <t>有所改善</t>
  </si>
  <si>
    <t>反映救助促进受助对象生活状况的改善情况。</t>
  </si>
  <si>
    <t>补助对象满意度</t>
  </si>
  <si>
    <t>反映获补助对象的满意程度。
补助对象满意度=调查中满意和较满意的获救助人员数/调查总人数*100%</t>
  </si>
  <si>
    <t>落实就业保障政策。确保就业补贴得到100%补助。按标资助、人费对应，及时划转资助资，帮扶困难群众，扶持创新人员，增加人员就业机会，提升劳务输出组织化水平，最大限度提高农村贫困家庭务工收入比重。</t>
  </si>
  <si>
    <t>一般4050公岗补贴人数</t>
  </si>
  <si>
    <t>补贴完成率</t>
  </si>
  <si>
    <t>反映应补助补贴人数，实际完成数</t>
  </si>
  <si>
    <t>补贴兑付及时率</t>
  </si>
  <si>
    <t>减轻老百姓的经济负担，促进社会和谐发展</t>
  </si>
  <si>
    <t>成效显著</t>
  </si>
  <si>
    <t>资金按照各级《就业补助资金管理办法》规定的支出范围和标准使用；确保完成年度城镇新增就业目标任务；确保年末城镇登记失业率保持在目标范围内。</t>
  </si>
  <si>
    <t>职业培训补贴发放准确率</t>
  </si>
  <si>
    <t>零就业家庭帮扶率</t>
  </si>
  <si>
    <t>公共就业服务满意度</t>
  </si>
  <si>
    <t>85</t>
  </si>
  <si>
    <t>就业补助上级资金</t>
  </si>
  <si>
    <t>2025年12月31日前完成以下就业补助资金补贴工作。1.完成4050公益性岗位400人，大学生公岗10人，两参公岗14人，乡村公岗2800人岗位补贴社会保险补贴兑付。2.完成就业困难人员灵活就业人员250人，两参灵活就业人员106人社会保险补贴。3.完成农村劳动力技能培训4500人，引导性培训18000人，SYB培训120人，网创培训90人。4、完成大学生见习生活补贴700人次，基层专干生活补贴1134人次，大学生创业就业系列奖补79人。6、扶贫车间吸纳贫困劳动力一次性补贴400人次。7.返乡农民工一次性创业补贴5人。</t>
  </si>
  <si>
    <t>享受公益性岗位补贴人员数量</t>
  </si>
  <si>
    <t>424</t>
  </si>
  <si>
    <t>反映公益岗位补贴情况</t>
  </si>
  <si>
    <t>乡村公共服务岗位帮扶就业完成率</t>
  </si>
  <si>
    <t>2800</t>
  </si>
  <si>
    <t>反映乡村公共服务岗位帮扶就业情况。乡村公共服务岗位帮扶就业完成率=公共服务岗位实际帮扶就业完成数÷公共服务岗位帮扶就业计划数×100%</t>
  </si>
  <si>
    <t>就业扶贫车间吸纳15%奖补</t>
  </si>
  <si>
    <t>反映就业扶贫车间扶贫奖补发放情况。就业扶贫车间扶贫奖补完成率=(就业扶贫车间扶贫奖补实际发放数÷就业扶贫车间扶贫奖补认定数)×100%</t>
  </si>
  <si>
    <t>享受社会保险补贴城缜公岗数量</t>
  </si>
  <si>
    <t>反映社会保险补贴发放情况。</t>
  </si>
  <si>
    <t>享受求职创业补贴高校毕业生数量</t>
  </si>
  <si>
    <t>79</t>
  </si>
  <si>
    <t>反映符合政策规定的毕业年度高校毕业生求职创业补贴发放情况。</t>
  </si>
  <si>
    <t>享受职业培训补贴人员数量</t>
  </si>
  <si>
    <t>4710</t>
  </si>
  <si>
    <t>反映职业培训情况。</t>
  </si>
  <si>
    <t>700</t>
  </si>
  <si>
    <t>反映就业见习补贴发放情况。</t>
  </si>
  <si>
    <t>享受引导性培训人数</t>
  </si>
  <si>
    <t>18000</t>
  </si>
  <si>
    <t>反映实际享受引导性培训情况</t>
  </si>
  <si>
    <t>基层治理专干补贴</t>
  </si>
  <si>
    <t>1134</t>
  </si>
  <si>
    <t>反映符合政策补贴给基层专干情况</t>
  </si>
  <si>
    <t>就业困难灵活就业和企业下岗参战退役就业困难人员社会保险补贴</t>
  </si>
  <si>
    <t>356</t>
  </si>
  <si>
    <t>反映符合上述规定享受社会保险补贴人数</t>
  </si>
  <si>
    <t>返乡农民工一次性创业补贴</t>
  </si>
  <si>
    <t>反映符合政策享受补贴的返乡农民工情况</t>
  </si>
  <si>
    <t>补贴发放准确率</t>
  </si>
  <si>
    <t>反映补贴发放对象是否符合政策规定。补贴发放准确率=（补贴发放准确人数÷补贴发放总人数）×100%</t>
  </si>
  <si>
    <t>反映人员对政策的知晓程度。政策知晓率=调查中补助政策知晓人数÷调查总人数×100%</t>
  </si>
  <si>
    <t>反映受益对象对公共就业服务满意情况。满意度=满意问卷数÷有效问卷数×100%</t>
  </si>
  <si>
    <t>促进两参人员就业</t>
  </si>
  <si>
    <t>帮助稳定就业人数</t>
  </si>
  <si>
    <t>113</t>
  </si>
  <si>
    <t>补贴资金支付率</t>
  </si>
  <si>
    <t>帮扶率</t>
  </si>
  <si>
    <t>及时完社区（村）基层治理专干待遇省级财政补助的兑付</t>
  </si>
  <si>
    <t>较大改善</t>
  </si>
  <si>
    <t>继续实施高校毕业生就业促进计划，落实就业见习政策；帮助高校2年内未就业高校和16-24岁登记失业青年实现就业。</t>
  </si>
  <si>
    <t>充实社区（村）工作者队伍人数</t>
  </si>
  <si>
    <t>61</t>
  </si>
  <si>
    <t>享受就业见习补贴人员数量</t>
  </si>
  <si>
    <t>确保基层专干待遇补助发放</t>
  </si>
  <si>
    <t>&lt;=</t>
  </si>
  <si>
    <t>150</t>
  </si>
  <si>
    <t>天</t>
  </si>
  <si>
    <t>就业见习补助资金在规定时间内支付到位率</t>
  </si>
  <si>
    <t>基层治理工作促进作用</t>
  </si>
  <si>
    <t>显著</t>
  </si>
  <si>
    <t>提高青年素质，增强就业能力，促进和稳定就业，见习人员见习期满留用率</t>
  </si>
  <si>
    <t>社区（村）干部满意度</t>
  </si>
  <si>
    <t>就业扶持政策经办服务满意度</t>
  </si>
  <si>
    <t>98</t>
  </si>
  <si>
    <t>助力高校毕业生来困留昆就业，解决高校毕业生就业困难</t>
  </si>
  <si>
    <t>高校毕业生来昆落户补贴人数</t>
  </si>
  <si>
    <t>高校毕业生来昆落户人数</t>
  </si>
  <si>
    <t>高校毕业生来昆就业补贴人数</t>
  </si>
  <si>
    <t>高校毕业生来昆就业人数</t>
  </si>
  <si>
    <t>促进高校毕业生就业工作</t>
  </si>
  <si>
    <t>毕业生满意度</t>
  </si>
  <si>
    <t>促进农民转移就业，提高引导性培训使用效率。</t>
  </si>
  <si>
    <t>反映获补助对象认定的准确性情况</t>
  </si>
  <si>
    <t>反映补助准确发放的情况</t>
  </si>
  <si>
    <t>反映发放单位及时发放补助资金的情况</t>
  </si>
  <si>
    <t>生活状况明显改善</t>
  </si>
  <si>
    <t>反映补助促进受助对象生活状况改善的情况</t>
  </si>
  <si>
    <t>生产生活能力提高</t>
  </si>
  <si>
    <t>生产生活明显提高</t>
  </si>
  <si>
    <t>反映补助促进受助对象生产生活能力提高的情况</t>
  </si>
  <si>
    <t>反映获补助受益对象的满意程度</t>
  </si>
  <si>
    <t>落实党中央、省委关于增强基层工作力量的决策部署、支持社区（村）基层治理专干到岗服务。</t>
  </si>
  <si>
    <t>完成招录计划人数</t>
  </si>
  <si>
    <t>招录计划人数</t>
  </si>
  <si>
    <t>确保待遇补助发放</t>
  </si>
  <si>
    <t>待遇补助发放</t>
  </si>
  <si>
    <t>促进基层治理</t>
  </si>
  <si>
    <t>实现稳就业、保就业总体目标，巩固脱贫攻坚成果。</t>
  </si>
  <si>
    <t>大学生公岗补贴人数</t>
  </si>
  <si>
    <t>28220000</t>
  </si>
  <si>
    <t>反映补助促进受助对象生产生活能力提高的情况。</t>
  </si>
  <si>
    <t>及时兑付2023年省级就业创业及农村劳动力转移专项资金</t>
  </si>
  <si>
    <t>预算06表</t>
  </si>
  <si>
    <t>政府性基金预算支出预算表</t>
  </si>
  <si>
    <t>单位名称：昆明市发展和改革委员会</t>
  </si>
  <si>
    <t>政府性基金预算支出</t>
  </si>
  <si>
    <t>备注：昆明市东川区公共就业和人才服务中心2025年度无政府性基金预算支出预算表支出情况，此表无数据。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</si>
  <si>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</si>
  <si>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</si>
  <si>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</si>
  <si>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</si>
  <si>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</si>
  <si>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</si>
  <si>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</si>
  <si>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</si>
  <si>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</si>
  <si>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</si>
  <si>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</si>
  <si>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</si>
  <si>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2.昆明市东川区公共就业和人才服务中心2025年度无政府采购预算表支出情况，此表无数据。</t>
  </si>
  <si>
    <t>预算08表</t>
  </si>
  <si>
    <t>政府购买服务项目</t>
  </si>
  <si>
    <t>政府购买服务指导性目录代码</t>
  </si>
  <si>
    <t>基本支出/项目支出</t>
  </si>
  <si>
    <t>所属服务类别</t>
  </si>
  <si>
    <t>所属服务领域</t>
  </si>
  <si>
    <t>购买内容简述</t>
  </si>
  <si>
    <t>备注：昆明市东川区公共就业和人才服务中心2025年度无政府购买服务预算表支出情况，此表无数据。</t>
  </si>
  <si>
    <t>预算09-1表</t>
  </si>
  <si>
    <t>单位名称（项目）</t>
  </si>
  <si>
    <t>地区</t>
  </si>
  <si>
    <t>备注：昆明市东川区公共就业和人才服务中心2025年度无对下转移支付预算表支出情况，此表无数据。</t>
  </si>
  <si>
    <t>预算09-2表</t>
  </si>
  <si>
    <t>备注：昆明市东川区公共就业和人才服务中心2025年度无对下转移支付绩效目标表支出情况，此表无数据。</t>
  </si>
  <si>
    <t xml:space="preserve">预算10表
</t>
  </si>
  <si>
    <t>资产类别</t>
  </si>
  <si>
    <t>资产分类代码.名称</t>
  </si>
  <si>
    <t>资产名称</t>
  </si>
  <si>
    <t>计量单位</t>
  </si>
  <si>
    <t>财政部门批复数（元）</t>
  </si>
  <si>
    <t>单价</t>
  </si>
  <si>
    <t>金额</t>
  </si>
  <si>
    <t>备注：昆明市东川区公共就业和人才服务中心2025年度无新增资产配置预算表支出情况，此表无数据。</t>
  </si>
  <si>
    <t>预算11表</t>
  </si>
  <si>
    <t>2025年上级补助项目支出预算表</t>
  </si>
  <si>
    <t>上级补助</t>
  </si>
  <si>
    <t>备注：昆明市东川区公共就业和人才服务中心2025年度无上级补助项目支出预算表支出情况，此表无数据。</t>
  </si>
  <si>
    <t>预算12表</t>
  </si>
  <si>
    <t>项目级次</t>
  </si>
  <si>
    <t>311 专项业务类</t>
  </si>
  <si>
    <t>本级</t>
  </si>
  <si>
    <t>312 民生类</t>
  </si>
  <si>
    <t>313 事业发展类</t>
  </si>
  <si>
    <t/>
  </si>
  <si>
    <t>13表</t>
  </si>
  <si>
    <t>2025年部门整体支出绩效目标表</t>
  </si>
  <si>
    <t>单位名称：昆明市东川区公共就业和人才服务中心</t>
  </si>
  <si>
    <t>部门编码</t>
  </si>
  <si>
    <t>部门名称</t>
  </si>
  <si>
    <t>内容</t>
  </si>
  <si>
    <t>说明</t>
  </si>
  <si>
    <t>部门总体目标</t>
  </si>
  <si>
    <t>部门职责</t>
  </si>
  <si>
    <t>（一）贯彻执行和组织实施国家、省、市就业创业的法规政策。负责就业、失业人员的登记管理，劳动力资源调查和就业、失业状况统计分析，保持就业局势稳定。（二）贯彻执行和组织实施国家、省、市职业介绍服务的法规政策。负责向辖区内城乡劳动力和用人单位提供基本人才服务；开展创业服务，指导青年（大学生）创业园、农业创业示范园区、创业孵化基地建设工作。（三）规范全区公共就业服务信息平台建设，负责就业、再就业综合统计和就业公共服务平台业务指导，开展失业动态监测和预警。（四）负责公共就业和人才服务专项资金的预算编制、执行、管理使用和风险防控。（五）负责组织公益性的招聘活动，承办大型招聘会、专场招聘会和定期集市等招聘活动。（六）负责落实就业扶持政策，开展就业登记、就业困难群体认定，开展就业帮扶，组织开展农村劳动力转移就业。（七）负责组织实施就业援助。对高校毕业生、农村转移劳动力、“两参人员”、贫困劳动力等重点群体提供专门就业服务，负责全区公益性岗位开发管理工作。（八）负责高校毕业生档案代理（管理）；负责机关单位、事业招聘、机关（参公）工勤辞职(退)等人员档案代理（管理）。（九）负责流动人员引进、保障、服务等相关工作。（十）负责流动人员人事档案管理服务工作。</t>
  </si>
  <si>
    <r>
      <t xml:space="preserve">总体绩效目标
</t>
    </r>
    <r>
      <rPr>
        <sz val="10"/>
        <color rgb="FF000000"/>
        <rFont val="宋体"/>
        <charset val="134"/>
      </rPr>
      <t>（2025-2027年期间）</t>
    </r>
  </si>
  <si>
    <t>经过项目实施，实现就业机会充分、就业环境公平、就业结构优化、人岗匹配高效、劳动关系和谐的局面逐步形成，系统集成、协调联动、数字赋能、管理科学、法治保障的就业工作体系更加健全。城镇就业稳定增长，失业水平有效控制，劳动参与率基本稳定，现代化人力资源加快塑造，就业公共服务体系更加完善，中等收入群体规模稳步扩大，社会保险覆盖面不断扩大，劳动者就业权益有效维护，使人人都有通过辛勤努力实现自身发展的机会。</t>
  </si>
  <si>
    <t>部门年度目标</t>
  </si>
  <si>
    <t>预算年度（2025年）
绩效目标</t>
  </si>
  <si>
    <t>部门年度重点工作任务</t>
  </si>
  <si>
    <t>一级项目管理</t>
  </si>
  <si>
    <t>主要内容</t>
  </si>
  <si>
    <t>对应项目</t>
  </si>
  <si>
    <t>预算申报金额（元）</t>
  </si>
  <si>
    <t>总额</t>
  </si>
  <si>
    <t>财政拨款</t>
  </si>
  <si>
    <t>其他资金</t>
  </si>
  <si>
    <t>4050公岗补助</t>
  </si>
  <si>
    <t>中央资金，用于4050公岗补助</t>
  </si>
  <si>
    <t>大学生一次性创业补贴场租补贴专项资金</t>
  </si>
  <si>
    <t xml:space="preserve">社区（村）基层治理专干待遇省级财政补助经费
</t>
  </si>
  <si>
    <t xml:space="preserve">昆明市企业下岗失业参战退役人员就业补助资金
</t>
  </si>
  <si>
    <t xml:space="preserve">促进农民转移就业培训市级补助资金
</t>
  </si>
  <si>
    <t xml:space="preserve">省级就业创业及农村劳动力转移资金
</t>
  </si>
  <si>
    <t xml:space="preserve">省级就业见习补贴资金和社区（村）基层治理专干补助经费
</t>
  </si>
  <si>
    <t xml:space="preserve">第二批中央就业补助资金
</t>
  </si>
  <si>
    <t xml:space="preserve">高校毕业生就业创业补贴经费
</t>
  </si>
  <si>
    <t xml:space="preserve">企业下岗失业参战退役人员省级就业补助资金
</t>
  </si>
  <si>
    <t xml:space="preserve">高校毕业生就业见习市级生活补助资金
</t>
  </si>
  <si>
    <t xml:space="preserve">省级第二批就业见习补贴资金和社区（村）基层治理专干补助经费
</t>
  </si>
  <si>
    <t>基本支出人员经费和公用经费，保证中心在岗在编工作人员工资按时发放，保障机构正常运转。</t>
  </si>
  <si>
    <t>绩效指标</t>
  </si>
  <si>
    <t>评（扣）分标准</t>
  </si>
  <si>
    <t>绩效指标设定依据及指标值数据来源</t>
  </si>
  <si>
    <t xml:space="preserve">二级指标 </t>
  </si>
  <si>
    <t>≥</t>
  </si>
  <si>
    <t>根据实际完成情况评扣</t>
  </si>
  <si>
    <t>东财社〔2023〕2号</t>
  </si>
  <si>
    <t>大学生创业补贴发放金额</t>
  </si>
  <si>
    <t>9420</t>
  </si>
  <si>
    <t>东财社〔2023〕61号</t>
  </si>
  <si>
    <t>农村劳动力调查更新人数</t>
  </si>
  <si>
    <t>16500</t>
  </si>
  <si>
    <t>东财社〔2023〕67号</t>
  </si>
  <si>
    <t>实际招录人数</t>
  </si>
  <si>
    <t>东财社〔2024〕6号、东财社〔2024〕63号、东财社〔2024〕105号</t>
  </si>
  <si>
    <t>充实社区（村）工作者人队伍人数</t>
  </si>
  <si>
    <t>4050公岗、大学生公岗岗位补助人数</t>
  </si>
  <si>
    <t>实际领取补贴人数</t>
  </si>
  <si>
    <t>东财社〔2024〕35号</t>
  </si>
  <si>
    <t>完成农民信息员补贴（人次）</t>
  </si>
  <si>
    <t>165</t>
  </si>
  <si>
    <t>人次</t>
  </si>
  <si>
    <t>东财社〔2024〕53号</t>
  </si>
  <si>
    <t>完成引导性培训（人次）</t>
  </si>
  <si>
    <t>完成农村劳动力转移就业培训时间（年）</t>
  </si>
  <si>
    <t>年</t>
  </si>
  <si>
    <t>实际企业数</t>
  </si>
  <si>
    <t>东财社〔2024〕60号</t>
  </si>
  <si>
    <t>东财社〔2024〕78号、东财社〔2024〕105号</t>
  </si>
  <si>
    <t>实际岗位数</t>
  </si>
  <si>
    <t>东财社〔2024〕91号</t>
  </si>
  <si>
    <t>东财社〔2024〕106号</t>
  </si>
  <si>
    <t>乡村公共服务岗位工伤保险补贴补贴人数</t>
  </si>
  <si>
    <t>1.设定依据：《云南省财政厅 云南省人力资源和社会保障厅关于印发云南省就业补助资金管理办法的通知》（云财规〔2018〕2号）、《云南省人力资源和社会保障厅 云南省财政厅关于进一步做好公益性岗位开发管理有关工作的通知（云人社发〔2020〕9号）等2.数据来源：工作完成情况统计。</t>
  </si>
  <si>
    <t>1.设定依据：《云南省财政厅 云南省人力资源和社会保障厅关于印发云南省就业补助资金管理办法的通知》（云财规〔2018〕2号）、云人社通〔2024〕25号云南省人力资源和社会保障厅 云南省财政厅关于印发云南省城镇公益性岗位管理</t>
  </si>
  <si>
    <t>云人社通〔2024〕25号云南省人力资源和社会保障厅 云南省财政厅关于印发云南省城镇公益性岗位管理暂行规定的通知2.数据来源为平时发放补贴。</t>
  </si>
  <si>
    <t>反映区级辅助性岗位补贴情况</t>
  </si>
  <si>
    <t>1.设定依据：《云南省财政厅 云南省人力资源和社会保障厅关于印发云南省就业补助资金管理办法的通知》（云财规〔2018〕2号）、工作计划等2.数据来源：工作完成情况统计。</t>
  </si>
  <si>
    <t>1.设定依据：东办通〔2017〕60号 关于组建东川区就业扶贫工作队的通知2.数据来源：实际发放痕迹资料。</t>
  </si>
  <si>
    <t>反映培训补贴情况</t>
  </si>
  <si>
    <t>1.设定依据：昆明市财政局昆明市促进农民就业工作领导小组关于加强市、县两级农民就业培训资金使用管理有关问题的通知 （昆财社〔2015〕26号）2.数据来源：实际发放痕迹资料。</t>
  </si>
  <si>
    <t>3000</t>
  </si>
  <si>
    <t>1.设定依据：《云南省财政厅 云南省人力资源和社会保障厅关于印发云南省就业补助资金管理办法的通知》（云财规〔2018〕2号）等2.数据来源：实际发放痕迹资料。</t>
  </si>
  <si>
    <t>东政办发〈2022〉31号《昆明市东川区人民政府办公室关于印发东川区加强就业帮扶“五个精准”工作措施的通知》2.数据来源为审定通过补贴户数。</t>
  </si>
  <si>
    <t>《关于进一步做好当前和今后一个时期就业创业工作的实施意见》（昆政发〔2021〕22号）和《关于贯彻落实进一步做好当前和今后一个时期就业创业工作实施意见有关问题的通知》（昆人社通〔2022〕6号）</t>
  </si>
  <si>
    <t>园区和招商引资落地企业新招用城乡劳动者就业补贴情况</t>
  </si>
  <si>
    <t>昆明市人力资源和社会保障局 昆明市财政局 关于贯彻落实云南省就业补助资金管理办法有关问题的通知（昆人社通〔2018〕182号）</t>
  </si>
  <si>
    <t>东农领发〈2024〉1号中共东川区委农村工作领导小组关于印发《东川区就业“六步法”扩面增效工作方案》的通知东政办发〈2022〉31号《昆明市东川区人民政府办公室关于印发东川区加强就业帮扶“五个精准”工作措施的通知》</t>
  </si>
  <si>
    <t>东巩固振兴组办﹝2024﹞《东川区巩固脱贫攻坚推进乡村振兴领导小组办公室关于印发〈东川区务工带头人管理办法（试行）〉的通知》</t>
  </si>
  <si>
    <t>根据实际发生补贴材料报</t>
  </si>
  <si>
    <t>来源于业务部门提供可以享受补贴人数</t>
  </si>
  <si>
    <t>工资福利发放行政人数</t>
  </si>
  <si>
    <t>实际发放人数/应发人数*指标分数</t>
  </si>
  <si>
    <t>反映部门（单位）实际发放参公编制人员数量。工资福利包括：行政人员工资、社会保险、住房公积金、职业年金等。</t>
  </si>
  <si>
    <t>单位实际发放人数。</t>
  </si>
  <si>
    <t>供养离（退）休人员数</t>
  </si>
  <si>
    <t>反映部门（单位）实际发反映财政供养部门（单位）离（退）休人员数量。</t>
  </si>
  <si>
    <t>公用经费保障人数</t>
  </si>
  <si>
    <t>实际保障人数/应保障人数*指标分值</t>
  </si>
  <si>
    <t>反映公用经费保障部门（单位）正常运转的在职人数情况。在职人数主要指办公、会议、培训、差旅、水费、电费等公用经费中服务保障的人数。</t>
  </si>
  <si>
    <t>单位实际经费保障人数。</t>
  </si>
  <si>
    <t>东财社〔2024〕77号</t>
  </si>
  <si>
    <t>根据实际完成情况评和</t>
  </si>
  <si>
    <t>具体补助类型的相关政策</t>
  </si>
  <si>
    <t>1.设定依据：《云南省财政厅 云南省人力资源和社会保障厅关于印发云南省就业补助资金管理办法的通知》（云财规〔2018〕2号）、云南省“十四五”人力资源和社会保障事业发展规划（征求意见第6稿）2.数据来源：补贴资金发放痕迹资料等。</t>
  </si>
  <si>
    <t>具体补助类型的相关政策文件</t>
  </si>
  <si>
    <t>大学生创业金额发放率</t>
  </si>
  <si>
    <t>农村劳动力资源信息库更新率</t>
  </si>
  <si>
    <t>明显</t>
  </si>
  <si>
    <t>反映救助促进受助对象生活状况的改善情况</t>
  </si>
  <si>
    <t>东财社〔2024〕35号、根据补助对象收入提高情况和发放补贴情况设定</t>
  </si>
  <si>
    <t>样本企业失业动态监测率</t>
  </si>
  <si>
    <t>东财社〔2024〕78号</t>
  </si>
  <si>
    <t>受益（服务）对象满意度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</si>
</sst>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5">
    <font>
      <sz val="11"/>
      <color theme="1"/>
      <name val="宋体"/>
      <charset val="134"/>
      <scheme val="minor"/>
    </font>
    <font>
      <sz val="11"/>
      <color indexed="8"/>
      <name val="宋体"/>
      <charset val="134"/>
    </font>
    <font>
      <sz val="20"/>
      <color indexed="8"/>
      <name val="宋体"/>
      <charset val="134"/>
    </font>
    <font>
      <sz val="11"/>
      <color rgb="FF000000"/>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b/>
      <sz val="11"/>
      <color indexed="8"/>
      <name val="宋体"/>
      <charset val="134"/>
    </font>
    <font>
      <sz val="9"/>
      <color indexed="8"/>
      <name val="宋体"/>
      <charset val="134"/>
    </font>
    <font>
      <sz val="11"/>
      <name val="宋体"/>
      <charset val="134"/>
    </font>
    <font>
      <sz val="12"/>
      <color indexed="8"/>
      <name val="宋体"/>
      <charset val="134"/>
    </font>
    <font>
      <sz val="10"/>
      <color indexed="8"/>
      <name val="宋体"/>
      <charset val="134"/>
    </font>
    <font>
      <sz val="9"/>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2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9"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3" fillId="4" borderId="31" applyNumberFormat="0" applyAlignment="0" applyProtection="0">
      <alignment vertical="center"/>
    </xf>
    <xf numFmtId="0" fontId="34" fillId="5" borderId="32" applyNumberFormat="0" applyAlignment="0" applyProtection="0">
      <alignment vertical="center"/>
    </xf>
    <xf numFmtId="0" fontId="35" fillId="5" borderId="31" applyNumberFormat="0" applyAlignment="0" applyProtection="0">
      <alignment vertical="center"/>
    </xf>
    <xf numFmtId="0" fontId="36" fillId="6" borderId="33" applyNumberFormat="0" applyAlignment="0" applyProtection="0">
      <alignment vertical="center"/>
    </xf>
    <xf numFmtId="0" fontId="37" fillId="0" borderId="34" applyNumberFormat="0" applyFill="0" applyAlignment="0" applyProtection="0">
      <alignment vertical="center"/>
    </xf>
    <xf numFmtId="0" fontId="38" fillId="0" borderId="3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13" fillId="0" borderId="15">
      <alignment horizontal="right" vertical="center"/>
    </xf>
    <xf numFmtId="49" fontId="13" fillId="0" borderId="15">
      <alignment horizontal="left" vertical="center" wrapText="1"/>
    </xf>
    <xf numFmtId="176" fontId="13" fillId="0" borderId="15">
      <alignment horizontal="right" vertical="center"/>
    </xf>
    <xf numFmtId="177" fontId="13" fillId="0" borderId="15">
      <alignment horizontal="right" vertical="center"/>
    </xf>
    <xf numFmtId="178" fontId="13" fillId="0" borderId="15">
      <alignment horizontal="right" vertical="center"/>
    </xf>
    <xf numFmtId="179" fontId="13" fillId="0" borderId="15">
      <alignment horizontal="right" vertical="center"/>
    </xf>
    <xf numFmtId="10" fontId="13" fillId="0" borderId="15">
      <alignment horizontal="right" vertical="center"/>
    </xf>
    <xf numFmtId="180" fontId="13" fillId="0" borderId="15">
      <alignment horizontal="right" vertical="center"/>
    </xf>
    <xf numFmtId="0" fontId="44" fillId="0" borderId="0"/>
    <xf numFmtId="0" fontId="44" fillId="0" borderId="0"/>
  </cellStyleXfs>
  <cellXfs count="243">
    <xf numFmtId="0" fontId="0" fillId="0" borderId="0" xfId="0" applyFont="1" applyBorder="1"/>
    <xf numFmtId="0" fontId="1" fillId="0" borderId="0" xfId="0" applyFont="1" applyFill="1" applyBorder="1" applyAlignment="1"/>
    <xf numFmtId="0" fontId="2" fillId="0" borderId="1" xfId="0" applyFont="1" applyFill="1" applyBorder="1" applyAlignment="1">
      <alignment horizontal="center" vertical="center"/>
    </xf>
    <xf numFmtId="0" fontId="3"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left" vertical="center" wrapText="1"/>
    </xf>
    <xf numFmtId="49" fontId="3"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left" vertical="center" wrapText="1"/>
    </xf>
    <xf numFmtId="0" fontId="8" fillId="0" borderId="7" xfId="0" applyFont="1" applyFill="1" applyBorder="1" applyAlignment="1">
      <alignment horizontal="left"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181" fontId="1" fillId="0" borderId="7" xfId="0" applyNumberFormat="1" applyFont="1" applyFill="1" applyBorder="1" applyAlignment="1">
      <alignment horizontal="right" vertical="center" wrapText="1"/>
    </xf>
    <xf numFmtId="49" fontId="10" fillId="0" borderId="15" xfId="0" applyNumberFormat="1" applyFont="1" applyFill="1" applyBorder="1" applyAlignment="1" applyProtection="1">
      <alignment horizontal="left" vertical="center" wrapText="1"/>
    </xf>
    <xf numFmtId="0" fontId="10" fillId="0" borderId="16" xfId="0" applyNumberFormat="1" applyFont="1" applyFill="1" applyBorder="1" applyAlignment="1"/>
    <xf numFmtId="0" fontId="10" fillId="0" borderId="17" xfId="0" applyNumberFormat="1" applyFont="1" applyFill="1" applyBorder="1" applyAlignment="1"/>
    <xf numFmtId="4" fontId="10" fillId="0" borderId="15" xfId="0" applyNumberFormat="1" applyFont="1" applyFill="1" applyBorder="1" applyAlignment="1" applyProtection="1">
      <alignment horizontal="right" vertical="center" wrapText="1"/>
    </xf>
    <xf numFmtId="0" fontId="8" fillId="0" borderId="7" xfId="0" applyFont="1" applyFill="1" applyBorder="1" applyAlignment="1">
      <alignment horizontal="center" vertical="center"/>
    </xf>
    <xf numFmtId="49" fontId="11" fillId="0" borderId="7" xfId="57" applyNumberFormat="1" applyFont="1" applyFill="1" applyBorder="1" applyAlignment="1">
      <alignment horizontal="center" vertical="center" wrapText="1"/>
    </xf>
    <xf numFmtId="49" fontId="11" fillId="0" borderId="7" xfId="57" applyNumberFormat="1" applyFont="1" applyFill="1" applyBorder="1" applyAlignment="1">
      <alignment horizontal="center" vertical="center"/>
    </xf>
    <xf numFmtId="49" fontId="11" fillId="0" borderId="7" xfId="57" applyNumberFormat="1" applyFont="1" applyFill="1" applyBorder="1" applyAlignment="1">
      <alignment vertical="center" wrapText="1"/>
    </xf>
    <xf numFmtId="49" fontId="10" fillId="0" borderId="15" xfId="57" applyNumberFormat="1" applyFont="1" applyFill="1" applyBorder="1" applyAlignment="1" applyProtection="1">
      <alignment horizontal="left" vertical="center" wrapText="1"/>
    </xf>
    <xf numFmtId="49" fontId="10" fillId="0" borderId="15" xfId="57" applyNumberFormat="1" applyFont="1" applyFill="1" applyBorder="1" applyAlignment="1" applyProtection="1">
      <alignment vertical="center" wrapText="1"/>
    </xf>
    <xf numFmtId="0" fontId="12" fillId="0" borderId="0" xfId="58"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wrapText="1"/>
    </xf>
    <xf numFmtId="49" fontId="1" fillId="0" borderId="7" xfId="0" applyNumberFormat="1" applyFont="1" applyFill="1" applyBorder="1" applyAlignment="1">
      <alignment vertical="center" wrapText="1"/>
    </xf>
    <xf numFmtId="0" fontId="1" fillId="0" borderId="7" xfId="0" applyNumberFormat="1" applyFont="1" applyFill="1" applyBorder="1" applyAlignment="1">
      <alignment vertical="center" wrapText="1"/>
    </xf>
    <xf numFmtId="181" fontId="9" fillId="0" borderId="7" xfId="0" applyNumberFormat="1" applyFont="1" applyFill="1" applyBorder="1" applyAlignment="1">
      <alignment horizontal="right" vertical="center" wrapText="1"/>
    </xf>
    <xf numFmtId="49" fontId="13" fillId="0" borderId="15" xfId="57" applyNumberFormat="1" applyFont="1" applyFill="1" applyBorder="1" applyAlignment="1" applyProtection="1">
      <alignment horizontal="left" vertical="center" wrapText="1"/>
    </xf>
    <xf numFmtId="49" fontId="10" fillId="0" borderId="18" xfId="57"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49" fontId="10" fillId="0" borderId="19" xfId="57" applyNumberFormat="1" applyFont="1" applyFill="1" applyBorder="1" applyAlignment="1" applyProtection="1">
      <alignment vertical="center" wrapText="1"/>
    </xf>
    <xf numFmtId="0" fontId="0" fillId="0" borderId="19" xfId="0" applyFont="1" applyBorder="1"/>
    <xf numFmtId="0" fontId="0" fillId="0" borderId="0" xfId="0" applyFont="1" applyBorder="1" applyAlignment="1">
      <alignment horizontal="center" vertical="center"/>
    </xf>
    <xf numFmtId="49" fontId="6" fillId="0" borderId="0" xfId="0" applyNumberFormat="1" applyFont="1" applyBorder="1"/>
    <xf numFmtId="0" fontId="4"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xf numFmtId="0" fontId="4" fillId="0" borderId="0" xfId="0" applyFont="1" applyBorder="1" applyAlignment="1" applyProtection="1">
      <alignment horizontal="right"/>
      <protection locked="0"/>
    </xf>
    <xf numFmtId="0" fontId="3" fillId="0" borderId="20" xfId="0" applyFont="1" applyBorder="1" applyAlignment="1" applyProtection="1">
      <alignment horizontal="center" vertical="center" wrapText="1"/>
      <protection locked="0"/>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3" fillId="0" borderId="20" xfId="0" applyFont="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15" xfId="0" applyFont="1" applyBorder="1" applyAlignment="1">
      <alignment horizontal="center" vertical="center"/>
    </xf>
    <xf numFmtId="0" fontId="4" fillId="2" borderId="15" xfId="0" applyFont="1" applyFill="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4" fontId="4" fillId="0" borderId="15" xfId="0" applyNumberFormat="1" applyFont="1" applyBorder="1" applyAlignment="1" applyProtection="1">
      <alignment horizontal="right" vertical="center" wrapText="1"/>
      <protection locked="0"/>
    </xf>
    <xf numFmtId="49" fontId="15" fillId="0" borderId="15" xfId="50" applyNumberFormat="1" applyFont="1" applyBorder="1">
      <alignment horizontal="left" vertical="center" wrapText="1"/>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3" fillId="2" borderId="20" xfId="0" applyFont="1" applyFill="1" applyBorder="1" applyAlignment="1">
      <alignment horizontal="center" vertical="center"/>
    </xf>
    <xf numFmtId="0" fontId="3" fillId="0" borderId="24" xfId="0" applyFont="1" applyBorder="1" applyAlignment="1">
      <alignment horizontal="center" vertical="center"/>
    </xf>
    <xf numFmtId="0" fontId="4" fillId="0" borderId="15" xfId="0" applyFont="1" applyBorder="1" applyAlignment="1">
      <alignment horizontal="left" vertical="center" wrapText="1"/>
    </xf>
    <xf numFmtId="4" fontId="4" fillId="0" borderId="15" xfId="0" applyNumberFormat="1" applyFont="1" applyBorder="1" applyAlignment="1">
      <alignment horizontal="right" vertical="center" wrapText="1"/>
    </xf>
    <xf numFmtId="0" fontId="4" fillId="0" borderId="15"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wrapText="1"/>
      <protection locked="0"/>
    </xf>
    <xf numFmtId="0" fontId="4" fillId="0" borderId="22" xfId="0" applyFont="1" applyBorder="1" applyAlignment="1">
      <alignment horizontal="left" vertical="center"/>
    </xf>
    <xf numFmtId="0" fontId="4" fillId="2" borderId="23" xfId="0" applyFont="1" applyFill="1" applyBorder="1" applyAlignment="1">
      <alignment horizontal="left" vertical="center"/>
    </xf>
    <xf numFmtId="0" fontId="6" fillId="0" borderId="15" xfId="0" applyFont="1" applyBorder="1" applyAlignment="1" applyProtection="1">
      <alignment horizontal="center" vertical="center"/>
      <protection locked="0"/>
    </xf>
    <xf numFmtId="4" fontId="15" fillId="0" borderId="15" xfId="51" applyNumberFormat="1" applyFont="1" applyBorder="1">
      <alignment horizontal="right" vertical="center"/>
    </xf>
    <xf numFmtId="0" fontId="4" fillId="2" borderId="0" xfId="0" applyFont="1" applyFill="1" applyBorder="1" applyAlignment="1" applyProtection="1">
      <alignment horizontal="right" vertical="top" wrapText="1"/>
      <protection locked="0"/>
    </xf>
    <xf numFmtId="0" fontId="16" fillId="0" borderId="0" xfId="0" applyFont="1" applyBorder="1" applyAlignment="1" applyProtection="1">
      <alignment vertical="top"/>
      <protection locked="0"/>
    </xf>
    <xf numFmtId="0" fontId="16" fillId="0" borderId="0" xfId="0" applyFont="1" applyBorder="1" applyAlignment="1">
      <alignment vertical="top"/>
    </xf>
    <xf numFmtId="0" fontId="17" fillId="2" borderId="0" xfId="0" applyFont="1" applyFill="1" applyBorder="1" applyAlignment="1" applyProtection="1">
      <alignment horizontal="center" vertical="center" wrapText="1"/>
      <protection locked="0"/>
    </xf>
    <xf numFmtId="0" fontId="16" fillId="0" borderId="0" xfId="0" applyFont="1" applyBorder="1" applyProtection="1">
      <protection locked="0"/>
    </xf>
    <xf numFmtId="0" fontId="16" fillId="0" borderId="0" xfId="0" applyFont="1" applyBorder="1"/>
    <xf numFmtId="0" fontId="4"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wrapText="1"/>
      <protection locked="0"/>
    </xf>
    <xf numFmtId="0" fontId="6" fillId="0" borderId="15" xfId="0" applyFont="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right" vertical="center"/>
      <protection locked="0"/>
    </xf>
    <xf numFmtId="0" fontId="6" fillId="2" borderId="15" xfId="0" applyFont="1" applyFill="1" applyBorder="1" applyAlignment="1" applyProtection="1">
      <alignment horizontal="right" vertical="center" wrapText="1"/>
      <protection locked="0"/>
    </xf>
    <xf numFmtId="0" fontId="4" fillId="2" borderId="15" xfId="0" applyFont="1" applyFill="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2" borderId="15" xfId="0" applyFont="1" applyFill="1" applyBorder="1" applyAlignment="1" applyProtection="1">
      <alignment horizontal="center" vertical="center" wrapText="1"/>
      <protection locked="0"/>
    </xf>
    <xf numFmtId="0" fontId="4" fillId="2" borderId="15" xfId="0" applyFont="1" applyFill="1" applyBorder="1" applyAlignment="1">
      <alignment horizontal="left" vertical="center" wrapText="1"/>
    </xf>
    <xf numFmtId="3" fontId="4" fillId="2" borderId="15" xfId="0" applyNumberFormat="1" applyFont="1" applyFill="1" applyBorder="1" applyAlignment="1" applyProtection="1">
      <alignment horizontal="right" vertical="center"/>
      <protection locked="0"/>
    </xf>
    <xf numFmtId="4" fontId="4" fillId="0" borderId="15" xfId="0" applyNumberFormat="1" applyFont="1" applyBorder="1" applyAlignment="1" applyProtection="1">
      <alignment horizontal="right" vertical="center"/>
      <protection locked="0"/>
    </xf>
    <xf numFmtId="0" fontId="4" fillId="0" borderId="15" xfId="0" applyFont="1" applyBorder="1" applyAlignment="1">
      <alignment horizontal="center" vertical="center"/>
    </xf>
    <xf numFmtId="0" fontId="4" fillId="0" borderId="15" xfId="0" applyFont="1" applyBorder="1" applyAlignment="1" applyProtection="1">
      <alignment horizontal="left"/>
      <protection locked="0"/>
    </xf>
    <xf numFmtId="0" fontId="4" fillId="0" borderId="15" xfId="0" applyFont="1" applyBorder="1" applyAlignment="1">
      <alignment horizontal="left"/>
    </xf>
    <xf numFmtId="0" fontId="4" fillId="2" borderId="15" xfId="0" applyFont="1" applyFill="1" applyBorder="1" applyAlignment="1">
      <alignment horizontal="right" vertical="center"/>
    </xf>
    <xf numFmtId="0" fontId="4" fillId="2" borderId="0" xfId="0" applyFont="1" applyFill="1" applyBorder="1" applyAlignment="1" applyProtection="1">
      <alignment horizontal="right" vertical="center" wrapText="1"/>
      <protection locked="0"/>
    </xf>
    <xf numFmtId="0" fontId="18"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5" xfId="0" applyFont="1" applyBorder="1" applyAlignment="1" applyProtection="1">
      <alignment horizontal="center" vertical="center"/>
      <protection locked="0"/>
    </xf>
    <xf numFmtId="0" fontId="4" fillId="0" borderId="15" xfId="0" applyFont="1" applyBorder="1" applyAlignment="1">
      <alignment vertical="center" wrapText="1"/>
    </xf>
    <xf numFmtId="0" fontId="4" fillId="2" borderId="15"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18"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wrapText="1"/>
    </xf>
    <xf numFmtId="0" fontId="3" fillId="0" borderId="25" xfId="0" applyFont="1" applyBorder="1" applyAlignment="1">
      <alignment horizontal="center" vertical="center" wrapText="1"/>
    </xf>
    <xf numFmtId="0" fontId="6" fillId="0" borderId="21" xfId="0" applyFont="1" applyBorder="1" applyAlignment="1">
      <alignment horizontal="center" vertical="center"/>
    </xf>
    <xf numFmtId="176" fontId="15" fillId="0" borderId="15" xfId="0" applyNumberFormat="1" applyFont="1" applyBorder="1" applyAlignment="1">
      <alignment horizontal="right" vertical="center"/>
    </xf>
    <xf numFmtId="0" fontId="3" fillId="0" borderId="2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Protection="1">
      <protection locked="0"/>
    </xf>
    <xf numFmtId="0" fontId="14" fillId="0" borderId="0" xfId="0" applyFont="1" applyBorder="1" applyAlignment="1">
      <alignment horizontal="center" vertical="center" wrapText="1"/>
    </xf>
    <xf numFmtId="0" fontId="3" fillId="0" borderId="0" xfId="0" applyFont="1" applyBorder="1" applyProtection="1">
      <protection locked="0"/>
    </xf>
    <xf numFmtId="0" fontId="3" fillId="0" borderId="26" xfId="0" applyFont="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27" xfId="0" applyFont="1" applyBorder="1" applyAlignment="1" applyProtection="1">
      <alignment horizontal="center" vertical="center"/>
      <protection locked="0"/>
    </xf>
    <xf numFmtId="0" fontId="3" fillId="0" borderId="27"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3"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5" xfId="0" applyFont="1" applyBorder="1" applyAlignment="1">
      <alignment horizontal="left" vertical="center"/>
    </xf>
    <xf numFmtId="0" fontId="4" fillId="0" borderId="0" xfId="0" applyFont="1" applyBorder="1" applyAlignment="1" applyProtection="1">
      <alignment vertical="top" wrapText="1"/>
      <protection locked="0"/>
    </xf>
    <xf numFmtId="0" fontId="14" fillId="0" borderId="0" xfId="0" applyFont="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22"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4" fillId="2" borderId="6"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3" fillId="0" borderId="2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4" fillId="0" borderId="0" xfId="0" applyFont="1" applyBorder="1" applyAlignment="1">
      <alignment horizontal="left" vertical="center"/>
    </xf>
    <xf numFmtId="180" fontId="15" fillId="0" borderId="15" xfId="56" applyNumberFormat="1" applyFont="1" applyBorder="1" applyAlignment="1">
      <alignment horizontal="center" vertical="center"/>
    </xf>
    <xf numFmtId="180" fontId="15" fillId="0" borderId="15" xfId="0" applyNumberFormat="1" applyFont="1" applyBorder="1" applyAlignment="1">
      <alignment horizontal="center" vertical="center"/>
    </xf>
    <xf numFmtId="3" fontId="4" fillId="0" borderId="6" xfId="0" applyNumberFormat="1" applyFont="1" applyBorder="1" applyAlignment="1">
      <alignment horizontal="right" vertical="center"/>
    </xf>
    <xf numFmtId="0" fontId="4" fillId="2" borderId="6" xfId="0" applyFont="1" applyFill="1" applyBorder="1" applyAlignment="1">
      <alignment horizontal="right" vertical="center"/>
    </xf>
    <xf numFmtId="0" fontId="4" fillId="2" borderId="0" xfId="0" applyFont="1" applyFill="1" applyBorder="1" applyAlignment="1">
      <alignment horizontal="left" vertical="center"/>
    </xf>
    <xf numFmtId="176" fontId="15" fillId="0" borderId="0" xfId="0" applyNumberFormat="1" applyFont="1" applyBorder="1" applyAlignment="1">
      <alignment horizontal="left" vertical="center"/>
    </xf>
    <xf numFmtId="0" fontId="4" fillId="0" borderId="0" xfId="0" applyFont="1" applyBorder="1" applyAlignment="1">
      <alignment horizontal="right"/>
    </xf>
    <xf numFmtId="0" fontId="19" fillId="0" borderId="0" xfId="0" applyFont="1" applyBorder="1" applyAlignment="1" applyProtection="1">
      <alignment horizontal="right"/>
      <protection locked="0"/>
    </xf>
    <xf numFmtId="49" fontId="19" fillId="0" borderId="0" xfId="0" applyNumberFormat="1" applyFont="1" applyBorder="1" applyProtection="1">
      <protection locked="0"/>
    </xf>
    <xf numFmtId="0" fontId="6" fillId="0" borderId="0" xfId="0" applyFont="1" applyBorder="1" applyAlignment="1">
      <alignment horizontal="right"/>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protection locked="0"/>
    </xf>
    <xf numFmtId="0" fontId="20" fillId="0" borderId="0" xfId="0" applyFont="1" applyBorder="1" applyAlignment="1">
      <alignment horizontal="center" vertical="center"/>
    </xf>
    <xf numFmtId="0" fontId="3" fillId="0" borderId="20" xfId="0"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protection locked="0"/>
    </xf>
    <xf numFmtId="0" fontId="3" fillId="0" borderId="15" xfId="0" applyFont="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4" fillId="0" borderId="15" xfId="0" applyFont="1" applyBorder="1" applyAlignment="1">
      <alignment horizontal="left" vertical="center" wrapText="1" indent="1"/>
    </xf>
    <xf numFmtId="0" fontId="6" fillId="0" borderId="0" xfId="0" applyFont="1" applyBorder="1" applyAlignment="1">
      <alignment vertical="top"/>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4" fillId="0" borderId="15" xfId="0" applyFont="1" applyBorder="1" applyAlignment="1">
      <alignment horizontal="left" vertical="center"/>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 fillId="0" borderId="0" xfId="0" applyFont="1" applyBorder="1" applyAlignment="1">
      <alignment horizontal="right" vertical="center" wrapText="1"/>
    </xf>
    <xf numFmtId="0" fontId="21" fillId="0" borderId="0" xfId="0" applyFont="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16" fillId="2" borderId="15" xfId="0" applyFont="1" applyFill="1" applyBorder="1" applyAlignment="1" applyProtection="1">
      <alignment vertical="top" wrapText="1"/>
      <protection locked="0"/>
    </xf>
    <xf numFmtId="49" fontId="3" fillId="0" borderId="21"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15" xfId="0" applyNumberFormat="1" applyFont="1" applyBorder="1" applyAlignment="1">
      <alignment horizontal="center" vertical="center"/>
    </xf>
    <xf numFmtId="0" fontId="4" fillId="0" borderId="15" xfId="0" applyFont="1" applyBorder="1" applyAlignment="1">
      <alignment horizontal="left" vertical="center" wrapText="1" indent="2"/>
    </xf>
    <xf numFmtId="0" fontId="6" fillId="0" borderId="23" xfId="0" applyFont="1" applyBorder="1" applyAlignment="1">
      <alignment horizontal="center" vertical="center"/>
    </xf>
    <xf numFmtId="0" fontId="16" fillId="2" borderId="0" xfId="0" applyFont="1" applyFill="1" applyBorder="1" applyAlignment="1">
      <alignment horizontal="left" vertical="center"/>
    </xf>
    <xf numFmtId="0" fontId="22" fillId="0" borderId="15" xfId="0" applyFont="1" applyBorder="1" applyAlignment="1" applyProtection="1">
      <alignment horizontal="center" vertical="center" wrapText="1"/>
      <protection locked="0"/>
    </xf>
    <xf numFmtId="0" fontId="22" fillId="0" borderId="15" xfId="0" applyFont="1" applyBorder="1" applyAlignment="1" applyProtection="1">
      <alignment vertical="top" wrapText="1"/>
      <protection locked="0"/>
    </xf>
    <xf numFmtId="0" fontId="4" fillId="0" borderId="15" xfId="0" applyFont="1" applyBorder="1" applyAlignment="1" applyProtection="1">
      <alignment vertical="center" wrapText="1"/>
      <protection locked="0"/>
    </xf>
    <xf numFmtId="0" fontId="23" fillId="0" borderId="15" xfId="0" applyFont="1" applyBorder="1" applyAlignment="1">
      <alignment horizontal="center" vertical="center"/>
    </xf>
    <xf numFmtId="0" fontId="23" fillId="0" borderId="15" xfId="0" applyFont="1" applyBorder="1" applyAlignment="1" applyProtection="1">
      <alignment horizontal="center" vertical="center" wrapText="1"/>
      <protection locked="0"/>
    </xf>
    <xf numFmtId="176" fontId="24" fillId="0" borderId="15" xfId="0" applyNumberFormat="1" applyFont="1" applyBorder="1" applyAlignment="1">
      <alignment horizontal="right" vertical="center"/>
    </xf>
    <xf numFmtId="0" fontId="22" fillId="2" borderId="20" xfId="0" applyFont="1" applyFill="1" applyBorder="1" applyAlignment="1">
      <alignment horizontal="center" vertical="center"/>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2" borderId="3" xfId="0" applyFont="1" applyFill="1" applyBorder="1" applyAlignment="1" applyProtection="1">
      <alignment horizontal="center" vertical="center" wrapText="1"/>
      <protection locked="0"/>
    </xf>
    <xf numFmtId="0" fontId="22" fillId="0" borderId="3"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4" fillId="2" borderId="15" xfId="0" applyFont="1" applyFill="1" applyBorder="1" applyAlignment="1">
      <alignment horizontal="left" vertical="center" wrapText="1" indent="1"/>
    </xf>
    <xf numFmtId="0" fontId="4" fillId="2" borderId="15" xfId="0" applyFont="1" applyFill="1" applyBorder="1" applyAlignment="1">
      <alignment horizontal="left" vertical="center" wrapText="1" indent="2"/>
    </xf>
    <xf numFmtId="0" fontId="4" fillId="2" borderId="21" xfId="0" applyFont="1" applyFill="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4" fillId="2" borderId="15" xfId="0" applyFont="1" applyFill="1" applyBorder="1" applyAlignment="1">
      <alignment horizontal="center" vertical="center"/>
    </xf>
    <xf numFmtId="0" fontId="16" fillId="0" borderId="15" xfId="0" applyFont="1" applyBorder="1" applyAlignment="1" applyProtection="1">
      <alignment vertical="top" wrapText="1"/>
      <protection locked="0"/>
    </xf>
    <xf numFmtId="0" fontId="6" fillId="0" borderId="2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2" borderId="6" xfId="0" applyFont="1" applyFill="1" applyBorder="1" applyAlignment="1" applyProtection="1">
      <alignment horizontal="right" vertical="center"/>
      <protection locked="0"/>
    </xf>
    <xf numFmtId="0" fontId="4" fillId="0" borderId="15" xfId="0" applyFont="1" applyBorder="1" applyAlignment="1" applyProtection="1">
      <alignment vertical="center"/>
      <protection locked="0"/>
    </xf>
    <xf numFmtId="0" fontId="4" fillId="0" borderId="2" xfId="0" applyFont="1" applyFill="1" applyBorder="1" applyAlignment="1" applyProtection="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49"/>
      <c r="B1" s="49"/>
      <c r="C1" s="49"/>
      <c r="D1" s="49"/>
    </row>
    <row r="2" ht="15" customHeight="1" spans="1:4">
      <c r="A2" s="94"/>
      <c r="B2" s="94"/>
      <c r="C2" s="94"/>
      <c r="D2" s="111" t="s">
        <v>0</v>
      </c>
    </row>
    <row r="3" ht="41.25" customHeight="1" spans="1:1">
      <c r="A3" s="89" t="str">
        <f>"2025"&amp;"年部门财务收支预算总表"</f>
        <v>2025年部门财务收支预算总表</v>
      </c>
    </row>
    <row r="4" ht="17.25" customHeight="1" spans="1:4">
      <c r="A4" s="92" t="str">
        <f>"单位名称："&amp;"昆明市东川区公共就业和人才服务中心"</f>
        <v>单位名称：昆明市东川区公共就业和人才服务中心</v>
      </c>
      <c r="B4" s="208"/>
      <c r="D4" s="186" t="s">
        <v>1</v>
      </c>
    </row>
    <row r="5" ht="23.25" customHeight="1" spans="1:4">
      <c r="A5" s="209" t="s">
        <v>2</v>
      </c>
      <c r="B5" s="210"/>
      <c r="C5" s="209" t="s">
        <v>3</v>
      </c>
      <c r="D5" s="210"/>
    </row>
    <row r="6" ht="24" customHeight="1" spans="1:4">
      <c r="A6" s="209" t="s">
        <v>4</v>
      </c>
      <c r="B6" s="209" t="s">
        <v>5</v>
      </c>
      <c r="C6" s="209" t="s">
        <v>6</v>
      </c>
      <c r="D6" s="209" t="s">
        <v>5</v>
      </c>
    </row>
    <row r="7" ht="17.25" customHeight="1" spans="1:4">
      <c r="A7" s="211" t="s">
        <v>7</v>
      </c>
      <c r="B7" s="126">
        <v>21181726.7</v>
      </c>
      <c r="C7" s="211" t="s">
        <v>8</v>
      </c>
      <c r="D7" s="126"/>
    </row>
    <row r="8" ht="17.25" customHeight="1" spans="1:4">
      <c r="A8" s="211" t="s">
        <v>9</v>
      </c>
      <c r="B8" s="126"/>
      <c r="C8" s="211" t="s">
        <v>10</v>
      </c>
      <c r="D8" s="126"/>
    </row>
    <row r="9" ht="17.25" customHeight="1" spans="1:4">
      <c r="A9" s="211" t="s">
        <v>11</v>
      </c>
      <c r="B9" s="126"/>
      <c r="C9" s="242" t="s">
        <v>12</v>
      </c>
      <c r="D9" s="126"/>
    </row>
    <row r="10" ht="17.25" customHeight="1" spans="1:4">
      <c r="A10" s="211" t="s">
        <v>13</v>
      </c>
      <c r="B10" s="126"/>
      <c r="C10" s="242" t="s">
        <v>14</v>
      </c>
      <c r="D10" s="126"/>
    </row>
    <row r="11" ht="17.25" customHeight="1" spans="1:4">
      <c r="A11" s="211" t="s">
        <v>15</v>
      </c>
      <c r="B11" s="126"/>
      <c r="C11" s="242" t="s">
        <v>16</v>
      </c>
      <c r="D11" s="126"/>
    </row>
    <row r="12" ht="17.25" customHeight="1" spans="1:4">
      <c r="A12" s="211" t="s">
        <v>17</v>
      </c>
      <c r="B12" s="126"/>
      <c r="C12" s="242" t="s">
        <v>18</v>
      </c>
      <c r="D12" s="126"/>
    </row>
    <row r="13" ht="17.25" customHeight="1" spans="1:4">
      <c r="A13" s="211" t="s">
        <v>19</v>
      </c>
      <c r="B13" s="126"/>
      <c r="C13" s="80" t="s">
        <v>20</v>
      </c>
      <c r="D13" s="126"/>
    </row>
    <row r="14" ht="17.25" customHeight="1" spans="1:4">
      <c r="A14" s="211" t="s">
        <v>21</v>
      </c>
      <c r="B14" s="126"/>
      <c r="C14" s="80" t="s">
        <v>22</v>
      </c>
      <c r="D14" s="126">
        <v>20742564.7</v>
      </c>
    </row>
    <row r="15" ht="17.25" customHeight="1" spans="1:4">
      <c r="A15" s="211" t="s">
        <v>23</v>
      </c>
      <c r="B15" s="126"/>
      <c r="C15" s="80" t="s">
        <v>24</v>
      </c>
      <c r="D15" s="126">
        <v>236162</v>
      </c>
    </row>
    <row r="16" ht="17.25" customHeight="1" spans="1:4">
      <c r="A16" s="211" t="s">
        <v>25</v>
      </c>
      <c r="B16" s="126"/>
      <c r="C16" s="80" t="s">
        <v>26</v>
      </c>
      <c r="D16" s="126"/>
    </row>
    <row r="17" ht="17.25" customHeight="1" spans="1:4">
      <c r="A17" s="191"/>
      <c r="B17" s="126"/>
      <c r="C17" s="80" t="s">
        <v>27</v>
      </c>
      <c r="D17" s="126"/>
    </row>
    <row r="18" ht="17.25" customHeight="1" spans="1:4">
      <c r="A18" s="212"/>
      <c r="B18" s="126"/>
      <c r="C18" s="80" t="s">
        <v>28</v>
      </c>
      <c r="D18" s="126"/>
    </row>
    <row r="19" ht="17.25" customHeight="1" spans="1:4">
      <c r="A19" s="212"/>
      <c r="B19" s="126"/>
      <c r="C19" s="80" t="s">
        <v>29</v>
      </c>
      <c r="D19" s="126"/>
    </row>
    <row r="20" ht="17.25" customHeight="1" spans="1:4">
      <c r="A20" s="212"/>
      <c r="B20" s="126"/>
      <c r="C20" s="80" t="s">
        <v>30</v>
      </c>
      <c r="D20" s="126"/>
    </row>
    <row r="21" ht="17.25" customHeight="1" spans="1:4">
      <c r="A21" s="212"/>
      <c r="B21" s="126"/>
      <c r="C21" s="80" t="s">
        <v>31</v>
      </c>
      <c r="D21" s="126"/>
    </row>
    <row r="22" ht="17.25" customHeight="1" spans="1:4">
      <c r="A22" s="212"/>
      <c r="B22" s="126"/>
      <c r="C22" s="80" t="s">
        <v>32</v>
      </c>
      <c r="D22" s="126"/>
    </row>
    <row r="23" ht="17.25" customHeight="1" spans="1:4">
      <c r="A23" s="212"/>
      <c r="B23" s="126"/>
      <c r="C23" s="80" t="s">
        <v>33</v>
      </c>
      <c r="D23" s="126"/>
    </row>
    <row r="24" ht="17.25" customHeight="1" spans="1:4">
      <c r="A24" s="212"/>
      <c r="B24" s="126"/>
      <c r="C24" s="80" t="s">
        <v>34</v>
      </c>
      <c r="D24" s="126"/>
    </row>
    <row r="25" ht="17.25" customHeight="1" spans="1:4">
      <c r="A25" s="212"/>
      <c r="B25" s="126"/>
      <c r="C25" s="80" t="s">
        <v>35</v>
      </c>
      <c r="D25" s="126">
        <v>203000</v>
      </c>
    </row>
    <row r="26" ht="17.25" customHeight="1" spans="1:4">
      <c r="A26" s="212"/>
      <c r="B26" s="126"/>
      <c r="C26" s="80" t="s">
        <v>36</v>
      </c>
      <c r="D26" s="126"/>
    </row>
    <row r="27" ht="17.25" customHeight="1" spans="1:4">
      <c r="A27" s="212"/>
      <c r="B27" s="126"/>
      <c r="C27" s="191" t="s">
        <v>37</v>
      </c>
      <c r="D27" s="126"/>
    </row>
    <row r="28" ht="17.25" customHeight="1" spans="1:4">
      <c r="A28" s="212"/>
      <c r="B28" s="126"/>
      <c r="C28" s="80" t="s">
        <v>38</v>
      </c>
      <c r="D28" s="126"/>
    </row>
    <row r="29" ht="16.5" customHeight="1" spans="1:4">
      <c r="A29" s="212"/>
      <c r="B29" s="126"/>
      <c r="C29" s="80" t="s">
        <v>39</v>
      </c>
      <c r="D29" s="126"/>
    </row>
    <row r="30" ht="16.5" customHeight="1" spans="1:4">
      <c r="A30" s="212"/>
      <c r="B30" s="126"/>
      <c r="C30" s="191" t="s">
        <v>40</v>
      </c>
      <c r="D30" s="126"/>
    </row>
    <row r="31" ht="17.25" customHeight="1" spans="1:4">
      <c r="A31" s="212"/>
      <c r="B31" s="126"/>
      <c r="C31" s="191" t="s">
        <v>41</v>
      </c>
      <c r="D31" s="126"/>
    </row>
    <row r="32" ht="17.25" customHeight="1" spans="1:4">
      <c r="A32" s="212"/>
      <c r="B32" s="126"/>
      <c r="C32" s="80" t="s">
        <v>42</v>
      </c>
      <c r="D32" s="126"/>
    </row>
    <row r="33" ht="16.5" customHeight="1" spans="1:4">
      <c r="A33" s="212" t="s">
        <v>43</v>
      </c>
      <c r="B33" s="126">
        <v>21181726.7</v>
      </c>
      <c r="C33" s="212" t="s">
        <v>44</v>
      </c>
      <c r="D33" s="126">
        <v>21181726.7</v>
      </c>
    </row>
    <row r="34" ht="16.5" customHeight="1" spans="1:4">
      <c r="A34" s="191" t="s">
        <v>45</v>
      </c>
      <c r="B34" s="126"/>
      <c r="C34" s="191" t="s">
        <v>46</v>
      </c>
      <c r="D34" s="126"/>
    </row>
    <row r="35" ht="16.5" customHeight="1" spans="1:4">
      <c r="A35" s="80" t="s">
        <v>47</v>
      </c>
      <c r="B35" s="126"/>
      <c r="C35" s="80" t="s">
        <v>47</v>
      </c>
      <c r="D35" s="126"/>
    </row>
    <row r="36" ht="16.5" customHeight="1" spans="1:4">
      <c r="A36" s="80" t="s">
        <v>48</v>
      </c>
      <c r="B36" s="126"/>
      <c r="C36" s="80" t="s">
        <v>49</v>
      </c>
      <c r="D36" s="126"/>
    </row>
    <row r="37" ht="16.5" customHeight="1" spans="1:4">
      <c r="A37" s="213" t="s">
        <v>50</v>
      </c>
      <c r="B37" s="126">
        <v>21181726.7</v>
      </c>
      <c r="C37" s="213" t="s">
        <v>51</v>
      </c>
      <c r="D37" s="126">
        <v>21181726.7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49"/>
      <c r="B1" s="49"/>
      <c r="C1" s="49"/>
      <c r="D1" s="49"/>
      <c r="E1" s="49"/>
      <c r="F1" s="49"/>
      <c r="G1" s="49"/>
      <c r="H1" s="49"/>
      <c r="I1" s="49"/>
      <c r="J1" s="49"/>
      <c r="K1" s="49"/>
      <c r="L1" s="49"/>
      <c r="M1" s="49"/>
      <c r="N1" s="49"/>
      <c r="O1" s="49"/>
      <c r="P1" s="49"/>
      <c r="Q1" s="49"/>
      <c r="R1" s="49"/>
      <c r="S1" s="49"/>
    </row>
    <row r="2" ht="17.25" customHeight="1" spans="1:1">
      <c r="A2" s="111" t="s">
        <v>52</v>
      </c>
    </row>
    <row r="3" ht="41.25" customHeight="1" spans="1:1">
      <c r="A3" s="89" t="str">
        <f>"2025"&amp;"年部门收入预算表"</f>
        <v>2025年部门收入预算表</v>
      </c>
    </row>
    <row r="4" ht="17.25" customHeight="1" spans="1:19">
      <c r="A4" s="92" t="str">
        <f>"单位名称："&amp;"昆明市东川区公共就业和人才服务中心"</f>
        <v>单位名称：昆明市东川区公共就业和人才服务中心</v>
      </c>
      <c r="S4" s="94" t="s">
        <v>1</v>
      </c>
    </row>
    <row r="5" ht="21.75" customHeight="1" spans="1:19">
      <c r="A5" s="229" t="s">
        <v>53</v>
      </c>
      <c r="B5" s="230" t="s">
        <v>54</v>
      </c>
      <c r="C5" s="230" t="s">
        <v>55</v>
      </c>
      <c r="D5" s="231" t="s">
        <v>56</v>
      </c>
      <c r="E5" s="231"/>
      <c r="F5" s="231"/>
      <c r="G5" s="231"/>
      <c r="H5" s="231"/>
      <c r="I5" s="177"/>
      <c r="J5" s="231"/>
      <c r="K5" s="231"/>
      <c r="L5" s="231"/>
      <c r="M5" s="231"/>
      <c r="N5" s="237"/>
      <c r="O5" s="231" t="s">
        <v>45</v>
      </c>
      <c r="P5" s="231"/>
      <c r="Q5" s="231"/>
      <c r="R5" s="231"/>
      <c r="S5" s="237"/>
    </row>
    <row r="6" ht="27" customHeight="1" spans="1:19">
      <c r="A6" s="232"/>
      <c r="B6" s="233"/>
      <c r="C6" s="233"/>
      <c r="D6" s="233" t="s">
        <v>57</v>
      </c>
      <c r="E6" s="233" t="s">
        <v>58</v>
      </c>
      <c r="F6" s="233" t="s">
        <v>59</v>
      </c>
      <c r="G6" s="233" t="s">
        <v>60</v>
      </c>
      <c r="H6" s="233" t="s">
        <v>61</v>
      </c>
      <c r="I6" s="238" t="s">
        <v>62</v>
      </c>
      <c r="J6" s="239"/>
      <c r="K6" s="239"/>
      <c r="L6" s="239"/>
      <c r="M6" s="239"/>
      <c r="N6" s="240"/>
      <c r="O6" s="233" t="s">
        <v>57</v>
      </c>
      <c r="P6" s="233" t="s">
        <v>58</v>
      </c>
      <c r="Q6" s="233" t="s">
        <v>59</v>
      </c>
      <c r="R6" s="233" t="s">
        <v>60</v>
      </c>
      <c r="S6" s="233" t="s">
        <v>63</v>
      </c>
    </row>
    <row r="7" ht="30" customHeight="1" spans="1:19">
      <c r="A7" s="234"/>
      <c r="B7" s="151"/>
      <c r="C7" s="161"/>
      <c r="D7" s="161"/>
      <c r="E7" s="161"/>
      <c r="F7" s="161"/>
      <c r="G7" s="161"/>
      <c r="H7" s="161"/>
      <c r="I7" s="117" t="s">
        <v>57</v>
      </c>
      <c r="J7" s="240" t="s">
        <v>64</v>
      </c>
      <c r="K7" s="240" t="s">
        <v>65</v>
      </c>
      <c r="L7" s="240" t="s">
        <v>66</v>
      </c>
      <c r="M7" s="240" t="s">
        <v>67</v>
      </c>
      <c r="N7" s="240" t="s">
        <v>68</v>
      </c>
      <c r="O7" s="241"/>
      <c r="P7" s="241"/>
      <c r="Q7" s="241"/>
      <c r="R7" s="241"/>
      <c r="S7" s="161"/>
    </row>
    <row r="8" ht="15" customHeight="1" spans="1:19">
      <c r="A8" s="235">
        <v>1</v>
      </c>
      <c r="B8" s="235">
        <v>2</v>
      </c>
      <c r="C8" s="235">
        <v>3</v>
      </c>
      <c r="D8" s="235">
        <v>4</v>
      </c>
      <c r="E8" s="235">
        <v>5</v>
      </c>
      <c r="F8" s="235">
        <v>6</v>
      </c>
      <c r="G8" s="235">
        <v>7</v>
      </c>
      <c r="H8" s="235">
        <v>8</v>
      </c>
      <c r="I8" s="117">
        <v>9</v>
      </c>
      <c r="J8" s="235">
        <v>10</v>
      </c>
      <c r="K8" s="235">
        <v>11</v>
      </c>
      <c r="L8" s="235">
        <v>12</v>
      </c>
      <c r="M8" s="235">
        <v>13</v>
      </c>
      <c r="N8" s="235">
        <v>14</v>
      </c>
      <c r="O8" s="235">
        <v>15</v>
      </c>
      <c r="P8" s="235">
        <v>16</v>
      </c>
      <c r="Q8" s="235">
        <v>17</v>
      </c>
      <c r="R8" s="235">
        <v>18</v>
      </c>
      <c r="S8" s="235">
        <v>19</v>
      </c>
    </row>
    <row r="9" ht="18" customHeight="1" spans="1:19">
      <c r="A9" s="69" t="s">
        <v>69</v>
      </c>
      <c r="B9" s="69" t="s">
        <v>70</v>
      </c>
      <c r="C9" s="126">
        <v>21181726.7</v>
      </c>
      <c r="D9" s="126">
        <v>21181726.7</v>
      </c>
      <c r="E9" s="126">
        <v>21181726.7</v>
      </c>
      <c r="F9" s="126"/>
      <c r="G9" s="126"/>
      <c r="H9" s="126"/>
      <c r="I9" s="126"/>
      <c r="J9" s="126"/>
      <c r="K9" s="126"/>
      <c r="L9" s="126"/>
      <c r="M9" s="126"/>
      <c r="N9" s="126"/>
      <c r="O9" s="126"/>
      <c r="P9" s="126"/>
      <c r="Q9" s="126"/>
      <c r="R9" s="126"/>
      <c r="S9" s="126"/>
    </row>
    <row r="10" ht="18" customHeight="1" spans="1:19">
      <c r="A10" s="97" t="s">
        <v>55</v>
      </c>
      <c r="B10" s="236"/>
      <c r="C10" s="126">
        <v>21181726.7</v>
      </c>
      <c r="D10" s="126">
        <v>21181726.7</v>
      </c>
      <c r="E10" s="126">
        <v>21181726.7</v>
      </c>
      <c r="F10" s="126"/>
      <c r="G10" s="126"/>
      <c r="H10" s="126"/>
      <c r="I10" s="126"/>
      <c r="J10" s="126"/>
      <c r="K10" s="126"/>
      <c r="L10" s="126"/>
      <c r="M10" s="126"/>
      <c r="N10" s="126"/>
      <c r="O10" s="126"/>
      <c r="P10" s="126"/>
      <c r="Q10" s="126"/>
      <c r="R10" s="126"/>
      <c r="S10" s="12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topLeftCell="B1"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49"/>
      <c r="B1" s="49"/>
      <c r="C1" s="49"/>
      <c r="D1" s="49"/>
      <c r="E1" s="49"/>
      <c r="F1" s="49"/>
      <c r="G1" s="49"/>
      <c r="H1" s="49"/>
      <c r="I1" s="49"/>
      <c r="J1" s="49"/>
      <c r="K1" s="49"/>
      <c r="L1" s="49"/>
      <c r="M1" s="49"/>
      <c r="N1" s="49"/>
      <c r="O1" s="49"/>
    </row>
    <row r="2" ht="17.25" customHeight="1" spans="1:1">
      <c r="A2" s="94" t="s">
        <v>71</v>
      </c>
    </row>
    <row r="3" ht="41.25" customHeight="1" spans="1:1">
      <c r="A3" s="89" t="str">
        <f>"2025"&amp;"年部门支出预算表"</f>
        <v>2025年部门支出预算表</v>
      </c>
    </row>
    <row r="4" ht="17.25" customHeight="1" spans="1:15">
      <c r="A4" s="92" t="str">
        <f>"单位名称："&amp;"昆明市东川区公共就业和人才服务中心"</f>
        <v>单位名称：昆明市东川区公共就业和人才服务中心</v>
      </c>
      <c r="O4" s="94" t="s">
        <v>1</v>
      </c>
    </row>
    <row r="5" ht="27" customHeight="1" spans="1:15">
      <c r="A5" s="215" t="s">
        <v>72</v>
      </c>
      <c r="B5" s="215" t="s">
        <v>73</v>
      </c>
      <c r="C5" s="215" t="s">
        <v>55</v>
      </c>
      <c r="D5" s="216" t="s">
        <v>58</v>
      </c>
      <c r="E5" s="217"/>
      <c r="F5" s="218"/>
      <c r="G5" s="219" t="s">
        <v>59</v>
      </c>
      <c r="H5" s="219" t="s">
        <v>60</v>
      </c>
      <c r="I5" s="219" t="s">
        <v>74</v>
      </c>
      <c r="J5" s="216" t="s">
        <v>62</v>
      </c>
      <c r="K5" s="217"/>
      <c r="L5" s="217"/>
      <c r="M5" s="217"/>
      <c r="N5" s="226"/>
      <c r="O5" s="227"/>
    </row>
    <row r="6" ht="42" customHeight="1" spans="1:15">
      <c r="A6" s="220"/>
      <c r="B6" s="220"/>
      <c r="C6" s="221"/>
      <c r="D6" s="222" t="s">
        <v>57</v>
      </c>
      <c r="E6" s="222" t="s">
        <v>75</v>
      </c>
      <c r="F6" s="222" t="s">
        <v>76</v>
      </c>
      <c r="G6" s="221"/>
      <c r="H6" s="221"/>
      <c r="I6" s="228"/>
      <c r="J6" s="222" t="s">
        <v>57</v>
      </c>
      <c r="K6" s="209" t="s">
        <v>77</v>
      </c>
      <c r="L6" s="209" t="s">
        <v>78</v>
      </c>
      <c r="M6" s="209" t="s">
        <v>79</v>
      </c>
      <c r="N6" s="209" t="s">
        <v>80</v>
      </c>
      <c r="O6" s="209" t="s">
        <v>81</v>
      </c>
    </row>
    <row r="7" ht="18" customHeight="1" spans="1:15">
      <c r="A7" s="100" t="s">
        <v>82</v>
      </c>
      <c r="B7" s="100" t="s">
        <v>83</v>
      </c>
      <c r="C7" s="100" t="s">
        <v>84</v>
      </c>
      <c r="D7" s="103" t="s">
        <v>85</v>
      </c>
      <c r="E7" s="103" t="s">
        <v>86</v>
      </c>
      <c r="F7" s="103" t="s">
        <v>87</v>
      </c>
      <c r="G7" s="103" t="s">
        <v>88</v>
      </c>
      <c r="H7" s="103" t="s">
        <v>89</v>
      </c>
      <c r="I7" s="103" t="s">
        <v>90</v>
      </c>
      <c r="J7" s="103" t="s">
        <v>91</v>
      </c>
      <c r="K7" s="103" t="s">
        <v>92</v>
      </c>
      <c r="L7" s="103" t="s">
        <v>93</v>
      </c>
      <c r="M7" s="103" t="s">
        <v>94</v>
      </c>
      <c r="N7" s="100" t="s">
        <v>95</v>
      </c>
      <c r="O7" s="103" t="s">
        <v>96</v>
      </c>
    </row>
    <row r="8" ht="21" customHeight="1" spans="1:15">
      <c r="A8" s="104" t="s">
        <v>97</v>
      </c>
      <c r="B8" s="104" t="s">
        <v>98</v>
      </c>
      <c r="C8" s="126">
        <v>20742564.7</v>
      </c>
      <c r="D8" s="126">
        <v>20742564.7</v>
      </c>
      <c r="E8" s="126">
        <v>2279617</v>
      </c>
      <c r="F8" s="126">
        <v>18462947.7</v>
      </c>
      <c r="G8" s="126"/>
      <c r="H8" s="126"/>
      <c r="I8" s="126"/>
      <c r="J8" s="126"/>
      <c r="K8" s="126"/>
      <c r="L8" s="126"/>
      <c r="M8" s="126"/>
      <c r="N8" s="126"/>
      <c r="O8" s="126"/>
    </row>
    <row r="9" ht="21" customHeight="1" spans="1:15">
      <c r="A9" s="223" t="s">
        <v>99</v>
      </c>
      <c r="B9" s="223" t="s">
        <v>100</v>
      </c>
      <c r="C9" s="126">
        <v>1965899</v>
      </c>
      <c r="D9" s="126">
        <v>1965899</v>
      </c>
      <c r="E9" s="126">
        <v>1954199</v>
      </c>
      <c r="F9" s="126">
        <v>11700</v>
      </c>
      <c r="G9" s="126"/>
      <c r="H9" s="126"/>
      <c r="I9" s="126"/>
      <c r="J9" s="126"/>
      <c r="K9" s="126"/>
      <c r="L9" s="126"/>
      <c r="M9" s="126"/>
      <c r="N9" s="126"/>
      <c r="O9" s="126"/>
    </row>
    <row r="10" ht="21" customHeight="1" spans="1:15">
      <c r="A10" s="224" t="s">
        <v>101</v>
      </c>
      <c r="B10" s="224" t="s">
        <v>102</v>
      </c>
      <c r="C10" s="126">
        <v>1954199</v>
      </c>
      <c r="D10" s="126">
        <v>1954199</v>
      </c>
      <c r="E10" s="126">
        <v>1954199</v>
      </c>
      <c r="F10" s="126"/>
      <c r="G10" s="126"/>
      <c r="H10" s="126"/>
      <c r="I10" s="126"/>
      <c r="J10" s="126"/>
      <c r="K10" s="126"/>
      <c r="L10" s="126"/>
      <c r="M10" s="126"/>
      <c r="N10" s="126"/>
      <c r="O10" s="126"/>
    </row>
    <row r="11" ht="21" customHeight="1" spans="1:15">
      <c r="A11" s="224" t="s">
        <v>103</v>
      </c>
      <c r="B11" s="224" t="s">
        <v>104</v>
      </c>
      <c r="C11" s="126">
        <v>11700</v>
      </c>
      <c r="D11" s="126">
        <v>11700</v>
      </c>
      <c r="E11" s="126"/>
      <c r="F11" s="126">
        <v>11700</v>
      </c>
      <c r="G11" s="126"/>
      <c r="H11" s="126"/>
      <c r="I11" s="126"/>
      <c r="J11" s="126"/>
      <c r="K11" s="126"/>
      <c r="L11" s="126"/>
      <c r="M11" s="126"/>
      <c r="N11" s="126"/>
      <c r="O11" s="126"/>
    </row>
    <row r="12" ht="21" customHeight="1" spans="1:15">
      <c r="A12" s="223" t="s">
        <v>105</v>
      </c>
      <c r="B12" s="223" t="s">
        <v>106</v>
      </c>
      <c r="C12" s="126">
        <v>325418</v>
      </c>
      <c r="D12" s="126">
        <v>325418</v>
      </c>
      <c r="E12" s="126">
        <v>325418</v>
      </c>
      <c r="F12" s="126"/>
      <c r="G12" s="126"/>
      <c r="H12" s="126"/>
      <c r="I12" s="126"/>
      <c r="J12" s="126"/>
      <c r="K12" s="126"/>
      <c r="L12" s="126"/>
      <c r="M12" s="126"/>
      <c r="N12" s="126"/>
      <c r="O12" s="126"/>
    </row>
    <row r="13" ht="21" customHeight="1" spans="1:15">
      <c r="A13" s="224" t="s">
        <v>107</v>
      </c>
      <c r="B13" s="224" t="s">
        <v>108</v>
      </c>
      <c r="C13" s="126">
        <v>75000</v>
      </c>
      <c r="D13" s="126">
        <v>75000</v>
      </c>
      <c r="E13" s="126">
        <v>75000</v>
      </c>
      <c r="F13" s="126"/>
      <c r="G13" s="126"/>
      <c r="H13" s="126"/>
      <c r="I13" s="126"/>
      <c r="J13" s="126"/>
      <c r="K13" s="126"/>
      <c r="L13" s="126"/>
      <c r="M13" s="126"/>
      <c r="N13" s="126"/>
      <c r="O13" s="126"/>
    </row>
    <row r="14" ht="21" customHeight="1" spans="1:15">
      <c r="A14" s="224" t="s">
        <v>109</v>
      </c>
      <c r="B14" s="224" t="s">
        <v>110</v>
      </c>
      <c r="C14" s="126">
        <v>250418</v>
      </c>
      <c r="D14" s="126">
        <v>250418</v>
      </c>
      <c r="E14" s="126">
        <v>250418</v>
      </c>
      <c r="F14" s="126"/>
      <c r="G14" s="126"/>
      <c r="H14" s="126"/>
      <c r="I14" s="126"/>
      <c r="J14" s="126"/>
      <c r="K14" s="126"/>
      <c r="L14" s="126"/>
      <c r="M14" s="126"/>
      <c r="N14" s="126"/>
      <c r="O14" s="126"/>
    </row>
    <row r="15" ht="21" customHeight="1" spans="1:15">
      <c r="A15" s="223" t="s">
        <v>111</v>
      </c>
      <c r="B15" s="223" t="s">
        <v>112</v>
      </c>
      <c r="C15" s="126">
        <v>18451247.7</v>
      </c>
      <c r="D15" s="126">
        <v>18451247.7</v>
      </c>
      <c r="E15" s="126"/>
      <c r="F15" s="126">
        <v>18451247.7</v>
      </c>
      <c r="G15" s="126"/>
      <c r="H15" s="126"/>
      <c r="I15" s="126"/>
      <c r="J15" s="126"/>
      <c r="K15" s="126"/>
      <c r="L15" s="126"/>
      <c r="M15" s="126"/>
      <c r="N15" s="126"/>
      <c r="O15" s="126"/>
    </row>
    <row r="16" ht="21" customHeight="1" spans="1:15">
      <c r="A16" s="224" t="s">
        <v>113</v>
      </c>
      <c r="B16" s="224" t="s">
        <v>114</v>
      </c>
      <c r="C16" s="126">
        <v>911207.39</v>
      </c>
      <c r="D16" s="126">
        <v>911207.39</v>
      </c>
      <c r="E16" s="126"/>
      <c r="F16" s="126">
        <v>911207.39</v>
      </c>
      <c r="G16" s="126"/>
      <c r="H16" s="126"/>
      <c r="I16" s="126"/>
      <c r="J16" s="126"/>
      <c r="K16" s="126"/>
      <c r="L16" s="126"/>
      <c r="M16" s="126"/>
      <c r="N16" s="126"/>
      <c r="O16" s="126"/>
    </row>
    <row r="17" ht="21" customHeight="1" spans="1:15">
      <c r="A17" s="224" t="s">
        <v>115</v>
      </c>
      <c r="B17" s="224" t="s">
        <v>116</v>
      </c>
      <c r="C17" s="126">
        <v>739000</v>
      </c>
      <c r="D17" s="126">
        <v>739000</v>
      </c>
      <c r="E17" s="126"/>
      <c r="F17" s="126">
        <v>739000</v>
      </c>
      <c r="G17" s="126"/>
      <c r="H17" s="126"/>
      <c r="I17" s="126"/>
      <c r="J17" s="126"/>
      <c r="K17" s="126"/>
      <c r="L17" s="126"/>
      <c r="M17" s="126"/>
      <c r="N17" s="126"/>
      <c r="O17" s="126"/>
    </row>
    <row r="18" ht="21" customHeight="1" spans="1:15">
      <c r="A18" s="224" t="s">
        <v>117</v>
      </c>
      <c r="B18" s="224" t="s">
        <v>118</v>
      </c>
      <c r="C18" s="126">
        <v>16801040.31</v>
      </c>
      <c r="D18" s="126">
        <v>16801040.31</v>
      </c>
      <c r="E18" s="126"/>
      <c r="F18" s="126">
        <v>16801040.31</v>
      </c>
      <c r="G18" s="126"/>
      <c r="H18" s="126"/>
      <c r="I18" s="126"/>
      <c r="J18" s="126"/>
      <c r="K18" s="126"/>
      <c r="L18" s="126"/>
      <c r="M18" s="126"/>
      <c r="N18" s="126"/>
      <c r="O18" s="126"/>
    </row>
    <row r="19" ht="21" customHeight="1" spans="1:15">
      <c r="A19" s="104" t="s">
        <v>119</v>
      </c>
      <c r="B19" s="104" t="s">
        <v>120</v>
      </c>
      <c r="C19" s="126">
        <v>236162</v>
      </c>
      <c r="D19" s="126">
        <v>236162</v>
      </c>
      <c r="E19" s="126">
        <v>236162</v>
      </c>
      <c r="F19" s="126"/>
      <c r="G19" s="126"/>
      <c r="H19" s="126"/>
      <c r="I19" s="126"/>
      <c r="J19" s="126"/>
      <c r="K19" s="126"/>
      <c r="L19" s="126"/>
      <c r="M19" s="126"/>
      <c r="N19" s="126"/>
      <c r="O19" s="126"/>
    </row>
    <row r="20" ht="21" customHeight="1" spans="1:15">
      <c r="A20" s="223" t="s">
        <v>121</v>
      </c>
      <c r="B20" s="223" t="s">
        <v>122</v>
      </c>
      <c r="C20" s="126">
        <v>236162</v>
      </c>
      <c r="D20" s="126">
        <v>236162</v>
      </c>
      <c r="E20" s="126">
        <v>236162</v>
      </c>
      <c r="F20" s="126"/>
      <c r="G20" s="126"/>
      <c r="H20" s="126"/>
      <c r="I20" s="126"/>
      <c r="J20" s="126"/>
      <c r="K20" s="126"/>
      <c r="L20" s="126"/>
      <c r="M20" s="126"/>
      <c r="N20" s="126"/>
      <c r="O20" s="126"/>
    </row>
    <row r="21" ht="21" customHeight="1" spans="1:15">
      <c r="A21" s="224" t="s">
        <v>123</v>
      </c>
      <c r="B21" s="224" t="s">
        <v>124</v>
      </c>
      <c r="C21" s="126">
        <v>133471</v>
      </c>
      <c r="D21" s="126">
        <v>133471</v>
      </c>
      <c r="E21" s="126">
        <v>133471</v>
      </c>
      <c r="F21" s="126"/>
      <c r="G21" s="126"/>
      <c r="H21" s="126"/>
      <c r="I21" s="126"/>
      <c r="J21" s="126"/>
      <c r="K21" s="126"/>
      <c r="L21" s="126"/>
      <c r="M21" s="126"/>
      <c r="N21" s="126"/>
      <c r="O21" s="126"/>
    </row>
    <row r="22" ht="21" customHeight="1" spans="1:15">
      <c r="A22" s="224" t="s">
        <v>125</v>
      </c>
      <c r="B22" s="224" t="s">
        <v>126</v>
      </c>
      <c r="C22" s="126">
        <v>99975</v>
      </c>
      <c r="D22" s="126">
        <v>99975</v>
      </c>
      <c r="E22" s="126">
        <v>99975</v>
      </c>
      <c r="F22" s="126"/>
      <c r="G22" s="126"/>
      <c r="H22" s="126"/>
      <c r="I22" s="126"/>
      <c r="J22" s="126"/>
      <c r="K22" s="126"/>
      <c r="L22" s="126"/>
      <c r="M22" s="126"/>
      <c r="N22" s="126"/>
      <c r="O22" s="126"/>
    </row>
    <row r="23" ht="21" customHeight="1" spans="1:15">
      <c r="A23" s="224" t="s">
        <v>127</v>
      </c>
      <c r="B23" s="224" t="s">
        <v>128</v>
      </c>
      <c r="C23" s="126">
        <v>2716</v>
      </c>
      <c r="D23" s="126">
        <v>2716</v>
      </c>
      <c r="E23" s="126">
        <v>2716</v>
      </c>
      <c r="F23" s="126"/>
      <c r="G23" s="126"/>
      <c r="H23" s="126"/>
      <c r="I23" s="126"/>
      <c r="J23" s="126"/>
      <c r="K23" s="126"/>
      <c r="L23" s="126"/>
      <c r="M23" s="126"/>
      <c r="N23" s="126"/>
      <c r="O23" s="126"/>
    </row>
    <row r="24" ht="21" customHeight="1" spans="1:15">
      <c r="A24" s="104" t="s">
        <v>129</v>
      </c>
      <c r="B24" s="104" t="s">
        <v>130</v>
      </c>
      <c r="C24" s="126">
        <v>203000</v>
      </c>
      <c r="D24" s="126">
        <v>203000</v>
      </c>
      <c r="E24" s="126">
        <v>203000</v>
      </c>
      <c r="F24" s="126"/>
      <c r="G24" s="126"/>
      <c r="H24" s="126"/>
      <c r="I24" s="126"/>
      <c r="J24" s="126"/>
      <c r="K24" s="126"/>
      <c r="L24" s="126"/>
      <c r="M24" s="126"/>
      <c r="N24" s="126"/>
      <c r="O24" s="126"/>
    </row>
    <row r="25" ht="21" customHeight="1" spans="1:15">
      <c r="A25" s="223" t="s">
        <v>131</v>
      </c>
      <c r="B25" s="223" t="s">
        <v>132</v>
      </c>
      <c r="C25" s="126">
        <v>203000</v>
      </c>
      <c r="D25" s="126">
        <v>203000</v>
      </c>
      <c r="E25" s="126">
        <v>203000</v>
      </c>
      <c r="F25" s="126"/>
      <c r="G25" s="126"/>
      <c r="H25" s="126"/>
      <c r="I25" s="126"/>
      <c r="J25" s="126"/>
      <c r="K25" s="126"/>
      <c r="L25" s="126"/>
      <c r="M25" s="126"/>
      <c r="N25" s="126"/>
      <c r="O25" s="126"/>
    </row>
    <row r="26" ht="21" customHeight="1" spans="1:15">
      <c r="A26" s="224" t="s">
        <v>133</v>
      </c>
      <c r="B26" s="224" t="s">
        <v>134</v>
      </c>
      <c r="C26" s="126">
        <v>203000</v>
      </c>
      <c r="D26" s="126">
        <v>203000</v>
      </c>
      <c r="E26" s="126">
        <v>203000</v>
      </c>
      <c r="F26" s="126"/>
      <c r="G26" s="126"/>
      <c r="H26" s="126"/>
      <c r="I26" s="126"/>
      <c r="J26" s="126"/>
      <c r="K26" s="126"/>
      <c r="L26" s="126"/>
      <c r="M26" s="126"/>
      <c r="N26" s="126"/>
      <c r="O26" s="126"/>
    </row>
    <row r="27" ht="21" customHeight="1" spans="1:15">
      <c r="A27" s="225" t="s">
        <v>55</v>
      </c>
      <c r="B27" s="83"/>
      <c r="C27" s="126">
        <v>21181726.7</v>
      </c>
      <c r="D27" s="126">
        <v>21181726.7</v>
      </c>
      <c r="E27" s="126">
        <v>2718779</v>
      </c>
      <c r="F27" s="126">
        <v>18462947.7</v>
      </c>
      <c r="G27" s="126"/>
      <c r="H27" s="126"/>
      <c r="I27" s="126"/>
      <c r="J27" s="126"/>
      <c r="K27" s="126"/>
      <c r="L27" s="126"/>
      <c r="M27" s="126"/>
      <c r="N27" s="126"/>
      <c r="O27" s="126"/>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49"/>
      <c r="B1" s="49"/>
      <c r="C1" s="49"/>
      <c r="D1" s="49"/>
    </row>
    <row r="2" ht="15" customHeight="1" spans="1:4">
      <c r="A2" s="90"/>
      <c r="B2" s="94"/>
      <c r="C2" s="94"/>
      <c r="D2" s="94" t="s">
        <v>135</v>
      </c>
    </row>
    <row r="3" ht="41.25" customHeight="1" spans="1:1">
      <c r="A3" s="89" t="str">
        <f>"2025"&amp;"年部门财政拨款收支预算总表"</f>
        <v>2025年部门财政拨款收支预算总表</v>
      </c>
    </row>
    <row r="4" ht="17.25" customHeight="1" spans="1:4">
      <c r="A4" s="92" t="str">
        <f>"单位名称："&amp;"昆明市东川区公共就业和人才服务中心"</f>
        <v>单位名称：昆明市东川区公共就业和人才服务中心</v>
      </c>
      <c r="B4" s="208"/>
      <c r="D4" s="94" t="s">
        <v>1</v>
      </c>
    </row>
    <row r="5" ht="17.25" customHeight="1" spans="1:4">
      <c r="A5" s="209" t="s">
        <v>2</v>
      </c>
      <c r="B5" s="210"/>
      <c r="C5" s="209" t="s">
        <v>3</v>
      </c>
      <c r="D5" s="210"/>
    </row>
    <row r="6" ht="18.75" customHeight="1" spans="1:4">
      <c r="A6" s="209" t="s">
        <v>4</v>
      </c>
      <c r="B6" s="209" t="s">
        <v>5</v>
      </c>
      <c r="C6" s="209" t="s">
        <v>6</v>
      </c>
      <c r="D6" s="209" t="s">
        <v>5</v>
      </c>
    </row>
    <row r="7" ht="16.5" customHeight="1" spans="1:4">
      <c r="A7" s="211" t="s">
        <v>136</v>
      </c>
      <c r="B7" s="126">
        <v>21181726.7</v>
      </c>
      <c r="C7" s="211" t="s">
        <v>137</v>
      </c>
      <c r="D7" s="126">
        <v>21181726.7</v>
      </c>
    </row>
    <row r="8" ht="16.5" customHeight="1" spans="1:4">
      <c r="A8" s="211" t="s">
        <v>138</v>
      </c>
      <c r="B8" s="126">
        <v>21181726.7</v>
      </c>
      <c r="C8" s="211" t="s">
        <v>139</v>
      </c>
      <c r="D8" s="126"/>
    </row>
    <row r="9" ht="16.5" customHeight="1" spans="1:4">
      <c r="A9" s="211" t="s">
        <v>140</v>
      </c>
      <c r="B9" s="126"/>
      <c r="C9" s="211" t="s">
        <v>141</v>
      </c>
      <c r="D9" s="126"/>
    </row>
    <row r="10" ht="16.5" customHeight="1" spans="1:4">
      <c r="A10" s="211" t="s">
        <v>142</v>
      </c>
      <c r="B10" s="126"/>
      <c r="C10" s="211" t="s">
        <v>143</v>
      </c>
      <c r="D10" s="126"/>
    </row>
    <row r="11" ht="16.5" customHeight="1" spans="1:4">
      <c r="A11" s="211" t="s">
        <v>144</v>
      </c>
      <c r="B11" s="126"/>
      <c r="C11" s="211" t="s">
        <v>145</v>
      </c>
      <c r="D11" s="126"/>
    </row>
    <row r="12" ht="16.5" customHeight="1" spans="1:4">
      <c r="A12" s="211" t="s">
        <v>138</v>
      </c>
      <c r="B12" s="126"/>
      <c r="C12" s="211" t="s">
        <v>146</v>
      </c>
      <c r="D12" s="126"/>
    </row>
    <row r="13" ht="16.5" customHeight="1" spans="1:4">
      <c r="A13" s="191" t="s">
        <v>140</v>
      </c>
      <c r="B13" s="126"/>
      <c r="C13" s="116" t="s">
        <v>147</v>
      </c>
      <c r="D13" s="126"/>
    </row>
    <row r="14" ht="16.5" customHeight="1" spans="1:4">
      <c r="A14" s="191" t="s">
        <v>142</v>
      </c>
      <c r="B14" s="126"/>
      <c r="C14" s="116" t="s">
        <v>148</v>
      </c>
      <c r="D14" s="126"/>
    </row>
    <row r="15" ht="16.5" customHeight="1" spans="1:4">
      <c r="A15" s="212"/>
      <c r="B15" s="126"/>
      <c r="C15" s="116" t="s">
        <v>149</v>
      </c>
      <c r="D15" s="126">
        <v>20742564.7</v>
      </c>
    </row>
    <row r="16" ht="16.5" customHeight="1" spans="1:4">
      <c r="A16" s="212"/>
      <c r="B16" s="126"/>
      <c r="C16" s="116" t="s">
        <v>150</v>
      </c>
      <c r="D16" s="126">
        <v>236162</v>
      </c>
    </row>
    <row r="17" ht="16.5" customHeight="1" spans="1:4">
      <c r="A17" s="212"/>
      <c r="B17" s="126"/>
      <c r="C17" s="116" t="s">
        <v>151</v>
      </c>
      <c r="D17" s="126"/>
    </row>
    <row r="18" ht="16.5" customHeight="1" spans="1:4">
      <c r="A18" s="212"/>
      <c r="B18" s="126"/>
      <c r="C18" s="116" t="s">
        <v>152</v>
      </c>
      <c r="D18" s="126"/>
    </row>
    <row r="19" ht="16.5" customHeight="1" spans="1:4">
      <c r="A19" s="212"/>
      <c r="B19" s="126"/>
      <c r="C19" s="116" t="s">
        <v>153</v>
      </c>
      <c r="D19" s="126"/>
    </row>
    <row r="20" ht="16.5" customHeight="1" spans="1:4">
      <c r="A20" s="212"/>
      <c r="B20" s="126"/>
      <c r="C20" s="116" t="s">
        <v>154</v>
      </c>
      <c r="D20" s="126"/>
    </row>
    <row r="21" ht="16.5" customHeight="1" spans="1:4">
      <c r="A21" s="212"/>
      <c r="B21" s="126"/>
      <c r="C21" s="116" t="s">
        <v>155</v>
      </c>
      <c r="D21" s="126"/>
    </row>
    <row r="22" ht="16.5" customHeight="1" spans="1:4">
      <c r="A22" s="212"/>
      <c r="B22" s="126"/>
      <c r="C22" s="116" t="s">
        <v>156</v>
      </c>
      <c r="D22" s="126"/>
    </row>
    <row r="23" ht="16.5" customHeight="1" spans="1:4">
      <c r="A23" s="212"/>
      <c r="B23" s="126"/>
      <c r="C23" s="116" t="s">
        <v>157</v>
      </c>
      <c r="D23" s="126"/>
    </row>
    <row r="24" ht="16.5" customHeight="1" spans="1:4">
      <c r="A24" s="212"/>
      <c r="B24" s="126"/>
      <c r="C24" s="116" t="s">
        <v>158</v>
      </c>
      <c r="D24" s="126"/>
    </row>
    <row r="25" ht="16.5" customHeight="1" spans="1:4">
      <c r="A25" s="212"/>
      <c r="B25" s="126"/>
      <c r="C25" s="116" t="s">
        <v>159</v>
      </c>
      <c r="D25" s="126"/>
    </row>
    <row r="26" ht="16.5" customHeight="1" spans="1:4">
      <c r="A26" s="212"/>
      <c r="B26" s="126"/>
      <c r="C26" s="116" t="s">
        <v>160</v>
      </c>
      <c r="D26" s="126">
        <v>203000</v>
      </c>
    </row>
    <row r="27" ht="16.5" customHeight="1" spans="1:4">
      <c r="A27" s="212"/>
      <c r="B27" s="126"/>
      <c r="C27" s="116" t="s">
        <v>161</v>
      </c>
      <c r="D27" s="126"/>
    </row>
    <row r="28" ht="16.5" customHeight="1" spans="1:4">
      <c r="A28" s="212"/>
      <c r="B28" s="126"/>
      <c r="C28" s="116" t="s">
        <v>162</v>
      </c>
      <c r="D28" s="126"/>
    </row>
    <row r="29" ht="16.5" customHeight="1" spans="1:4">
      <c r="A29" s="212"/>
      <c r="B29" s="126"/>
      <c r="C29" s="116" t="s">
        <v>163</v>
      </c>
      <c r="D29" s="126"/>
    </row>
    <row r="30" ht="16.5" customHeight="1" spans="1:4">
      <c r="A30" s="212"/>
      <c r="B30" s="126"/>
      <c r="C30" s="116" t="s">
        <v>164</v>
      </c>
      <c r="D30" s="126"/>
    </row>
    <row r="31" ht="16.5" customHeight="1" spans="1:4">
      <c r="A31" s="212"/>
      <c r="B31" s="126"/>
      <c r="C31" s="116" t="s">
        <v>165</v>
      </c>
      <c r="D31" s="126"/>
    </row>
    <row r="32" ht="16.5" customHeight="1" spans="1:4">
      <c r="A32" s="212"/>
      <c r="B32" s="126"/>
      <c r="C32" s="191" t="s">
        <v>166</v>
      </c>
      <c r="D32" s="126"/>
    </row>
    <row r="33" ht="16.5" customHeight="1" spans="1:4">
      <c r="A33" s="212"/>
      <c r="B33" s="126"/>
      <c r="C33" s="191" t="s">
        <v>167</v>
      </c>
      <c r="D33" s="126"/>
    </row>
    <row r="34" ht="16.5" customHeight="1" spans="1:4">
      <c r="A34" s="212"/>
      <c r="B34" s="126"/>
      <c r="C34" s="78" t="s">
        <v>168</v>
      </c>
      <c r="D34" s="126"/>
    </row>
    <row r="35" ht="15" customHeight="1" spans="1:4">
      <c r="A35" s="213" t="s">
        <v>50</v>
      </c>
      <c r="B35" s="214">
        <v>21181726.7</v>
      </c>
      <c r="C35" s="213" t="s">
        <v>51</v>
      </c>
      <c r="D35" s="214">
        <v>21181726.7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49"/>
      <c r="B1" s="49"/>
      <c r="C1" s="49"/>
      <c r="D1" s="49"/>
      <c r="E1" s="49"/>
      <c r="F1" s="49"/>
      <c r="G1" s="49"/>
    </row>
    <row r="2" customHeight="1" spans="4:7">
      <c r="D2" s="181"/>
      <c r="F2" s="118"/>
      <c r="G2" s="186" t="s">
        <v>169</v>
      </c>
    </row>
    <row r="3" ht="41.25" customHeight="1" spans="1:7">
      <c r="A3" s="170" t="str">
        <f>"2025"&amp;"年一般公共预算支出预算表（按功能科目分类）"</f>
        <v>2025年一般公共预算支出预算表（按功能科目分类）</v>
      </c>
      <c r="B3" s="170"/>
      <c r="C3" s="170"/>
      <c r="D3" s="170"/>
      <c r="E3" s="170"/>
      <c r="F3" s="170"/>
      <c r="G3" s="170"/>
    </row>
    <row r="4" ht="18" customHeight="1" spans="1:7">
      <c r="A4" s="53" t="str">
        <f>"单位名称："&amp;"昆明市东川区公共就业和人才服务中心"</f>
        <v>单位名称：昆明市东川区公共就业和人才服务中心</v>
      </c>
      <c r="F4" s="167"/>
      <c r="G4" s="186" t="s">
        <v>1</v>
      </c>
    </row>
    <row r="5" ht="20.25" customHeight="1" spans="1:7">
      <c r="A5" s="203" t="s">
        <v>170</v>
      </c>
      <c r="B5" s="204"/>
      <c r="C5" s="171" t="s">
        <v>55</v>
      </c>
      <c r="D5" s="194" t="s">
        <v>75</v>
      </c>
      <c r="E5" s="60"/>
      <c r="F5" s="61"/>
      <c r="G5" s="183" t="s">
        <v>76</v>
      </c>
    </row>
    <row r="6" ht="20.25" customHeight="1" spans="1:7">
      <c r="A6" s="205" t="s">
        <v>72</v>
      </c>
      <c r="B6" s="205" t="s">
        <v>73</v>
      </c>
      <c r="C6" s="67"/>
      <c r="D6" s="176" t="s">
        <v>57</v>
      </c>
      <c r="E6" s="176" t="s">
        <v>171</v>
      </c>
      <c r="F6" s="176" t="s">
        <v>172</v>
      </c>
      <c r="G6" s="185"/>
    </row>
    <row r="7" ht="15" customHeight="1" spans="1:7">
      <c r="A7" s="107" t="s">
        <v>82</v>
      </c>
      <c r="B7" s="107" t="s">
        <v>83</v>
      </c>
      <c r="C7" s="107" t="s">
        <v>84</v>
      </c>
      <c r="D7" s="107" t="s">
        <v>85</v>
      </c>
      <c r="E7" s="107" t="s">
        <v>86</v>
      </c>
      <c r="F7" s="107" t="s">
        <v>87</v>
      </c>
      <c r="G7" s="107" t="s">
        <v>88</v>
      </c>
    </row>
    <row r="8" ht="18" customHeight="1" spans="1:7">
      <c r="A8" s="78" t="s">
        <v>97</v>
      </c>
      <c r="B8" s="78" t="s">
        <v>98</v>
      </c>
      <c r="C8" s="126">
        <v>20742564.7</v>
      </c>
      <c r="D8" s="126">
        <v>2279617</v>
      </c>
      <c r="E8" s="126">
        <v>2053277</v>
      </c>
      <c r="F8" s="126">
        <v>226340</v>
      </c>
      <c r="G8" s="126">
        <v>18462947.7</v>
      </c>
    </row>
    <row r="9" ht="18" customHeight="1" spans="1:7">
      <c r="A9" s="180" t="s">
        <v>99</v>
      </c>
      <c r="B9" s="180" t="s">
        <v>100</v>
      </c>
      <c r="C9" s="126">
        <v>1965899</v>
      </c>
      <c r="D9" s="126">
        <v>1954199</v>
      </c>
      <c r="E9" s="126">
        <v>1730859</v>
      </c>
      <c r="F9" s="126">
        <v>223340</v>
      </c>
      <c r="G9" s="126">
        <v>11700</v>
      </c>
    </row>
    <row r="10" ht="18" customHeight="1" spans="1:7">
      <c r="A10" s="206" t="s">
        <v>101</v>
      </c>
      <c r="B10" s="206" t="s">
        <v>102</v>
      </c>
      <c r="C10" s="126">
        <v>1954199</v>
      </c>
      <c r="D10" s="126">
        <v>1954199</v>
      </c>
      <c r="E10" s="126">
        <v>1730859</v>
      </c>
      <c r="F10" s="126">
        <v>223340</v>
      </c>
      <c r="G10" s="126"/>
    </row>
    <row r="11" ht="18" customHeight="1" spans="1:7">
      <c r="A11" s="206" t="s">
        <v>103</v>
      </c>
      <c r="B11" s="206" t="s">
        <v>104</v>
      </c>
      <c r="C11" s="126">
        <v>11700</v>
      </c>
      <c r="D11" s="126"/>
      <c r="E11" s="126"/>
      <c r="F11" s="126"/>
      <c r="G11" s="126">
        <v>11700</v>
      </c>
    </row>
    <row r="12" ht="18" customHeight="1" spans="1:7">
      <c r="A12" s="180" t="s">
        <v>105</v>
      </c>
      <c r="B12" s="180" t="s">
        <v>106</v>
      </c>
      <c r="C12" s="126">
        <v>325418</v>
      </c>
      <c r="D12" s="126">
        <v>325418</v>
      </c>
      <c r="E12" s="126">
        <v>322418</v>
      </c>
      <c r="F12" s="126">
        <v>3000</v>
      </c>
      <c r="G12" s="126"/>
    </row>
    <row r="13" ht="18" customHeight="1" spans="1:7">
      <c r="A13" s="206" t="s">
        <v>107</v>
      </c>
      <c r="B13" s="206" t="s">
        <v>108</v>
      </c>
      <c r="C13" s="126">
        <v>75000</v>
      </c>
      <c r="D13" s="126">
        <v>75000</v>
      </c>
      <c r="E13" s="126">
        <v>72000</v>
      </c>
      <c r="F13" s="126">
        <v>3000</v>
      </c>
      <c r="G13" s="126"/>
    </row>
    <row r="14" ht="18" customHeight="1" spans="1:7">
      <c r="A14" s="206" t="s">
        <v>109</v>
      </c>
      <c r="B14" s="206" t="s">
        <v>110</v>
      </c>
      <c r="C14" s="126">
        <v>250418</v>
      </c>
      <c r="D14" s="126">
        <v>250418</v>
      </c>
      <c r="E14" s="126">
        <v>250418</v>
      </c>
      <c r="F14" s="126"/>
      <c r="G14" s="126"/>
    </row>
    <row r="15" ht="18" customHeight="1" spans="1:7">
      <c r="A15" s="180" t="s">
        <v>111</v>
      </c>
      <c r="B15" s="180" t="s">
        <v>112</v>
      </c>
      <c r="C15" s="126">
        <v>18451247.7</v>
      </c>
      <c r="D15" s="126"/>
      <c r="E15" s="126"/>
      <c r="F15" s="126"/>
      <c r="G15" s="126">
        <v>18451247.7</v>
      </c>
    </row>
    <row r="16" ht="18" customHeight="1" spans="1:7">
      <c r="A16" s="206" t="s">
        <v>113</v>
      </c>
      <c r="B16" s="206" t="s">
        <v>114</v>
      </c>
      <c r="C16" s="126">
        <v>911207.39</v>
      </c>
      <c r="D16" s="126"/>
      <c r="E16" s="126"/>
      <c r="F16" s="126"/>
      <c r="G16" s="126">
        <v>911207.39</v>
      </c>
    </row>
    <row r="17" ht="18" customHeight="1" spans="1:7">
      <c r="A17" s="206" t="s">
        <v>115</v>
      </c>
      <c r="B17" s="206" t="s">
        <v>116</v>
      </c>
      <c r="C17" s="126">
        <v>739000</v>
      </c>
      <c r="D17" s="126"/>
      <c r="E17" s="126"/>
      <c r="F17" s="126"/>
      <c r="G17" s="126">
        <v>739000</v>
      </c>
    </row>
    <row r="18" ht="18" customHeight="1" spans="1:7">
      <c r="A18" s="206" t="s">
        <v>117</v>
      </c>
      <c r="B18" s="206" t="s">
        <v>118</v>
      </c>
      <c r="C18" s="126">
        <v>16801040.31</v>
      </c>
      <c r="D18" s="126"/>
      <c r="E18" s="126"/>
      <c r="F18" s="126"/>
      <c r="G18" s="126">
        <v>16801040.31</v>
      </c>
    </row>
    <row r="19" ht="18" customHeight="1" spans="1:7">
      <c r="A19" s="78" t="s">
        <v>119</v>
      </c>
      <c r="B19" s="78" t="s">
        <v>120</v>
      </c>
      <c r="C19" s="126">
        <v>236162</v>
      </c>
      <c r="D19" s="126">
        <v>236162</v>
      </c>
      <c r="E19" s="126">
        <v>236162</v>
      </c>
      <c r="F19" s="126"/>
      <c r="G19" s="126"/>
    </row>
    <row r="20" ht="18" customHeight="1" spans="1:7">
      <c r="A20" s="180" t="s">
        <v>121</v>
      </c>
      <c r="B20" s="180" t="s">
        <v>122</v>
      </c>
      <c r="C20" s="126">
        <v>236162</v>
      </c>
      <c r="D20" s="126">
        <v>236162</v>
      </c>
      <c r="E20" s="126">
        <v>236162</v>
      </c>
      <c r="F20" s="126"/>
      <c r="G20" s="126"/>
    </row>
    <row r="21" ht="18" customHeight="1" spans="1:7">
      <c r="A21" s="206" t="s">
        <v>123</v>
      </c>
      <c r="B21" s="206" t="s">
        <v>124</v>
      </c>
      <c r="C21" s="126">
        <v>133471</v>
      </c>
      <c r="D21" s="126">
        <v>133471</v>
      </c>
      <c r="E21" s="126">
        <v>133471</v>
      </c>
      <c r="F21" s="126"/>
      <c r="G21" s="126"/>
    </row>
    <row r="22" ht="18" customHeight="1" spans="1:7">
      <c r="A22" s="206" t="s">
        <v>125</v>
      </c>
      <c r="B22" s="206" t="s">
        <v>126</v>
      </c>
      <c r="C22" s="126">
        <v>99975</v>
      </c>
      <c r="D22" s="126">
        <v>99975</v>
      </c>
      <c r="E22" s="126">
        <v>99975</v>
      </c>
      <c r="F22" s="126"/>
      <c r="G22" s="126"/>
    </row>
    <row r="23" ht="18" customHeight="1" spans="1:7">
      <c r="A23" s="206" t="s">
        <v>127</v>
      </c>
      <c r="B23" s="206" t="s">
        <v>128</v>
      </c>
      <c r="C23" s="126">
        <v>2716</v>
      </c>
      <c r="D23" s="126">
        <v>2716</v>
      </c>
      <c r="E23" s="126">
        <v>2716</v>
      </c>
      <c r="F23" s="126"/>
      <c r="G23" s="126"/>
    </row>
    <row r="24" ht="18" customHeight="1" spans="1:7">
      <c r="A24" s="78" t="s">
        <v>129</v>
      </c>
      <c r="B24" s="78" t="s">
        <v>130</v>
      </c>
      <c r="C24" s="126">
        <v>203000</v>
      </c>
      <c r="D24" s="126">
        <v>203000</v>
      </c>
      <c r="E24" s="126">
        <v>203000</v>
      </c>
      <c r="F24" s="126"/>
      <c r="G24" s="126"/>
    </row>
    <row r="25" ht="18" customHeight="1" spans="1:7">
      <c r="A25" s="180" t="s">
        <v>131</v>
      </c>
      <c r="B25" s="180" t="s">
        <v>132</v>
      </c>
      <c r="C25" s="126">
        <v>203000</v>
      </c>
      <c r="D25" s="126">
        <v>203000</v>
      </c>
      <c r="E25" s="126">
        <v>203000</v>
      </c>
      <c r="F25" s="126"/>
      <c r="G25" s="126"/>
    </row>
    <row r="26" ht="18" customHeight="1" spans="1:7">
      <c r="A26" s="206" t="s">
        <v>133</v>
      </c>
      <c r="B26" s="206" t="s">
        <v>134</v>
      </c>
      <c r="C26" s="126">
        <v>203000</v>
      </c>
      <c r="D26" s="126">
        <v>203000</v>
      </c>
      <c r="E26" s="126">
        <v>203000</v>
      </c>
      <c r="F26" s="126"/>
      <c r="G26" s="126"/>
    </row>
    <row r="27" ht="18" customHeight="1" spans="1:7">
      <c r="A27" s="125" t="s">
        <v>173</v>
      </c>
      <c r="B27" s="207" t="s">
        <v>173</v>
      </c>
      <c r="C27" s="126">
        <v>21181726.7</v>
      </c>
      <c r="D27" s="126">
        <v>2718779</v>
      </c>
      <c r="E27" s="126">
        <v>2492439</v>
      </c>
      <c r="F27" s="126">
        <v>226340</v>
      </c>
      <c r="G27" s="126">
        <v>18462947.7</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49"/>
      <c r="B1" s="49"/>
      <c r="C1" s="49"/>
      <c r="D1" s="49"/>
      <c r="E1" s="49"/>
      <c r="F1" s="49"/>
    </row>
    <row r="2" customHeight="1" spans="1:6">
      <c r="A2" s="91"/>
      <c r="B2" s="91"/>
      <c r="C2" s="91"/>
      <c r="D2" s="91"/>
      <c r="E2" s="90"/>
      <c r="F2" s="199" t="s">
        <v>174</v>
      </c>
    </row>
    <row r="3" ht="41.25" customHeight="1" spans="1:6">
      <c r="A3" s="200" t="str">
        <f>"2025"&amp;"年一般公共预算“三公”经费支出预算表"</f>
        <v>2025年一般公共预算“三公”经费支出预算表</v>
      </c>
      <c r="B3" s="91"/>
      <c r="C3" s="91"/>
      <c r="D3" s="91"/>
      <c r="E3" s="90"/>
      <c r="F3" s="91"/>
    </row>
    <row r="4" customHeight="1" spans="1:6">
      <c r="A4" s="157" t="str">
        <f>"单位名称："&amp;"昆明市东川区公共就业和人才服务中心"</f>
        <v>单位名称：昆明市东川区公共就业和人才服务中心</v>
      </c>
      <c r="B4" s="201"/>
      <c r="D4" s="91"/>
      <c r="E4" s="90"/>
      <c r="F4" s="111" t="s">
        <v>1</v>
      </c>
    </row>
    <row r="5" ht="27" customHeight="1" spans="1:6">
      <c r="A5" s="95" t="s">
        <v>175</v>
      </c>
      <c r="B5" s="95" t="s">
        <v>176</v>
      </c>
      <c r="C5" s="97" t="s">
        <v>177</v>
      </c>
      <c r="D5" s="95"/>
      <c r="E5" s="96"/>
      <c r="F5" s="95" t="s">
        <v>178</v>
      </c>
    </row>
    <row r="6" ht="28.5" customHeight="1" spans="1:6">
      <c r="A6" s="202"/>
      <c r="B6" s="99"/>
      <c r="C6" s="96" t="s">
        <v>57</v>
      </c>
      <c r="D6" s="96" t="s">
        <v>179</v>
      </c>
      <c r="E6" s="96" t="s">
        <v>180</v>
      </c>
      <c r="F6" s="98"/>
    </row>
    <row r="7" ht="17.25" customHeight="1" spans="1:6">
      <c r="A7" s="103" t="s">
        <v>82</v>
      </c>
      <c r="B7" s="103" t="s">
        <v>83</v>
      </c>
      <c r="C7" s="103" t="s">
        <v>84</v>
      </c>
      <c r="D7" s="103" t="s">
        <v>85</v>
      </c>
      <c r="E7" s="103" t="s">
        <v>86</v>
      </c>
      <c r="F7" s="103" t="s">
        <v>87</v>
      </c>
    </row>
    <row r="8" ht="17.25" customHeight="1" spans="1:6">
      <c r="A8" s="126">
        <v>2800</v>
      </c>
      <c r="B8" s="126"/>
      <c r="C8" s="126"/>
      <c r="D8" s="126"/>
      <c r="E8" s="126"/>
      <c r="F8" s="126">
        <v>2800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7"/>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customHeight="1" spans="1:25">
      <c r="A1" s="49"/>
      <c r="B1" s="49"/>
      <c r="C1" s="49"/>
      <c r="D1" s="49"/>
      <c r="E1" s="49"/>
      <c r="F1" s="49"/>
      <c r="G1" s="49"/>
      <c r="H1" s="49"/>
      <c r="I1" s="49"/>
      <c r="J1" s="49"/>
      <c r="K1" s="49"/>
      <c r="L1" s="49"/>
      <c r="M1" s="49"/>
      <c r="N1" s="49"/>
      <c r="O1" s="49"/>
      <c r="P1" s="49"/>
      <c r="Q1" s="49"/>
      <c r="R1" s="49"/>
      <c r="S1" s="49"/>
      <c r="T1" s="49"/>
      <c r="U1" s="49"/>
      <c r="V1" s="49"/>
      <c r="W1" s="49"/>
      <c r="X1" s="49"/>
      <c r="Y1" s="49"/>
    </row>
    <row r="2" ht="13.5" customHeight="1" spans="2:25">
      <c r="B2" s="181"/>
      <c r="C2" s="187"/>
      <c r="E2" s="188"/>
      <c r="F2" s="188"/>
      <c r="G2" s="188"/>
      <c r="H2" s="188"/>
      <c r="I2" s="129"/>
      <c r="J2" s="129"/>
      <c r="K2" s="129"/>
      <c r="L2" s="129"/>
      <c r="M2" s="129"/>
      <c r="N2" s="129"/>
      <c r="O2" s="129"/>
      <c r="S2" s="129"/>
      <c r="W2" s="187"/>
      <c r="Y2" s="51" t="s">
        <v>181</v>
      </c>
    </row>
    <row r="3" ht="45.75" customHeight="1" spans="1:25">
      <c r="A3" s="113" t="str">
        <f>"2025"&amp;"年部门基本支出预算表"</f>
        <v>2025年部门基本支出预算表</v>
      </c>
      <c r="B3" s="52"/>
      <c r="C3" s="113"/>
      <c r="D3" s="113"/>
      <c r="E3" s="113"/>
      <c r="F3" s="113"/>
      <c r="G3" s="113"/>
      <c r="H3" s="113"/>
      <c r="I3" s="113"/>
      <c r="J3" s="113"/>
      <c r="K3" s="113"/>
      <c r="L3" s="113"/>
      <c r="M3" s="113"/>
      <c r="N3" s="113"/>
      <c r="O3" s="113"/>
      <c r="P3" s="52"/>
      <c r="Q3" s="52"/>
      <c r="R3" s="52"/>
      <c r="S3" s="113"/>
      <c r="T3" s="113"/>
      <c r="U3" s="113"/>
      <c r="V3" s="113"/>
      <c r="W3" s="113"/>
      <c r="X3" s="113"/>
      <c r="Y3" s="113"/>
    </row>
    <row r="4" ht="18.75" customHeight="1" spans="1:25">
      <c r="A4" s="53" t="str">
        <f>"单位名称："&amp;"昆明市东川区公共就业和人才服务中心"</f>
        <v>单位名称：昆明市东川区公共就业和人才服务中心</v>
      </c>
      <c r="B4" s="54"/>
      <c r="C4" s="189"/>
      <c r="D4" s="189"/>
      <c r="E4" s="189"/>
      <c r="F4" s="189"/>
      <c r="G4" s="189"/>
      <c r="H4" s="189"/>
      <c r="I4" s="131"/>
      <c r="J4" s="131"/>
      <c r="K4" s="131"/>
      <c r="L4" s="131"/>
      <c r="M4" s="131"/>
      <c r="N4" s="131"/>
      <c r="O4" s="131"/>
      <c r="P4" s="55"/>
      <c r="Q4" s="55"/>
      <c r="R4" s="55"/>
      <c r="S4" s="131"/>
      <c r="W4" s="187"/>
      <c r="Y4" s="51" t="s">
        <v>1</v>
      </c>
    </row>
    <row r="5" ht="18" customHeight="1" spans="1:25">
      <c r="A5" s="57" t="s">
        <v>182</v>
      </c>
      <c r="B5" s="57" t="s">
        <v>183</v>
      </c>
      <c r="C5" s="57" t="s">
        <v>184</v>
      </c>
      <c r="D5" s="57" t="s">
        <v>185</v>
      </c>
      <c r="E5" s="57" t="s">
        <v>186</v>
      </c>
      <c r="F5" s="57" t="s">
        <v>187</v>
      </c>
      <c r="G5" s="57" t="s">
        <v>188</v>
      </c>
      <c r="H5" s="57" t="s">
        <v>189</v>
      </c>
      <c r="I5" s="194" t="s">
        <v>190</v>
      </c>
      <c r="J5" s="154" t="s">
        <v>190</v>
      </c>
      <c r="K5" s="154"/>
      <c r="L5" s="154"/>
      <c r="M5" s="154"/>
      <c r="N5" s="154"/>
      <c r="O5" s="154"/>
      <c r="P5" s="60"/>
      <c r="Q5" s="60"/>
      <c r="R5" s="60"/>
      <c r="S5" s="147" t="s">
        <v>61</v>
      </c>
      <c r="T5" s="154" t="s">
        <v>62</v>
      </c>
      <c r="U5" s="154"/>
      <c r="V5" s="154"/>
      <c r="W5" s="154"/>
      <c r="X5" s="154"/>
      <c r="Y5" s="127"/>
    </row>
    <row r="6" ht="18" customHeight="1" spans="1:25">
      <c r="A6" s="62"/>
      <c r="B6" s="77"/>
      <c r="C6" s="173"/>
      <c r="D6" s="62"/>
      <c r="E6" s="62"/>
      <c r="F6" s="62"/>
      <c r="G6" s="62"/>
      <c r="H6" s="62"/>
      <c r="I6" s="171" t="s">
        <v>191</v>
      </c>
      <c r="J6" s="194" t="s">
        <v>58</v>
      </c>
      <c r="K6" s="154"/>
      <c r="L6" s="154"/>
      <c r="M6" s="154"/>
      <c r="N6" s="154"/>
      <c r="O6" s="127"/>
      <c r="P6" s="59" t="s">
        <v>192</v>
      </c>
      <c r="Q6" s="60"/>
      <c r="R6" s="61"/>
      <c r="S6" s="57" t="s">
        <v>61</v>
      </c>
      <c r="T6" s="194" t="s">
        <v>62</v>
      </c>
      <c r="U6" s="147" t="s">
        <v>64</v>
      </c>
      <c r="V6" s="154" t="s">
        <v>62</v>
      </c>
      <c r="W6" s="147" t="s">
        <v>66</v>
      </c>
      <c r="X6" s="147" t="s">
        <v>67</v>
      </c>
      <c r="Y6" s="198" t="s">
        <v>68</v>
      </c>
    </row>
    <row r="7" ht="19.5" customHeight="1" spans="1:25">
      <c r="A7" s="77"/>
      <c r="B7" s="77"/>
      <c r="C7" s="77"/>
      <c r="D7" s="77"/>
      <c r="E7" s="77"/>
      <c r="F7" s="77"/>
      <c r="G7" s="77"/>
      <c r="H7" s="77"/>
      <c r="I7" s="77"/>
      <c r="J7" s="195" t="s">
        <v>193</v>
      </c>
      <c r="K7" s="57"/>
      <c r="L7" s="57" t="s">
        <v>194</v>
      </c>
      <c r="M7" s="57" t="s">
        <v>195</v>
      </c>
      <c r="N7" s="57" t="s">
        <v>196</v>
      </c>
      <c r="O7" s="57" t="s">
        <v>197</v>
      </c>
      <c r="P7" s="57" t="s">
        <v>58</v>
      </c>
      <c r="Q7" s="57" t="s">
        <v>59</v>
      </c>
      <c r="R7" s="57" t="s">
        <v>60</v>
      </c>
      <c r="S7" s="77"/>
      <c r="T7" s="57" t="s">
        <v>57</v>
      </c>
      <c r="U7" s="57" t="s">
        <v>64</v>
      </c>
      <c r="V7" s="57" t="s">
        <v>198</v>
      </c>
      <c r="W7" s="57" t="s">
        <v>66</v>
      </c>
      <c r="X7" s="57" t="s">
        <v>67</v>
      </c>
      <c r="Y7" s="57" t="s">
        <v>68</v>
      </c>
    </row>
    <row r="8" ht="37.5" customHeight="1" spans="1:25">
      <c r="A8" s="190"/>
      <c r="B8" s="67"/>
      <c r="C8" s="190"/>
      <c r="D8" s="190"/>
      <c r="E8" s="190"/>
      <c r="F8" s="190"/>
      <c r="G8" s="190"/>
      <c r="H8" s="190"/>
      <c r="I8" s="190"/>
      <c r="J8" s="196" t="s">
        <v>57</v>
      </c>
      <c r="K8" s="197" t="s">
        <v>199</v>
      </c>
      <c r="L8" s="65" t="s">
        <v>200</v>
      </c>
      <c r="M8" s="65" t="s">
        <v>195</v>
      </c>
      <c r="N8" s="65" t="s">
        <v>196</v>
      </c>
      <c r="O8" s="65" t="s">
        <v>197</v>
      </c>
      <c r="P8" s="65" t="s">
        <v>195</v>
      </c>
      <c r="Q8" s="65" t="s">
        <v>196</v>
      </c>
      <c r="R8" s="65" t="s">
        <v>197</v>
      </c>
      <c r="S8" s="65" t="s">
        <v>61</v>
      </c>
      <c r="T8" s="65" t="s">
        <v>57</v>
      </c>
      <c r="U8" s="65" t="s">
        <v>64</v>
      </c>
      <c r="V8" s="65" t="s">
        <v>198</v>
      </c>
      <c r="W8" s="65" t="s">
        <v>66</v>
      </c>
      <c r="X8" s="65" t="s">
        <v>67</v>
      </c>
      <c r="Y8" s="65" t="s">
        <v>68</v>
      </c>
    </row>
    <row r="9" customHeight="1" spans="1:25">
      <c r="A9" s="84">
        <v>1</v>
      </c>
      <c r="B9" s="84">
        <v>2</v>
      </c>
      <c r="C9" s="84">
        <v>3</v>
      </c>
      <c r="D9" s="84">
        <v>4</v>
      </c>
      <c r="E9" s="84">
        <v>5</v>
      </c>
      <c r="F9" s="84">
        <v>6</v>
      </c>
      <c r="G9" s="84">
        <v>7</v>
      </c>
      <c r="H9" s="84">
        <v>8</v>
      </c>
      <c r="I9" s="84">
        <v>9</v>
      </c>
      <c r="J9" s="84">
        <v>10</v>
      </c>
      <c r="K9" s="84">
        <v>11</v>
      </c>
      <c r="L9" s="84">
        <v>12</v>
      </c>
      <c r="M9" s="84">
        <v>13</v>
      </c>
      <c r="N9" s="84">
        <v>14</v>
      </c>
      <c r="O9" s="84">
        <v>15</v>
      </c>
      <c r="P9" s="84">
        <v>16</v>
      </c>
      <c r="Q9" s="84">
        <v>17</v>
      </c>
      <c r="R9" s="84">
        <v>18</v>
      </c>
      <c r="S9" s="84">
        <v>19</v>
      </c>
      <c r="T9" s="84">
        <v>20</v>
      </c>
      <c r="U9" s="84">
        <v>21</v>
      </c>
      <c r="V9" s="84">
        <v>22</v>
      </c>
      <c r="W9" s="84">
        <v>23</v>
      </c>
      <c r="X9" s="84">
        <v>24</v>
      </c>
      <c r="Y9" s="84">
        <v>25</v>
      </c>
    </row>
    <row r="10" ht="20.25" customHeight="1" spans="1:25">
      <c r="A10" s="191" t="s">
        <v>201</v>
      </c>
      <c r="B10" s="191" t="s">
        <v>70</v>
      </c>
      <c r="C10" s="191" t="s">
        <v>202</v>
      </c>
      <c r="D10" s="191" t="s">
        <v>203</v>
      </c>
      <c r="E10" s="191" t="s">
        <v>101</v>
      </c>
      <c r="F10" s="191" t="s">
        <v>102</v>
      </c>
      <c r="G10" s="191" t="s">
        <v>204</v>
      </c>
      <c r="H10" s="191" t="s">
        <v>205</v>
      </c>
      <c r="I10" s="126">
        <v>586452</v>
      </c>
      <c r="J10" s="126">
        <v>586452</v>
      </c>
      <c r="K10" s="126"/>
      <c r="L10" s="126"/>
      <c r="M10" s="126"/>
      <c r="N10" s="126">
        <v>586452</v>
      </c>
      <c r="O10" s="126"/>
      <c r="P10" s="126"/>
      <c r="Q10" s="126"/>
      <c r="R10" s="126"/>
      <c r="S10" s="126"/>
      <c r="T10" s="126"/>
      <c r="U10" s="126"/>
      <c r="V10" s="126"/>
      <c r="W10" s="126"/>
      <c r="X10" s="126"/>
      <c r="Y10" s="126"/>
    </row>
    <row r="11" ht="20.25" customHeight="1" spans="1:25">
      <c r="A11" s="191" t="s">
        <v>201</v>
      </c>
      <c r="B11" s="191" t="s">
        <v>70</v>
      </c>
      <c r="C11" s="191" t="s">
        <v>202</v>
      </c>
      <c r="D11" s="191" t="s">
        <v>203</v>
      </c>
      <c r="E11" s="191" t="s">
        <v>101</v>
      </c>
      <c r="F11" s="191" t="s">
        <v>102</v>
      </c>
      <c r="G11" s="191" t="s">
        <v>206</v>
      </c>
      <c r="H11" s="191" t="s">
        <v>207</v>
      </c>
      <c r="I11" s="126">
        <v>884220</v>
      </c>
      <c r="J11" s="126">
        <v>884220</v>
      </c>
      <c r="K11" s="72"/>
      <c r="L11" s="72"/>
      <c r="M11" s="72"/>
      <c r="N11" s="126">
        <v>884220</v>
      </c>
      <c r="O11" s="72"/>
      <c r="P11" s="126"/>
      <c r="Q11" s="126"/>
      <c r="R11" s="126"/>
      <c r="S11" s="126"/>
      <c r="T11" s="126"/>
      <c r="U11" s="126"/>
      <c r="V11" s="126"/>
      <c r="W11" s="126"/>
      <c r="X11" s="126"/>
      <c r="Y11" s="126"/>
    </row>
    <row r="12" ht="20.25" customHeight="1" spans="1:25">
      <c r="A12" s="191" t="s">
        <v>201</v>
      </c>
      <c r="B12" s="191" t="s">
        <v>70</v>
      </c>
      <c r="C12" s="191" t="s">
        <v>202</v>
      </c>
      <c r="D12" s="191" t="s">
        <v>203</v>
      </c>
      <c r="E12" s="191" t="s">
        <v>101</v>
      </c>
      <c r="F12" s="191" t="s">
        <v>102</v>
      </c>
      <c r="G12" s="191" t="s">
        <v>208</v>
      </c>
      <c r="H12" s="191" t="s">
        <v>209</v>
      </c>
      <c r="I12" s="126">
        <v>48871</v>
      </c>
      <c r="J12" s="126">
        <v>48871</v>
      </c>
      <c r="K12" s="72"/>
      <c r="L12" s="72"/>
      <c r="M12" s="72"/>
      <c r="N12" s="126">
        <v>48871</v>
      </c>
      <c r="O12" s="72"/>
      <c r="P12" s="126"/>
      <c r="Q12" s="126"/>
      <c r="R12" s="126"/>
      <c r="S12" s="126"/>
      <c r="T12" s="126"/>
      <c r="U12" s="126"/>
      <c r="V12" s="126"/>
      <c r="W12" s="126"/>
      <c r="X12" s="126"/>
      <c r="Y12" s="126"/>
    </row>
    <row r="13" ht="20.25" customHeight="1" spans="1:25">
      <c r="A13" s="191" t="s">
        <v>201</v>
      </c>
      <c r="B13" s="191" t="s">
        <v>70</v>
      </c>
      <c r="C13" s="191" t="s">
        <v>210</v>
      </c>
      <c r="D13" s="191" t="s">
        <v>211</v>
      </c>
      <c r="E13" s="191" t="s">
        <v>109</v>
      </c>
      <c r="F13" s="191" t="s">
        <v>110</v>
      </c>
      <c r="G13" s="191" t="s">
        <v>212</v>
      </c>
      <c r="H13" s="191" t="s">
        <v>213</v>
      </c>
      <c r="I13" s="126">
        <v>250418</v>
      </c>
      <c r="J13" s="126">
        <v>250418</v>
      </c>
      <c r="K13" s="72"/>
      <c r="L13" s="72"/>
      <c r="M13" s="72"/>
      <c r="N13" s="126">
        <v>250418</v>
      </c>
      <c r="O13" s="72"/>
      <c r="P13" s="126"/>
      <c r="Q13" s="126"/>
      <c r="R13" s="126"/>
      <c r="S13" s="126"/>
      <c r="T13" s="126"/>
      <c r="U13" s="126"/>
      <c r="V13" s="126"/>
      <c r="W13" s="126"/>
      <c r="X13" s="126"/>
      <c r="Y13" s="126"/>
    </row>
    <row r="14" ht="20.25" customHeight="1" spans="1:25">
      <c r="A14" s="191" t="s">
        <v>201</v>
      </c>
      <c r="B14" s="191" t="s">
        <v>70</v>
      </c>
      <c r="C14" s="191" t="s">
        <v>210</v>
      </c>
      <c r="D14" s="191" t="s">
        <v>211</v>
      </c>
      <c r="E14" s="191" t="s">
        <v>123</v>
      </c>
      <c r="F14" s="191" t="s">
        <v>124</v>
      </c>
      <c r="G14" s="191" t="s">
        <v>214</v>
      </c>
      <c r="H14" s="191" t="s">
        <v>215</v>
      </c>
      <c r="I14" s="126">
        <v>130886</v>
      </c>
      <c r="J14" s="126">
        <v>130886</v>
      </c>
      <c r="K14" s="72"/>
      <c r="L14" s="72"/>
      <c r="M14" s="72"/>
      <c r="N14" s="126">
        <v>130886</v>
      </c>
      <c r="O14" s="72"/>
      <c r="P14" s="126"/>
      <c r="Q14" s="126"/>
      <c r="R14" s="126"/>
      <c r="S14" s="126"/>
      <c r="T14" s="126"/>
      <c r="U14" s="126"/>
      <c r="V14" s="126"/>
      <c r="W14" s="126"/>
      <c r="X14" s="126"/>
      <c r="Y14" s="126"/>
    </row>
    <row r="15" ht="20.25" customHeight="1" spans="1:25">
      <c r="A15" s="191" t="s">
        <v>201</v>
      </c>
      <c r="B15" s="191" t="s">
        <v>70</v>
      </c>
      <c r="C15" s="191" t="s">
        <v>210</v>
      </c>
      <c r="D15" s="191" t="s">
        <v>211</v>
      </c>
      <c r="E15" s="191" t="s">
        <v>123</v>
      </c>
      <c r="F15" s="191" t="s">
        <v>124</v>
      </c>
      <c r="G15" s="191" t="s">
        <v>214</v>
      </c>
      <c r="H15" s="191" t="s">
        <v>215</v>
      </c>
      <c r="I15" s="126">
        <v>2585</v>
      </c>
      <c r="J15" s="126">
        <v>2585</v>
      </c>
      <c r="K15" s="72"/>
      <c r="L15" s="72"/>
      <c r="M15" s="72"/>
      <c r="N15" s="126">
        <v>2585</v>
      </c>
      <c r="O15" s="72"/>
      <c r="P15" s="126"/>
      <c r="Q15" s="126"/>
      <c r="R15" s="126"/>
      <c r="S15" s="126"/>
      <c r="T15" s="126"/>
      <c r="U15" s="126"/>
      <c r="V15" s="126"/>
      <c r="W15" s="126"/>
      <c r="X15" s="126"/>
      <c r="Y15" s="126"/>
    </row>
    <row r="16" ht="20.25" customHeight="1" spans="1:25">
      <c r="A16" s="191" t="s">
        <v>201</v>
      </c>
      <c r="B16" s="191" t="s">
        <v>70</v>
      </c>
      <c r="C16" s="191" t="s">
        <v>210</v>
      </c>
      <c r="D16" s="191" t="s">
        <v>211</v>
      </c>
      <c r="E16" s="191" t="s">
        <v>125</v>
      </c>
      <c r="F16" s="191" t="s">
        <v>126</v>
      </c>
      <c r="G16" s="191" t="s">
        <v>216</v>
      </c>
      <c r="H16" s="191" t="s">
        <v>217</v>
      </c>
      <c r="I16" s="126">
        <v>21715</v>
      </c>
      <c r="J16" s="126">
        <v>21715</v>
      </c>
      <c r="K16" s="72"/>
      <c r="L16" s="72"/>
      <c r="M16" s="72"/>
      <c r="N16" s="126">
        <v>21715</v>
      </c>
      <c r="O16" s="72"/>
      <c r="P16" s="126"/>
      <c r="Q16" s="126"/>
      <c r="R16" s="126"/>
      <c r="S16" s="126"/>
      <c r="T16" s="126"/>
      <c r="U16" s="126"/>
      <c r="V16" s="126"/>
      <c r="W16" s="126"/>
      <c r="X16" s="126"/>
      <c r="Y16" s="126"/>
    </row>
    <row r="17" ht="20.25" customHeight="1" spans="1:25">
      <c r="A17" s="191" t="s">
        <v>201</v>
      </c>
      <c r="B17" s="191" t="s">
        <v>70</v>
      </c>
      <c r="C17" s="191" t="s">
        <v>210</v>
      </c>
      <c r="D17" s="191" t="s">
        <v>211</v>
      </c>
      <c r="E17" s="191" t="s">
        <v>125</v>
      </c>
      <c r="F17" s="191" t="s">
        <v>126</v>
      </c>
      <c r="G17" s="191" t="s">
        <v>216</v>
      </c>
      <c r="H17" s="191" t="s">
        <v>217</v>
      </c>
      <c r="I17" s="126">
        <v>78260</v>
      </c>
      <c r="J17" s="126">
        <v>78260</v>
      </c>
      <c r="K17" s="72"/>
      <c r="L17" s="72"/>
      <c r="M17" s="72"/>
      <c r="N17" s="126">
        <v>78260</v>
      </c>
      <c r="O17" s="72"/>
      <c r="P17" s="126"/>
      <c r="Q17" s="126"/>
      <c r="R17" s="126"/>
      <c r="S17" s="126"/>
      <c r="T17" s="126"/>
      <c r="U17" s="126"/>
      <c r="V17" s="126"/>
      <c r="W17" s="126"/>
      <c r="X17" s="126"/>
      <c r="Y17" s="126"/>
    </row>
    <row r="18" ht="20.25" customHeight="1" spans="1:25">
      <c r="A18" s="191" t="s">
        <v>201</v>
      </c>
      <c r="B18" s="191" t="s">
        <v>70</v>
      </c>
      <c r="C18" s="191" t="s">
        <v>210</v>
      </c>
      <c r="D18" s="191" t="s">
        <v>211</v>
      </c>
      <c r="E18" s="191" t="s">
        <v>101</v>
      </c>
      <c r="F18" s="191" t="s">
        <v>102</v>
      </c>
      <c r="G18" s="191" t="s">
        <v>218</v>
      </c>
      <c r="H18" s="191" t="s">
        <v>219</v>
      </c>
      <c r="I18" s="126">
        <v>2516</v>
      </c>
      <c r="J18" s="126">
        <v>2516</v>
      </c>
      <c r="K18" s="72"/>
      <c r="L18" s="72"/>
      <c r="M18" s="72"/>
      <c r="N18" s="126">
        <v>2516</v>
      </c>
      <c r="O18" s="72"/>
      <c r="P18" s="126"/>
      <c r="Q18" s="126"/>
      <c r="R18" s="126"/>
      <c r="S18" s="126"/>
      <c r="T18" s="126"/>
      <c r="U18" s="126"/>
      <c r="V18" s="126"/>
      <c r="W18" s="126"/>
      <c r="X18" s="126"/>
      <c r="Y18" s="126"/>
    </row>
    <row r="19" ht="20.25" customHeight="1" spans="1:25">
      <c r="A19" s="191" t="s">
        <v>201</v>
      </c>
      <c r="B19" s="191" t="s">
        <v>70</v>
      </c>
      <c r="C19" s="191" t="s">
        <v>210</v>
      </c>
      <c r="D19" s="191" t="s">
        <v>211</v>
      </c>
      <c r="E19" s="191" t="s">
        <v>127</v>
      </c>
      <c r="F19" s="191" t="s">
        <v>128</v>
      </c>
      <c r="G19" s="191" t="s">
        <v>218</v>
      </c>
      <c r="H19" s="191" t="s">
        <v>219</v>
      </c>
      <c r="I19" s="126">
        <v>2716</v>
      </c>
      <c r="J19" s="126">
        <v>2716</v>
      </c>
      <c r="K19" s="72"/>
      <c r="L19" s="72"/>
      <c r="M19" s="72"/>
      <c r="N19" s="126">
        <v>2716</v>
      </c>
      <c r="O19" s="72"/>
      <c r="P19" s="126"/>
      <c r="Q19" s="126"/>
      <c r="R19" s="126"/>
      <c r="S19" s="126"/>
      <c r="T19" s="126"/>
      <c r="U19" s="126"/>
      <c r="V19" s="126"/>
      <c r="W19" s="126"/>
      <c r="X19" s="126"/>
      <c r="Y19" s="126"/>
    </row>
    <row r="20" ht="20.25" customHeight="1" spans="1:25">
      <c r="A20" s="191" t="s">
        <v>201</v>
      </c>
      <c r="B20" s="191" t="s">
        <v>70</v>
      </c>
      <c r="C20" s="191" t="s">
        <v>220</v>
      </c>
      <c r="D20" s="191" t="s">
        <v>134</v>
      </c>
      <c r="E20" s="191" t="s">
        <v>133</v>
      </c>
      <c r="F20" s="191" t="s">
        <v>134</v>
      </c>
      <c r="G20" s="191" t="s">
        <v>221</v>
      </c>
      <c r="H20" s="191" t="s">
        <v>134</v>
      </c>
      <c r="I20" s="126">
        <v>203000</v>
      </c>
      <c r="J20" s="126">
        <v>203000</v>
      </c>
      <c r="K20" s="72"/>
      <c r="L20" s="72"/>
      <c r="M20" s="72"/>
      <c r="N20" s="126">
        <v>203000</v>
      </c>
      <c r="O20" s="72"/>
      <c r="P20" s="126"/>
      <c r="Q20" s="126"/>
      <c r="R20" s="126"/>
      <c r="S20" s="126"/>
      <c r="T20" s="126"/>
      <c r="U20" s="126"/>
      <c r="V20" s="126"/>
      <c r="W20" s="126"/>
      <c r="X20" s="126"/>
      <c r="Y20" s="126"/>
    </row>
    <row r="21" ht="20.25" customHeight="1" spans="1:25">
      <c r="A21" s="191" t="s">
        <v>201</v>
      </c>
      <c r="B21" s="191" t="s">
        <v>70</v>
      </c>
      <c r="C21" s="191" t="s">
        <v>222</v>
      </c>
      <c r="D21" s="191" t="s">
        <v>178</v>
      </c>
      <c r="E21" s="191" t="s">
        <v>101</v>
      </c>
      <c r="F21" s="191" t="s">
        <v>102</v>
      </c>
      <c r="G21" s="191" t="s">
        <v>223</v>
      </c>
      <c r="H21" s="191" t="s">
        <v>178</v>
      </c>
      <c r="I21" s="126">
        <v>2800</v>
      </c>
      <c r="J21" s="126">
        <v>2800</v>
      </c>
      <c r="K21" s="72"/>
      <c r="L21" s="72"/>
      <c r="M21" s="72"/>
      <c r="N21" s="126">
        <v>2800</v>
      </c>
      <c r="O21" s="72"/>
      <c r="P21" s="126"/>
      <c r="Q21" s="126"/>
      <c r="R21" s="126"/>
      <c r="S21" s="126"/>
      <c r="T21" s="126"/>
      <c r="U21" s="126"/>
      <c r="V21" s="126"/>
      <c r="W21" s="126"/>
      <c r="X21" s="126"/>
      <c r="Y21" s="126"/>
    </row>
    <row r="22" ht="20.25" customHeight="1" spans="1:25">
      <c r="A22" s="191" t="s">
        <v>201</v>
      </c>
      <c r="B22" s="191" t="s">
        <v>70</v>
      </c>
      <c r="C22" s="191" t="s">
        <v>224</v>
      </c>
      <c r="D22" s="191" t="s">
        <v>225</v>
      </c>
      <c r="E22" s="191" t="s">
        <v>101</v>
      </c>
      <c r="F22" s="191" t="s">
        <v>102</v>
      </c>
      <c r="G22" s="191" t="s">
        <v>226</v>
      </c>
      <c r="H22" s="191" t="s">
        <v>227</v>
      </c>
      <c r="I22" s="126">
        <v>121200</v>
      </c>
      <c r="J22" s="126">
        <v>121200</v>
      </c>
      <c r="K22" s="72"/>
      <c r="L22" s="72"/>
      <c r="M22" s="72"/>
      <c r="N22" s="126">
        <v>121200</v>
      </c>
      <c r="O22" s="72"/>
      <c r="P22" s="126"/>
      <c r="Q22" s="126"/>
      <c r="R22" s="126"/>
      <c r="S22" s="126"/>
      <c r="T22" s="126"/>
      <c r="U22" s="126"/>
      <c r="V22" s="126"/>
      <c r="W22" s="126"/>
      <c r="X22" s="126"/>
      <c r="Y22" s="126"/>
    </row>
    <row r="23" ht="20.25" customHeight="1" spans="1:25">
      <c r="A23" s="191" t="s">
        <v>201</v>
      </c>
      <c r="B23" s="191" t="s">
        <v>70</v>
      </c>
      <c r="C23" s="191" t="s">
        <v>228</v>
      </c>
      <c r="D23" s="191" t="s">
        <v>229</v>
      </c>
      <c r="E23" s="191" t="s">
        <v>101</v>
      </c>
      <c r="F23" s="191" t="s">
        <v>102</v>
      </c>
      <c r="G23" s="191" t="s">
        <v>230</v>
      </c>
      <c r="H23" s="191" t="s">
        <v>229</v>
      </c>
      <c r="I23" s="126">
        <v>4200</v>
      </c>
      <c r="J23" s="126">
        <v>4200</v>
      </c>
      <c r="K23" s="72"/>
      <c r="L23" s="72"/>
      <c r="M23" s="72"/>
      <c r="N23" s="126">
        <v>4200</v>
      </c>
      <c r="O23" s="72"/>
      <c r="P23" s="126"/>
      <c r="Q23" s="126"/>
      <c r="R23" s="126"/>
      <c r="S23" s="126"/>
      <c r="T23" s="126"/>
      <c r="U23" s="126"/>
      <c r="V23" s="126"/>
      <c r="W23" s="126"/>
      <c r="X23" s="126"/>
      <c r="Y23" s="126"/>
    </row>
    <row r="24" ht="20.25" customHeight="1" spans="1:25">
      <c r="A24" s="191" t="s">
        <v>201</v>
      </c>
      <c r="B24" s="191" t="s">
        <v>70</v>
      </c>
      <c r="C24" s="191" t="s">
        <v>231</v>
      </c>
      <c r="D24" s="191" t="s">
        <v>232</v>
      </c>
      <c r="E24" s="191" t="s">
        <v>107</v>
      </c>
      <c r="F24" s="191" t="s">
        <v>108</v>
      </c>
      <c r="G24" s="191" t="s">
        <v>233</v>
      </c>
      <c r="H24" s="191" t="s">
        <v>234</v>
      </c>
      <c r="I24" s="126">
        <v>3000</v>
      </c>
      <c r="J24" s="126">
        <v>3000</v>
      </c>
      <c r="K24" s="72"/>
      <c r="L24" s="72"/>
      <c r="M24" s="72"/>
      <c r="N24" s="126">
        <v>3000</v>
      </c>
      <c r="O24" s="72"/>
      <c r="P24" s="126"/>
      <c r="Q24" s="126"/>
      <c r="R24" s="126"/>
      <c r="S24" s="126"/>
      <c r="T24" s="126"/>
      <c r="U24" s="126"/>
      <c r="V24" s="126"/>
      <c r="W24" s="126"/>
      <c r="X24" s="126"/>
      <c r="Y24" s="126"/>
    </row>
    <row r="25" ht="20.25" customHeight="1" spans="1:25">
      <c r="A25" s="191" t="s">
        <v>201</v>
      </c>
      <c r="B25" s="191" t="s">
        <v>70</v>
      </c>
      <c r="C25" s="191" t="s">
        <v>235</v>
      </c>
      <c r="D25" s="191" t="s">
        <v>236</v>
      </c>
      <c r="E25" s="191" t="s">
        <v>101</v>
      </c>
      <c r="F25" s="191" t="s">
        <v>102</v>
      </c>
      <c r="G25" s="191" t="s">
        <v>237</v>
      </c>
      <c r="H25" s="191" t="s">
        <v>238</v>
      </c>
      <c r="I25" s="126">
        <v>12600</v>
      </c>
      <c r="J25" s="126">
        <v>12600</v>
      </c>
      <c r="K25" s="72"/>
      <c r="L25" s="72"/>
      <c r="M25" s="72"/>
      <c r="N25" s="126">
        <v>12600</v>
      </c>
      <c r="O25" s="72"/>
      <c r="P25" s="126"/>
      <c r="Q25" s="126"/>
      <c r="R25" s="126"/>
      <c r="S25" s="126"/>
      <c r="T25" s="126"/>
      <c r="U25" s="126"/>
      <c r="V25" s="126"/>
      <c r="W25" s="126"/>
      <c r="X25" s="126"/>
      <c r="Y25" s="126"/>
    </row>
    <row r="26" ht="20.25" customHeight="1" spans="1:25">
      <c r="A26" s="191" t="s">
        <v>201</v>
      </c>
      <c r="B26" s="191" t="s">
        <v>70</v>
      </c>
      <c r="C26" s="191" t="s">
        <v>235</v>
      </c>
      <c r="D26" s="191" t="s">
        <v>236</v>
      </c>
      <c r="E26" s="191" t="s">
        <v>101</v>
      </c>
      <c r="F26" s="191" t="s">
        <v>102</v>
      </c>
      <c r="G26" s="191" t="s">
        <v>239</v>
      </c>
      <c r="H26" s="191" t="s">
        <v>240</v>
      </c>
      <c r="I26" s="126">
        <v>2800</v>
      </c>
      <c r="J26" s="126">
        <v>2800</v>
      </c>
      <c r="K26" s="72"/>
      <c r="L26" s="72"/>
      <c r="M26" s="72"/>
      <c r="N26" s="126">
        <v>2800</v>
      </c>
      <c r="O26" s="72"/>
      <c r="P26" s="126"/>
      <c r="Q26" s="126"/>
      <c r="R26" s="126"/>
      <c r="S26" s="126"/>
      <c r="T26" s="126"/>
      <c r="U26" s="126"/>
      <c r="V26" s="126"/>
      <c r="W26" s="126"/>
      <c r="X26" s="126"/>
      <c r="Y26" s="126"/>
    </row>
    <row r="27" ht="20.25" customHeight="1" spans="1:25">
      <c r="A27" s="191" t="s">
        <v>201</v>
      </c>
      <c r="B27" s="191" t="s">
        <v>70</v>
      </c>
      <c r="C27" s="191" t="s">
        <v>235</v>
      </c>
      <c r="D27" s="191" t="s">
        <v>236</v>
      </c>
      <c r="E27" s="191" t="s">
        <v>101</v>
      </c>
      <c r="F27" s="191" t="s">
        <v>102</v>
      </c>
      <c r="G27" s="191" t="s">
        <v>241</v>
      </c>
      <c r="H27" s="191" t="s">
        <v>242</v>
      </c>
      <c r="I27" s="126">
        <v>2800</v>
      </c>
      <c r="J27" s="126">
        <v>2800</v>
      </c>
      <c r="K27" s="72"/>
      <c r="L27" s="72"/>
      <c r="M27" s="72"/>
      <c r="N27" s="126">
        <v>2800</v>
      </c>
      <c r="O27" s="72"/>
      <c r="P27" s="126"/>
      <c r="Q27" s="126"/>
      <c r="R27" s="126"/>
      <c r="S27" s="126"/>
      <c r="T27" s="126"/>
      <c r="U27" s="126"/>
      <c r="V27" s="126"/>
      <c r="W27" s="126"/>
      <c r="X27" s="126"/>
      <c r="Y27" s="126"/>
    </row>
    <row r="28" ht="20.25" customHeight="1" spans="1:25">
      <c r="A28" s="191" t="s">
        <v>201</v>
      </c>
      <c r="B28" s="191" t="s">
        <v>70</v>
      </c>
      <c r="C28" s="191" t="s">
        <v>235</v>
      </c>
      <c r="D28" s="191" t="s">
        <v>236</v>
      </c>
      <c r="E28" s="191" t="s">
        <v>101</v>
      </c>
      <c r="F28" s="191" t="s">
        <v>102</v>
      </c>
      <c r="G28" s="191" t="s">
        <v>243</v>
      </c>
      <c r="H28" s="191" t="s">
        <v>244</v>
      </c>
      <c r="I28" s="126">
        <v>9800</v>
      </c>
      <c r="J28" s="126">
        <v>9800</v>
      </c>
      <c r="K28" s="72"/>
      <c r="L28" s="72"/>
      <c r="M28" s="72"/>
      <c r="N28" s="126">
        <v>9800</v>
      </c>
      <c r="O28" s="72"/>
      <c r="P28" s="126"/>
      <c r="Q28" s="126"/>
      <c r="R28" s="126"/>
      <c r="S28" s="126"/>
      <c r="T28" s="126"/>
      <c r="U28" s="126"/>
      <c r="V28" s="126"/>
      <c r="W28" s="126"/>
      <c r="X28" s="126"/>
      <c r="Y28" s="126"/>
    </row>
    <row r="29" ht="20.25" customHeight="1" spans="1:25">
      <c r="A29" s="191" t="s">
        <v>201</v>
      </c>
      <c r="B29" s="191" t="s">
        <v>70</v>
      </c>
      <c r="C29" s="191" t="s">
        <v>235</v>
      </c>
      <c r="D29" s="191" t="s">
        <v>236</v>
      </c>
      <c r="E29" s="191" t="s">
        <v>101</v>
      </c>
      <c r="F29" s="191" t="s">
        <v>102</v>
      </c>
      <c r="G29" s="191" t="s">
        <v>245</v>
      </c>
      <c r="H29" s="191" t="s">
        <v>246</v>
      </c>
      <c r="I29" s="126">
        <v>17920</v>
      </c>
      <c r="J29" s="126">
        <v>17920</v>
      </c>
      <c r="K29" s="72"/>
      <c r="L29" s="72"/>
      <c r="M29" s="72"/>
      <c r="N29" s="126">
        <v>17920</v>
      </c>
      <c r="O29" s="72"/>
      <c r="P29" s="126"/>
      <c r="Q29" s="126"/>
      <c r="R29" s="126"/>
      <c r="S29" s="126"/>
      <c r="T29" s="126"/>
      <c r="U29" s="126"/>
      <c r="V29" s="126"/>
      <c r="W29" s="126"/>
      <c r="X29" s="126"/>
      <c r="Y29" s="126"/>
    </row>
    <row r="30" ht="20.25" customHeight="1" spans="1:25">
      <c r="A30" s="191" t="s">
        <v>201</v>
      </c>
      <c r="B30" s="191" t="s">
        <v>70</v>
      </c>
      <c r="C30" s="191" t="s">
        <v>235</v>
      </c>
      <c r="D30" s="191" t="s">
        <v>236</v>
      </c>
      <c r="E30" s="191" t="s">
        <v>101</v>
      </c>
      <c r="F30" s="191" t="s">
        <v>102</v>
      </c>
      <c r="G30" s="191" t="s">
        <v>247</v>
      </c>
      <c r="H30" s="191" t="s">
        <v>248</v>
      </c>
      <c r="I30" s="126">
        <v>2100</v>
      </c>
      <c r="J30" s="126">
        <v>2100</v>
      </c>
      <c r="K30" s="72"/>
      <c r="L30" s="72"/>
      <c r="M30" s="72"/>
      <c r="N30" s="126">
        <v>2100</v>
      </c>
      <c r="O30" s="72"/>
      <c r="P30" s="126"/>
      <c r="Q30" s="126"/>
      <c r="R30" s="126"/>
      <c r="S30" s="126"/>
      <c r="T30" s="126"/>
      <c r="U30" s="126"/>
      <c r="V30" s="126"/>
      <c r="W30" s="126"/>
      <c r="X30" s="126"/>
      <c r="Y30" s="126"/>
    </row>
    <row r="31" ht="20.25" customHeight="1" spans="1:25">
      <c r="A31" s="191" t="s">
        <v>201</v>
      </c>
      <c r="B31" s="191" t="s">
        <v>70</v>
      </c>
      <c r="C31" s="191" t="s">
        <v>235</v>
      </c>
      <c r="D31" s="191" t="s">
        <v>236</v>
      </c>
      <c r="E31" s="191" t="s">
        <v>101</v>
      </c>
      <c r="F31" s="191" t="s">
        <v>102</v>
      </c>
      <c r="G31" s="191" t="s">
        <v>249</v>
      </c>
      <c r="H31" s="191" t="s">
        <v>250</v>
      </c>
      <c r="I31" s="126">
        <v>700</v>
      </c>
      <c r="J31" s="126">
        <v>700</v>
      </c>
      <c r="K31" s="72"/>
      <c r="L31" s="72"/>
      <c r="M31" s="72"/>
      <c r="N31" s="126">
        <v>700</v>
      </c>
      <c r="O31" s="72"/>
      <c r="P31" s="126"/>
      <c r="Q31" s="126"/>
      <c r="R31" s="126"/>
      <c r="S31" s="126"/>
      <c r="T31" s="126"/>
      <c r="U31" s="126"/>
      <c r="V31" s="126"/>
      <c r="W31" s="126"/>
      <c r="X31" s="126"/>
      <c r="Y31" s="126"/>
    </row>
    <row r="32" ht="20.25" customHeight="1" spans="1:25">
      <c r="A32" s="191" t="s">
        <v>201</v>
      </c>
      <c r="B32" s="191" t="s">
        <v>70</v>
      </c>
      <c r="C32" s="191" t="s">
        <v>235</v>
      </c>
      <c r="D32" s="191" t="s">
        <v>236</v>
      </c>
      <c r="E32" s="191" t="s">
        <v>101</v>
      </c>
      <c r="F32" s="191" t="s">
        <v>102</v>
      </c>
      <c r="G32" s="191" t="s">
        <v>251</v>
      </c>
      <c r="H32" s="191" t="s">
        <v>252</v>
      </c>
      <c r="I32" s="126">
        <v>700</v>
      </c>
      <c r="J32" s="126">
        <v>700</v>
      </c>
      <c r="K32" s="72"/>
      <c r="L32" s="72"/>
      <c r="M32" s="72"/>
      <c r="N32" s="126">
        <v>700</v>
      </c>
      <c r="O32" s="72"/>
      <c r="P32" s="126"/>
      <c r="Q32" s="126"/>
      <c r="R32" s="126"/>
      <c r="S32" s="126"/>
      <c r="T32" s="126"/>
      <c r="U32" s="126"/>
      <c r="V32" s="126"/>
      <c r="W32" s="126"/>
      <c r="X32" s="126"/>
      <c r="Y32" s="126"/>
    </row>
    <row r="33" ht="20.25" customHeight="1" spans="1:25">
      <c r="A33" s="191" t="s">
        <v>201</v>
      </c>
      <c r="B33" s="191" t="s">
        <v>70</v>
      </c>
      <c r="C33" s="191" t="s">
        <v>235</v>
      </c>
      <c r="D33" s="191" t="s">
        <v>236</v>
      </c>
      <c r="E33" s="191" t="s">
        <v>101</v>
      </c>
      <c r="F33" s="191" t="s">
        <v>102</v>
      </c>
      <c r="G33" s="191" t="s">
        <v>253</v>
      </c>
      <c r="H33" s="191" t="s">
        <v>254</v>
      </c>
      <c r="I33" s="126">
        <v>33600</v>
      </c>
      <c r="J33" s="126">
        <v>33600</v>
      </c>
      <c r="K33" s="72"/>
      <c r="L33" s="72"/>
      <c r="M33" s="72"/>
      <c r="N33" s="126">
        <v>33600</v>
      </c>
      <c r="O33" s="72"/>
      <c r="P33" s="126"/>
      <c r="Q33" s="126"/>
      <c r="R33" s="126"/>
      <c r="S33" s="126"/>
      <c r="T33" s="126"/>
      <c r="U33" s="126"/>
      <c r="V33" s="126"/>
      <c r="W33" s="126"/>
      <c r="X33" s="126"/>
      <c r="Y33" s="126"/>
    </row>
    <row r="34" ht="20.25" customHeight="1" spans="1:25">
      <c r="A34" s="191" t="s">
        <v>201</v>
      </c>
      <c r="B34" s="191" t="s">
        <v>70</v>
      </c>
      <c r="C34" s="191" t="s">
        <v>255</v>
      </c>
      <c r="D34" s="191" t="s">
        <v>256</v>
      </c>
      <c r="E34" s="191" t="s">
        <v>101</v>
      </c>
      <c r="F34" s="191" t="s">
        <v>102</v>
      </c>
      <c r="G34" s="191" t="s">
        <v>226</v>
      </c>
      <c r="H34" s="191" t="s">
        <v>227</v>
      </c>
      <c r="I34" s="126">
        <v>12120</v>
      </c>
      <c r="J34" s="126">
        <v>12120</v>
      </c>
      <c r="K34" s="72"/>
      <c r="L34" s="72"/>
      <c r="M34" s="72"/>
      <c r="N34" s="126">
        <v>12120</v>
      </c>
      <c r="O34" s="72"/>
      <c r="P34" s="126"/>
      <c r="Q34" s="126"/>
      <c r="R34" s="126"/>
      <c r="S34" s="126"/>
      <c r="T34" s="126"/>
      <c r="U34" s="126"/>
      <c r="V34" s="126"/>
      <c r="W34" s="126"/>
      <c r="X34" s="126"/>
      <c r="Y34" s="126"/>
    </row>
    <row r="35" ht="20.25" customHeight="1" spans="1:25">
      <c r="A35" s="191" t="s">
        <v>201</v>
      </c>
      <c r="B35" s="191" t="s">
        <v>70</v>
      </c>
      <c r="C35" s="191" t="s">
        <v>257</v>
      </c>
      <c r="D35" s="191" t="s">
        <v>258</v>
      </c>
      <c r="E35" s="191" t="s">
        <v>107</v>
      </c>
      <c r="F35" s="191" t="s">
        <v>108</v>
      </c>
      <c r="G35" s="191" t="s">
        <v>259</v>
      </c>
      <c r="H35" s="191" t="s">
        <v>260</v>
      </c>
      <c r="I35" s="126">
        <v>72000</v>
      </c>
      <c r="J35" s="126">
        <v>72000</v>
      </c>
      <c r="K35" s="72"/>
      <c r="L35" s="72"/>
      <c r="M35" s="72"/>
      <c r="N35" s="126">
        <v>72000</v>
      </c>
      <c r="O35" s="72"/>
      <c r="P35" s="126"/>
      <c r="Q35" s="126"/>
      <c r="R35" s="126"/>
      <c r="S35" s="126"/>
      <c r="T35" s="126"/>
      <c r="U35" s="126"/>
      <c r="V35" s="126"/>
      <c r="W35" s="126"/>
      <c r="X35" s="126"/>
      <c r="Y35" s="126"/>
    </row>
    <row r="36" ht="20.25" customHeight="1" spans="1:25">
      <c r="A36" s="191" t="s">
        <v>201</v>
      </c>
      <c r="B36" s="191" t="s">
        <v>70</v>
      </c>
      <c r="C36" s="191" t="s">
        <v>261</v>
      </c>
      <c r="D36" s="191" t="s">
        <v>262</v>
      </c>
      <c r="E36" s="191" t="s">
        <v>101</v>
      </c>
      <c r="F36" s="191" t="s">
        <v>102</v>
      </c>
      <c r="G36" s="191" t="s">
        <v>208</v>
      </c>
      <c r="H36" s="191" t="s">
        <v>209</v>
      </c>
      <c r="I36" s="126">
        <v>208800</v>
      </c>
      <c r="J36" s="126">
        <v>208800</v>
      </c>
      <c r="K36" s="72"/>
      <c r="L36" s="72"/>
      <c r="M36" s="72"/>
      <c r="N36" s="126">
        <v>208800</v>
      </c>
      <c r="O36" s="72"/>
      <c r="P36" s="126"/>
      <c r="Q36" s="126"/>
      <c r="R36" s="126"/>
      <c r="S36" s="126"/>
      <c r="T36" s="126"/>
      <c r="U36" s="126"/>
      <c r="V36" s="126"/>
      <c r="W36" s="126"/>
      <c r="X36" s="126"/>
      <c r="Y36" s="126"/>
    </row>
    <row r="37" ht="17.25" customHeight="1" spans="1:25">
      <c r="A37" s="81" t="s">
        <v>173</v>
      </c>
      <c r="B37" s="82"/>
      <c r="C37" s="192"/>
      <c r="D37" s="192"/>
      <c r="E37" s="192"/>
      <c r="F37" s="192"/>
      <c r="G37" s="192"/>
      <c r="H37" s="193"/>
      <c r="I37" s="126">
        <v>2718779</v>
      </c>
      <c r="J37" s="126">
        <v>2718779</v>
      </c>
      <c r="K37" s="126"/>
      <c r="L37" s="126"/>
      <c r="M37" s="126"/>
      <c r="N37" s="126">
        <v>2718779</v>
      </c>
      <c r="O37" s="126"/>
      <c r="P37" s="126"/>
      <c r="Q37" s="126"/>
      <c r="R37" s="126"/>
      <c r="S37" s="126"/>
      <c r="T37" s="126"/>
      <c r="U37" s="126"/>
      <c r="V37" s="126"/>
      <c r="W37" s="126"/>
      <c r="X37" s="126"/>
      <c r="Y37" s="126"/>
    </row>
  </sheetData>
  <mergeCells count="31">
    <mergeCell ref="A3:Y3"/>
    <mergeCell ref="A4:H4"/>
    <mergeCell ref="I5:Y5"/>
    <mergeCell ref="J6:O6"/>
    <mergeCell ref="P6:R6"/>
    <mergeCell ref="T6:Y6"/>
    <mergeCell ref="J7:K7"/>
    <mergeCell ref="A37:H37"/>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topLeftCell="N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49"/>
      <c r="B1" s="49"/>
      <c r="C1" s="49"/>
      <c r="D1" s="49"/>
      <c r="E1" s="49"/>
      <c r="F1" s="49"/>
      <c r="G1" s="49"/>
      <c r="H1" s="49"/>
      <c r="I1" s="49"/>
      <c r="J1" s="49"/>
      <c r="K1" s="49"/>
      <c r="L1" s="49"/>
      <c r="M1" s="49"/>
      <c r="N1" s="49"/>
      <c r="O1" s="49"/>
      <c r="P1" s="49"/>
      <c r="Q1" s="49"/>
      <c r="R1" s="49"/>
      <c r="S1" s="49"/>
      <c r="T1" s="49"/>
      <c r="U1" s="49"/>
      <c r="V1" s="49"/>
      <c r="W1" s="49"/>
    </row>
    <row r="2" ht="13.5" customHeight="1" spans="2:23">
      <c r="B2" s="181"/>
      <c r="E2" s="50"/>
      <c r="F2" s="50"/>
      <c r="G2" s="50"/>
      <c r="H2" s="50"/>
      <c r="U2" s="181"/>
      <c r="W2" s="186" t="s">
        <v>263</v>
      </c>
    </row>
    <row r="3" ht="46.5" customHeight="1" spans="1:23">
      <c r="A3" s="52" t="str">
        <f>"2025"&amp;"年部门项目支出预算表"</f>
        <v>2025年部门项目支出预算表</v>
      </c>
      <c r="B3" s="52"/>
      <c r="C3" s="52"/>
      <c r="D3" s="52"/>
      <c r="E3" s="52"/>
      <c r="F3" s="52"/>
      <c r="G3" s="52"/>
      <c r="H3" s="52"/>
      <c r="I3" s="52"/>
      <c r="J3" s="52"/>
      <c r="K3" s="52"/>
      <c r="L3" s="52"/>
      <c r="M3" s="52"/>
      <c r="N3" s="52"/>
      <c r="O3" s="52"/>
      <c r="P3" s="52"/>
      <c r="Q3" s="52"/>
      <c r="R3" s="52"/>
      <c r="S3" s="52"/>
      <c r="T3" s="52"/>
      <c r="U3" s="52"/>
      <c r="V3" s="52"/>
      <c r="W3" s="52"/>
    </row>
    <row r="4" ht="13.5" customHeight="1" spans="1:23">
      <c r="A4" s="53" t="str">
        <f>"单位名称："&amp;"昆明市东川区公共就业和人才服务中心"</f>
        <v>单位名称：昆明市东川区公共就业和人才服务中心</v>
      </c>
      <c r="B4" s="54"/>
      <c r="C4" s="54"/>
      <c r="D4" s="54"/>
      <c r="E4" s="54"/>
      <c r="F4" s="54"/>
      <c r="G4" s="54"/>
      <c r="H4" s="54"/>
      <c r="I4" s="55"/>
      <c r="J4" s="55"/>
      <c r="K4" s="55"/>
      <c r="L4" s="55"/>
      <c r="M4" s="55"/>
      <c r="N4" s="55"/>
      <c r="O4" s="55"/>
      <c r="P4" s="55"/>
      <c r="Q4" s="55"/>
      <c r="U4" s="181"/>
      <c r="W4" s="164" t="s">
        <v>1</v>
      </c>
    </row>
    <row r="5" ht="21.75" customHeight="1" spans="1:23">
      <c r="A5" s="57" t="s">
        <v>264</v>
      </c>
      <c r="B5" s="58" t="s">
        <v>184</v>
      </c>
      <c r="C5" s="57" t="s">
        <v>185</v>
      </c>
      <c r="D5" s="57" t="s">
        <v>265</v>
      </c>
      <c r="E5" s="58" t="s">
        <v>186</v>
      </c>
      <c r="F5" s="58" t="s">
        <v>187</v>
      </c>
      <c r="G5" s="58" t="s">
        <v>266</v>
      </c>
      <c r="H5" s="58" t="s">
        <v>267</v>
      </c>
      <c r="I5" s="76" t="s">
        <v>55</v>
      </c>
      <c r="J5" s="59" t="s">
        <v>268</v>
      </c>
      <c r="K5" s="60"/>
      <c r="L5" s="60"/>
      <c r="M5" s="61"/>
      <c r="N5" s="59" t="s">
        <v>192</v>
      </c>
      <c r="O5" s="60"/>
      <c r="P5" s="61"/>
      <c r="Q5" s="58" t="s">
        <v>61</v>
      </c>
      <c r="R5" s="59" t="s">
        <v>62</v>
      </c>
      <c r="S5" s="60"/>
      <c r="T5" s="60"/>
      <c r="U5" s="60"/>
      <c r="V5" s="60"/>
      <c r="W5" s="61"/>
    </row>
    <row r="6" ht="21.75" customHeight="1" spans="1:23">
      <c r="A6" s="62"/>
      <c r="B6" s="77"/>
      <c r="C6" s="62"/>
      <c r="D6" s="62"/>
      <c r="E6" s="63"/>
      <c r="F6" s="63"/>
      <c r="G6" s="63"/>
      <c r="H6" s="63"/>
      <c r="I6" s="77"/>
      <c r="J6" s="182" t="s">
        <v>58</v>
      </c>
      <c r="K6" s="183"/>
      <c r="L6" s="58" t="s">
        <v>59</v>
      </c>
      <c r="M6" s="58" t="s">
        <v>60</v>
      </c>
      <c r="N6" s="58" t="s">
        <v>58</v>
      </c>
      <c r="O6" s="58" t="s">
        <v>59</v>
      </c>
      <c r="P6" s="58" t="s">
        <v>60</v>
      </c>
      <c r="Q6" s="63"/>
      <c r="R6" s="58" t="s">
        <v>57</v>
      </c>
      <c r="S6" s="58" t="s">
        <v>64</v>
      </c>
      <c r="T6" s="58" t="s">
        <v>198</v>
      </c>
      <c r="U6" s="58" t="s">
        <v>66</v>
      </c>
      <c r="V6" s="58" t="s">
        <v>67</v>
      </c>
      <c r="W6" s="58" t="s">
        <v>68</v>
      </c>
    </row>
    <row r="7" ht="21" customHeight="1" spans="1:23">
      <c r="A7" s="77"/>
      <c r="B7" s="77"/>
      <c r="C7" s="77"/>
      <c r="D7" s="77"/>
      <c r="E7" s="77"/>
      <c r="F7" s="77"/>
      <c r="G7" s="77"/>
      <c r="H7" s="77"/>
      <c r="I7" s="77"/>
      <c r="J7" s="184" t="s">
        <v>57</v>
      </c>
      <c r="K7" s="185"/>
      <c r="L7" s="77"/>
      <c r="M7" s="77"/>
      <c r="N7" s="77"/>
      <c r="O7" s="77"/>
      <c r="P7" s="77"/>
      <c r="Q7" s="77"/>
      <c r="R7" s="77"/>
      <c r="S7" s="77"/>
      <c r="T7" s="77"/>
      <c r="U7" s="77"/>
      <c r="V7" s="77"/>
      <c r="W7" s="77"/>
    </row>
    <row r="8" ht="39.75" customHeight="1" spans="1:23">
      <c r="A8" s="65"/>
      <c r="B8" s="67"/>
      <c r="C8" s="65"/>
      <c r="D8" s="65"/>
      <c r="E8" s="66"/>
      <c r="F8" s="66"/>
      <c r="G8" s="66"/>
      <c r="H8" s="66"/>
      <c r="I8" s="67"/>
      <c r="J8" s="114" t="s">
        <v>57</v>
      </c>
      <c r="K8" s="114" t="s">
        <v>269</v>
      </c>
      <c r="L8" s="66"/>
      <c r="M8" s="66"/>
      <c r="N8" s="66"/>
      <c r="O8" s="66"/>
      <c r="P8" s="66"/>
      <c r="Q8" s="66"/>
      <c r="R8" s="66"/>
      <c r="S8" s="66"/>
      <c r="T8" s="66"/>
      <c r="U8" s="67"/>
      <c r="V8" s="66"/>
      <c r="W8" s="66"/>
    </row>
    <row r="9" ht="15" customHeight="1" spans="1:23">
      <c r="A9" s="68">
        <v>1</v>
      </c>
      <c r="B9" s="68">
        <v>2</v>
      </c>
      <c r="C9" s="68">
        <v>3</v>
      </c>
      <c r="D9" s="68">
        <v>4</v>
      </c>
      <c r="E9" s="68">
        <v>5</v>
      </c>
      <c r="F9" s="68">
        <v>6</v>
      </c>
      <c r="G9" s="68">
        <v>7</v>
      </c>
      <c r="H9" s="68">
        <v>8</v>
      </c>
      <c r="I9" s="68">
        <v>9</v>
      </c>
      <c r="J9" s="68">
        <v>10</v>
      </c>
      <c r="K9" s="68">
        <v>11</v>
      </c>
      <c r="L9" s="84">
        <v>12</v>
      </c>
      <c r="M9" s="84">
        <v>13</v>
      </c>
      <c r="N9" s="84">
        <v>14</v>
      </c>
      <c r="O9" s="84">
        <v>15</v>
      </c>
      <c r="P9" s="84">
        <v>16</v>
      </c>
      <c r="Q9" s="84">
        <v>17</v>
      </c>
      <c r="R9" s="84">
        <v>18</v>
      </c>
      <c r="S9" s="84">
        <v>19</v>
      </c>
      <c r="T9" s="84">
        <v>20</v>
      </c>
      <c r="U9" s="68">
        <v>21</v>
      </c>
      <c r="V9" s="84">
        <v>22</v>
      </c>
      <c r="W9" s="68">
        <v>23</v>
      </c>
    </row>
    <row r="10" ht="21.75" customHeight="1" spans="1:23">
      <c r="A10" s="116" t="s">
        <v>270</v>
      </c>
      <c r="B10" s="116" t="s">
        <v>271</v>
      </c>
      <c r="C10" s="116" t="s">
        <v>272</v>
      </c>
      <c r="D10" s="116" t="s">
        <v>70</v>
      </c>
      <c r="E10" s="116" t="s">
        <v>117</v>
      </c>
      <c r="F10" s="116" t="s">
        <v>118</v>
      </c>
      <c r="G10" s="116" t="s">
        <v>259</v>
      </c>
      <c r="H10" s="116" t="s">
        <v>260</v>
      </c>
      <c r="I10" s="126">
        <v>6500</v>
      </c>
      <c r="J10" s="126">
        <v>6500</v>
      </c>
      <c r="K10" s="126">
        <v>6500</v>
      </c>
      <c r="L10" s="126"/>
      <c r="M10" s="126"/>
      <c r="N10" s="126"/>
      <c r="O10" s="126"/>
      <c r="P10" s="126"/>
      <c r="Q10" s="126"/>
      <c r="R10" s="126"/>
      <c r="S10" s="126"/>
      <c r="T10" s="126"/>
      <c r="U10" s="126"/>
      <c r="V10" s="126"/>
      <c r="W10" s="126"/>
    </row>
    <row r="11" ht="21.75" customHeight="1" spans="1:23">
      <c r="A11" s="116" t="s">
        <v>270</v>
      </c>
      <c r="B11" s="116" t="s">
        <v>273</v>
      </c>
      <c r="C11" s="116" t="s">
        <v>274</v>
      </c>
      <c r="D11" s="116" t="s">
        <v>70</v>
      </c>
      <c r="E11" s="116" t="s">
        <v>117</v>
      </c>
      <c r="F11" s="116" t="s">
        <v>118</v>
      </c>
      <c r="G11" s="116" t="s">
        <v>259</v>
      </c>
      <c r="H11" s="116" t="s">
        <v>260</v>
      </c>
      <c r="I11" s="126">
        <v>215000</v>
      </c>
      <c r="J11" s="126">
        <v>215000</v>
      </c>
      <c r="K11" s="126">
        <v>215000</v>
      </c>
      <c r="L11" s="126"/>
      <c r="M11" s="126"/>
      <c r="N11" s="126"/>
      <c r="O11" s="126"/>
      <c r="P11" s="126"/>
      <c r="Q11" s="126"/>
      <c r="R11" s="126"/>
      <c r="S11" s="126"/>
      <c r="T11" s="126"/>
      <c r="U11" s="126"/>
      <c r="V11" s="126"/>
      <c r="W11" s="126"/>
    </row>
    <row r="12" ht="21.75" customHeight="1" spans="1:23">
      <c r="A12" s="116" t="s">
        <v>275</v>
      </c>
      <c r="B12" s="116" t="s">
        <v>276</v>
      </c>
      <c r="C12" s="116" t="s">
        <v>277</v>
      </c>
      <c r="D12" s="116" t="s">
        <v>70</v>
      </c>
      <c r="E12" s="116" t="s">
        <v>117</v>
      </c>
      <c r="F12" s="116" t="s">
        <v>118</v>
      </c>
      <c r="G12" s="116" t="s">
        <v>259</v>
      </c>
      <c r="H12" s="116" t="s">
        <v>260</v>
      </c>
      <c r="I12" s="126">
        <v>5250</v>
      </c>
      <c r="J12" s="126">
        <v>5250</v>
      </c>
      <c r="K12" s="126">
        <v>5250</v>
      </c>
      <c r="L12" s="126"/>
      <c r="M12" s="126"/>
      <c r="N12" s="126"/>
      <c r="O12" s="126"/>
      <c r="P12" s="126"/>
      <c r="Q12" s="126"/>
      <c r="R12" s="126"/>
      <c r="S12" s="126"/>
      <c r="T12" s="126"/>
      <c r="U12" s="126"/>
      <c r="V12" s="126"/>
      <c r="W12" s="126"/>
    </row>
    <row r="13" ht="21.75" customHeight="1" spans="1:23">
      <c r="A13" s="116" t="s">
        <v>275</v>
      </c>
      <c r="B13" s="116" t="s">
        <v>278</v>
      </c>
      <c r="C13" s="116" t="s">
        <v>279</v>
      </c>
      <c r="D13" s="116" t="s">
        <v>70</v>
      </c>
      <c r="E13" s="116" t="s">
        <v>117</v>
      </c>
      <c r="F13" s="116" t="s">
        <v>118</v>
      </c>
      <c r="G13" s="116" t="s">
        <v>259</v>
      </c>
      <c r="H13" s="116" t="s">
        <v>260</v>
      </c>
      <c r="I13" s="126">
        <v>9420</v>
      </c>
      <c r="J13" s="126">
        <v>9420</v>
      </c>
      <c r="K13" s="126">
        <v>9420</v>
      </c>
      <c r="L13" s="126"/>
      <c r="M13" s="126"/>
      <c r="N13" s="126"/>
      <c r="O13" s="126"/>
      <c r="P13" s="126"/>
      <c r="Q13" s="126"/>
      <c r="R13" s="126"/>
      <c r="S13" s="126"/>
      <c r="T13" s="126"/>
      <c r="U13" s="126"/>
      <c r="V13" s="126"/>
      <c r="W13" s="126"/>
    </row>
    <row r="14" ht="21.75" customHeight="1" spans="1:23">
      <c r="A14" s="116" t="s">
        <v>275</v>
      </c>
      <c r="B14" s="116" t="s">
        <v>280</v>
      </c>
      <c r="C14" s="116" t="s">
        <v>281</v>
      </c>
      <c r="D14" s="116" t="s">
        <v>70</v>
      </c>
      <c r="E14" s="116" t="s">
        <v>117</v>
      </c>
      <c r="F14" s="116" t="s">
        <v>118</v>
      </c>
      <c r="G14" s="116" t="s">
        <v>259</v>
      </c>
      <c r="H14" s="116" t="s">
        <v>260</v>
      </c>
      <c r="I14" s="126">
        <v>176527</v>
      </c>
      <c r="J14" s="126">
        <v>176527</v>
      </c>
      <c r="K14" s="126">
        <v>176527</v>
      </c>
      <c r="L14" s="126"/>
      <c r="M14" s="126"/>
      <c r="N14" s="126"/>
      <c r="O14" s="126"/>
      <c r="P14" s="126"/>
      <c r="Q14" s="126"/>
      <c r="R14" s="126"/>
      <c r="S14" s="126"/>
      <c r="T14" s="126"/>
      <c r="U14" s="126"/>
      <c r="V14" s="126"/>
      <c r="W14" s="126"/>
    </row>
    <row r="15" ht="21.75" customHeight="1" spans="1:23">
      <c r="A15" s="116" t="s">
        <v>275</v>
      </c>
      <c r="B15" s="116" t="s">
        <v>282</v>
      </c>
      <c r="C15" s="116" t="s">
        <v>283</v>
      </c>
      <c r="D15" s="116" t="s">
        <v>70</v>
      </c>
      <c r="E15" s="116" t="s">
        <v>117</v>
      </c>
      <c r="F15" s="116" t="s">
        <v>118</v>
      </c>
      <c r="G15" s="116" t="s">
        <v>259</v>
      </c>
      <c r="H15" s="116" t="s">
        <v>260</v>
      </c>
      <c r="I15" s="126">
        <v>183813.26</v>
      </c>
      <c r="J15" s="126">
        <v>183813.26</v>
      </c>
      <c r="K15" s="126">
        <v>183813.26</v>
      </c>
      <c r="L15" s="126"/>
      <c r="M15" s="126"/>
      <c r="N15" s="126"/>
      <c r="O15" s="126"/>
      <c r="P15" s="126"/>
      <c r="Q15" s="126"/>
      <c r="R15" s="126"/>
      <c r="S15" s="126"/>
      <c r="T15" s="126"/>
      <c r="U15" s="126"/>
      <c r="V15" s="126"/>
      <c r="W15" s="126"/>
    </row>
    <row r="16" ht="21.75" customHeight="1" spans="1:23">
      <c r="A16" s="116" t="s">
        <v>275</v>
      </c>
      <c r="B16" s="116" t="s">
        <v>284</v>
      </c>
      <c r="C16" s="116" t="s">
        <v>285</v>
      </c>
      <c r="D16" s="116" t="s">
        <v>70</v>
      </c>
      <c r="E16" s="116" t="s">
        <v>117</v>
      </c>
      <c r="F16" s="116" t="s">
        <v>118</v>
      </c>
      <c r="G16" s="116" t="s">
        <v>259</v>
      </c>
      <c r="H16" s="116" t="s">
        <v>260</v>
      </c>
      <c r="I16" s="126">
        <v>1728900</v>
      </c>
      <c r="J16" s="126">
        <v>1728900</v>
      </c>
      <c r="K16" s="126">
        <v>1728900</v>
      </c>
      <c r="L16" s="126"/>
      <c r="M16" s="126"/>
      <c r="N16" s="126"/>
      <c r="O16" s="126"/>
      <c r="P16" s="126"/>
      <c r="Q16" s="126"/>
      <c r="R16" s="126"/>
      <c r="S16" s="126"/>
      <c r="T16" s="126"/>
      <c r="U16" s="126"/>
      <c r="V16" s="126"/>
      <c r="W16" s="126"/>
    </row>
    <row r="17" ht="21.75" customHeight="1" spans="1:23">
      <c r="A17" s="116" t="s">
        <v>275</v>
      </c>
      <c r="B17" s="116" t="s">
        <v>286</v>
      </c>
      <c r="C17" s="116" t="s">
        <v>287</v>
      </c>
      <c r="D17" s="116" t="s">
        <v>70</v>
      </c>
      <c r="E17" s="116" t="s">
        <v>115</v>
      </c>
      <c r="F17" s="116" t="s">
        <v>116</v>
      </c>
      <c r="G17" s="116" t="s">
        <v>259</v>
      </c>
      <c r="H17" s="116" t="s">
        <v>260</v>
      </c>
      <c r="I17" s="126">
        <v>659000</v>
      </c>
      <c r="J17" s="126">
        <v>659000</v>
      </c>
      <c r="K17" s="126">
        <v>659000</v>
      </c>
      <c r="L17" s="126"/>
      <c r="M17" s="126"/>
      <c r="N17" s="126"/>
      <c r="O17" s="126"/>
      <c r="P17" s="126"/>
      <c r="Q17" s="126"/>
      <c r="R17" s="126"/>
      <c r="S17" s="126"/>
      <c r="T17" s="126"/>
      <c r="U17" s="126"/>
      <c r="V17" s="126"/>
      <c r="W17" s="126"/>
    </row>
    <row r="18" ht="21.75" customHeight="1" spans="1:23">
      <c r="A18" s="116" t="s">
        <v>275</v>
      </c>
      <c r="B18" s="116" t="s">
        <v>288</v>
      </c>
      <c r="C18" s="116" t="s">
        <v>289</v>
      </c>
      <c r="D18" s="116" t="s">
        <v>70</v>
      </c>
      <c r="E18" s="116" t="s">
        <v>103</v>
      </c>
      <c r="F18" s="116" t="s">
        <v>104</v>
      </c>
      <c r="G18" s="116" t="s">
        <v>259</v>
      </c>
      <c r="H18" s="116" t="s">
        <v>260</v>
      </c>
      <c r="I18" s="126">
        <v>11700</v>
      </c>
      <c r="J18" s="126">
        <v>11700</v>
      </c>
      <c r="K18" s="126">
        <v>11700</v>
      </c>
      <c r="L18" s="126"/>
      <c r="M18" s="126"/>
      <c r="N18" s="126"/>
      <c r="O18" s="126"/>
      <c r="P18" s="126"/>
      <c r="Q18" s="126"/>
      <c r="R18" s="126"/>
      <c r="S18" s="126"/>
      <c r="T18" s="126"/>
      <c r="U18" s="126"/>
      <c r="V18" s="126"/>
      <c r="W18" s="126"/>
    </row>
    <row r="19" ht="21.75" customHeight="1" spans="1:23">
      <c r="A19" s="116" t="s">
        <v>275</v>
      </c>
      <c r="B19" s="116" t="s">
        <v>290</v>
      </c>
      <c r="C19" s="116" t="s">
        <v>291</v>
      </c>
      <c r="D19" s="116" t="s">
        <v>70</v>
      </c>
      <c r="E19" s="116" t="s">
        <v>117</v>
      </c>
      <c r="F19" s="116" t="s">
        <v>118</v>
      </c>
      <c r="G19" s="116" t="s">
        <v>292</v>
      </c>
      <c r="H19" s="116" t="s">
        <v>293</v>
      </c>
      <c r="I19" s="126">
        <v>12214600</v>
      </c>
      <c r="J19" s="126">
        <v>12214600</v>
      </c>
      <c r="K19" s="126">
        <v>12214600</v>
      </c>
      <c r="L19" s="126"/>
      <c r="M19" s="126"/>
      <c r="N19" s="126"/>
      <c r="O19" s="126"/>
      <c r="P19" s="126"/>
      <c r="Q19" s="126"/>
      <c r="R19" s="126"/>
      <c r="S19" s="126"/>
      <c r="T19" s="126"/>
      <c r="U19" s="126"/>
      <c r="V19" s="126"/>
      <c r="W19" s="126"/>
    </row>
    <row r="20" ht="21.75" customHeight="1" spans="1:23">
      <c r="A20" s="116" t="s">
        <v>275</v>
      </c>
      <c r="B20" s="116" t="s">
        <v>294</v>
      </c>
      <c r="C20" s="116" t="s">
        <v>295</v>
      </c>
      <c r="D20" s="116" t="s">
        <v>70</v>
      </c>
      <c r="E20" s="116" t="s">
        <v>115</v>
      </c>
      <c r="F20" s="116" t="s">
        <v>116</v>
      </c>
      <c r="G20" s="116" t="s">
        <v>259</v>
      </c>
      <c r="H20" s="116" t="s">
        <v>260</v>
      </c>
      <c r="I20" s="126">
        <v>80000</v>
      </c>
      <c r="J20" s="126">
        <v>80000</v>
      </c>
      <c r="K20" s="126">
        <v>80000</v>
      </c>
      <c r="L20" s="126"/>
      <c r="M20" s="126"/>
      <c r="N20" s="126"/>
      <c r="O20" s="126"/>
      <c r="P20" s="126"/>
      <c r="Q20" s="126"/>
      <c r="R20" s="126"/>
      <c r="S20" s="126"/>
      <c r="T20" s="126"/>
      <c r="U20" s="126"/>
      <c r="V20" s="126"/>
      <c r="W20" s="126"/>
    </row>
    <row r="21" ht="21.75" customHeight="1" spans="1:23">
      <c r="A21" s="116" t="s">
        <v>275</v>
      </c>
      <c r="B21" s="116" t="s">
        <v>294</v>
      </c>
      <c r="C21" s="116" t="s">
        <v>295</v>
      </c>
      <c r="D21" s="116" t="s">
        <v>70</v>
      </c>
      <c r="E21" s="116" t="s">
        <v>117</v>
      </c>
      <c r="F21" s="116" t="s">
        <v>118</v>
      </c>
      <c r="G21" s="116" t="s">
        <v>259</v>
      </c>
      <c r="H21" s="116" t="s">
        <v>260</v>
      </c>
      <c r="I21" s="126">
        <v>762500</v>
      </c>
      <c r="J21" s="126">
        <v>762500</v>
      </c>
      <c r="K21" s="126">
        <v>762500</v>
      </c>
      <c r="L21" s="126"/>
      <c r="M21" s="126"/>
      <c r="N21" s="126"/>
      <c r="O21" s="126"/>
      <c r="P21" s="126"/>
      <c r="Q21" s="126"/>
      <c r="R21" s="126"/>
      <c r="S21" s="126"/>
      <c r="T21" s="126"/>
      <c r="U21" s="126"/>
      <c r="V21" s="126"/>
      <c r="W21" s="126"/>
    </row>
    <row r="22" ht="21.75" customHeight="1" spans="1:23">
      <c r="A22" s="116" t="s">
        <v>296</v>
      </c>
      <c r="B22" s="116" t="s">
        <v>297</v>
      </c>
      <c r="C22" s="116" t="s">
        <v>298</v>
      </c>
      <c r="D22" s="116" t="s">
        <v>70</v>
      </c>
      <c r="E22" s="116" t="s">
        <v>117</v>
      </c>
      <c r="F22" s="116" t="s">
        <v>118</v>
      </c>
      <c r="G22" s="116" t="s">
        <v>259</v>
      </c>
      <c r="H22" s="116" t="s">
        <v>260</v>
      </c>
      <c r="I22" s="126">
        <v>599375.36</v>
      </c>
      <c r="J22" s="126">
        <v>599375.36</v>
      </c>
      <c r="K22" s="126">
        <v>599375.36</v>
      </c>
      <c r="L22" s="126"/>
      <c r="M22" s="126"/>
      <c r="N22" s="126"/>
      <c r="O22" s="126"/>
      <c r="P22" s="126"/>
      <c r="Q22" s="126"/>
      <c r="R22" s="126"/>
      <c r="S22" s="126"/>
      <c r="T22" s="126"/>
      <c r="U22" s="126"/>
      <c r="V22" s="126"/>
      <c r="W22" s="126"/>
    </row>
    <row r="23" ht="21.75" customHeight="1" spans="1:23">
      <c r="A23" s="116" t="s">
        <v>296</v>
      </c>
      <c r="B23" s="116" t="s">
        <v>299</v>
      </c>
      <c r="C23" s="116" t="s">
        <v>300</v>
      </c>
      <c r="D23" s="116" t="s">
        <v>70</v>
      </c>
      <c r="E23" s="116" t="s">
        <v>117</v>
      </c>
      <c r="F23" s="116" t="s">
        <v>118</v>
      </c>
      <c r="G23" s="116" t="s">
        <v>259</v>
      </c>
      <c r="H23" s="116" t="s">
        <v>260</v>
      </c>
      <c r="I23" s="126">
        <v>29154.69</v>
      </c>
      <c r="J23" s="126">
        <v>29154.69</v>
      </c>
      <c r="K23" s="126">
        <v>29154.69</v>
      </c>
      <c r="L23" s="126"/>
      <c r="M23" s="126"/>
      <c r="N23" s="126"/>
      <c r="O23" s="126"/>
      <c r="P23" s="126"/>
      <c r="Q23" s="126"/>
      <c r="R23" s="126"/>
      <c r="S23" s="126"/>
      <c r="T23" s="126"/>
      <c r="U23" s="126"/>
      <c r="V23" s="126"/>
      <c r="W23" s="126"/>
    </row>
    <row r="24" ht="21.75" customHeight="1" spans="1:23">
      <c r="A24" s="116" t="s">
        <v>296</v>
      </c>
      <c r="B24" s="116" t="s">
        <v>301</v>
      </c>
      <c r="C24" s="116" t="s">
        <v>302</v>
      </c>
      <c r="D24" s="116" t="s">
        <v>70</v>
      </c>
      <c r="E24" s="116" t="s">
        <v>113</v>
      </c>
      <c r="F24" s="116" t="s">
        <v>114</v>
      </c>
      <c r="G24" s="116" t="s">
        <v>259</v>
      </c>
      <c r="H24" s="116" t="s">
        <v>260</v>
      </c>
      <c r="I24" s="126">
        <v>911207.39</v>
      </c>
      <c r="J24" s="126">
        <v>911207.39</v>
      </c>
      <c r="K24" s="126">
        <v>911207.39</v>
      </c>
      <c r="L24" s="126"/>
      <c r="M24" s="126"/>
      <c r="N24" s="126"/>
      <c r="O24" s="126"/>
      <c r="P24" s="126"/>
      <c r="Q24" s="126"/>
      <c r="R24" s="126"/>
      <c r="S24" s="126"/>
      <c r="T24" s="126"/>
      <c r="U24" s="126"/>
      <c r="V24" s="126"/>
      <c r="W24" s="126"/>
    </row>
    <row r="25" ht="21.75" customHeight="1" spans="1:23">
      <c r="A25" s="116" t="s">
        <v>296</v>
      </c>
      <c r="B25" s="116" t="s">
        <v>303</v>
      </c>
      <c r="C25" s="116" t="s">
        <v>304</v>
      </c>
      <c r="D25" s="116" t="s">
        <v>70</v>
      </c>
      <c r="E25" s="116" t="s">
        <v>117</v>
      </c>
      <c r="F25" s="116" t="s">
        <v>118</v>
      </c>
      <c r="G25" s="116" t="s">
        <v>259</v>
      </c>
      <c r="H25" s="116" t="s">
        <v>260</v>
      </c>
      <c r="I25" s="126">
        <v>870000</v>
      </c>
      <c r="J25" s="126">
        <v>870000</v>
      </c>
      <c r="K25" s="126">
        <v>870000</v>
      </c>
      <c r="L25" s="126"/>
      <c r="M25" s="126"/>
      <c r="N25" s="126"/>
      <c r="O25" s="126"/>
      <c r="P25" s="126"/>
      <c r="Q25" s="126"/>
      <c r="R25" s="126"/>
      <c r="S25" s="126"/>
      <c r="T25" s="126"/>
      <c r="U25" s="126"/>
      <c r="V25" s="126"/>
      <c r="W25" s="126"/>
    </row>
    <row r="26" ht="18.75" customHeight="1" spans="1:23">
      <c r="A26" s="81" t="s">
        <v>173</v>
      </c>
      <c r="B26" s="82"/>
      <c r="C26" s="82"/>
      <c r="D26" s="82"/>
      <c r="E26" s="82"/>
      <c r="F26" s="82"/>
      <c r="G26" s="82"/>
      <c r="H26" s="83"/>
      <c r="I26" s="126">
        <v>18462947.7</v>
      </c>
      <c r="J26" s="126">
        <v>18462947.7</v>
      </c>
      <c r="K26" s="126">
        <v>18462947.7</v>
      </c>
      <c r="L26" s="126"/>
      <c r="M26" s="126"/>
      <c r="N26" s="126"/>
      <c r="O26" s="126"/>
      <c r="P26" s="126"/>
      <c r="Q26" s="126"/>
      <c r="R26" s="126"/>
      <c r="S26" s="126"/>
      <c r="T26" s="126"/>
      <c r="U26" s="126"/>
      <c r="V26" s="126"/>
      <c r="W26" s="126"/>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5"/>
  <sheetViews>
    <sheetView showZeros="0" workbookViewId="0">
      <pane ySplit="1" topLeftCell="A3" activePane="bottomLeft" state="frozen"/>
      <selection/>
      <selection pane="bottomLeft" activeCell="A3" sqref="A3:J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9"/>
      <c r="B1" s="49"/>
      <c r="C1" s="49"/>
      <c r="D1" s="49"/>
      <c r="E1" s="49"/>
      <c r="F1" s="49"/>
      <c r="G1" s="49"/>
      <c r="H1" s="49"/>
      <c r="I1" s="49"/>
      <c r="J1" s="49"/>
    </row>
    <row r="2" ht="18" customHeight="1" spans="10:10">
      <c r="J2" s="51" t="s">
        <v>305</v>
      </c>
    </row>
    <row r="3" ht="39.75" customHeight="1" spans="1:10">
      <c r="A3" s="112" t="str">
        <f>"2025"&amp;"年部门项目支出绩效目标表"</f>
        <v>2025年部门项目支出绩效目标表</v>
      </c>
      <c r="B3" s="52"/>
      <c r="C3" s="52"/>
      <c r="D3" s="52"/>
      <c r="E3" s="52"/>
      <c r="F3" s="113"/>
      <c r="G3" s="52"/>
      <c r="H3" s="113"/>
      <c r="I3" s="113"/>
      <c r="J3" s="52"/>
    </row>
    <row r="4" ht="17.25" customHeight="1" spans="1:1">
      <c r="A4" s="53" t="str">
        <f>"单位名称："&amp;"昆明市东川区公共就业和人才服务中心"</f>
        <v>单位名称：昆明市东川区公共就业和人才服务中心</v>
      </c>
    </row>
    <row r="5" ht="44.25" customHeight="1" spans="1:10">
      <c r="A5" s="114" t="s">
        <v>185</v>
      </c>
      <c r="B5" s="114" t="s">
        <v>306</v>
      </c>
      <c r="C5" s="114" t="s">
        <v>307</v>
      </c>
      <c r="D5" s="114" t="s">
        <v>308</v>
      </c>
      <c r="E5" s="114" t="s">
        <v>309</v>
      </c>
      <c r="F5" s="115" t="s">
        <v>310</v>
      </c>
      <c r="G5" s="114" t="s">
        <v>311</v>
      </c>
      <c r="H5" s="115" t="s">
        <v>312</v>
      </c>
      <c r="I5" s="115" t="s">
        <v>313</v>
      </c>
      <c r="J5" s="114" t="s">
        <v>314</v>
      </c>
    </row>
    <row r="6" ht="18.75" customHeight="1" spans="1:10">
      <c r="A6" s="179">
        <v>1</v>
      </c>
      <c r="B6" s="179">
        <v>2</v>
      </c>
      <c r="C6" s="179">
        <v>3</v>
      </c>
      <c r="D6" s="179">
        <v>4</v>
      </c>
      <c r="E6" s="179">
        <v>5</v>
      </c>
      <c r="F6" s="84">
        <v>6</v>
      </c>
      <c r="G6" s="179">
        <v>7</v>
      </c>
      <c r="H6" s="84">
        <v>8</v>
      </c>
      <c r="I6" s="84">
        <v>9</v>
      </c>
      <c r="J6" s="179">
        <v>10</v>
      </c>
    </row>
    <row r="7" ht="42" customHeight="1" spans="1:10">
      <c r="A7" s="78" t="s">
        <v>70</v>
      </c>
      <c r="B7" s="116"/>
      <c r="C7" s="116"/>
      <c r="D7" s="116"/>
      <c r="E7" s="102"/>
      <c r="F7" s="117"/>
      <c r="G7" s="102"/>
      <c r="H7" s="117"/>
      <c r="I7" s="117"/>
      <c r="J7" s="102"/>
    </row>
    <row r="8" ht="42" customHeight="1" spans="1:10">
      <c r="A8" s="180" t="s">
        <v>283</v>
      </c>
      <c r="B8" s="69" t="s">
        <v>315</v>
      </c>
      <c r="C8" s="69" t="s">
        <v>316</v>
      </c>
      <c r="D8" s="69" t="s">
        <v>317</v>
      </c>
      <c r="E8" s="78" t="s">
        <v>318</v>
      </c>
      <c r="F8" s="69" t="s">
        <v>319</v>
      </c>
      <c r="G8" s="78" t="s">
        <v>320</v>
      </c>
      <c r="H8" s="69" t="s">
        <v>321</v>
      </c>
      <c r="I8" s="69" t="s">
        <v>322</v>
      </c>
      <c r="J8" s="78" t="s">
        <v>318</v>
      </c>
    </row>
    <row r="9" ht="42" customHeight="1" spans="1:10">
      <c r="A9" s="180" t="s">
        <v>283</v>
      </c>
      <c r="B9" s="69" t="s">
        <v>315</v>
      </c>
      <c r="C9" s="69" t="s">
        <v>316</v>
      </c>
      <c r="D9" s="69" t="s">
        <v>323</v>
      </c>
      <c r="E9" s="78" t="s">
        <v>324</v>
      </c>
      <c r="F9" s="69" t="s">
        <v>325</v>
      </c>
      <c r="G9" s="78" t="s">
        <v>326</v>
      </c>
      <c r="H9" s="69" t="s">
        <v>327</v>
      </c>
      <c r="I9" s="69" t="s">
        <v>322</v>
      </c>
      <c r="J9" s="78" t="s">
        <v>324</v>
      </c>
    </row>
    <row r="10" ht="42" customHeight="1" spans="1:10">
      <c r="A10" s="180" t="s">
        <v>283</v>
      </c>
      <c r="B10" s="69" t="s">
        <v>315</v>
      </c>
      <c r="C10" s="69" t="s">
        <v>328</v>
      </c>
      <c r="D10" s="69" t="s">
        <v>329</v>
      </c>
      <c r="E10" s="78" t="s">
        <v>330</v>
      </c>
      <c r="F10" s="69" t="s">
        <v>325</v>
      </c>
      <c r="G10" s="78" t="s">
        <v>331</v>
      </c>
      <c r="H10" s="69" t="s">
        <v>327</v>
      </c>
      <c r="I10" s="69" t="s">
        <v>322</v>
      </c>
      <c r="J10" s="78" t="s">
        <v>332</v>
      </c>
    </row>
    <row r="11" ht="42" customHeight="1" spans="1:10">
      <c r="A11" s="180" t="s">
        <v>283</v>
      </c>
      <c r="B11" s="69" t="s">
        <v>315</v>
      </c>
      <c r="C11" s="69" t="s">
        <v>333</v>
      </c>
      <c r="D11" s="69" t="s">
        <v>334</v>
      </c>
      <c r="E11" s="78" t="s">
        <v>335</v>
      </c>
      <c r="F11" s="69" t="s">
        <v>336</v>
      </c>
      <c r="G11" s="78" t="s">
        <v>337</v>
      </c>
      <c r="H11" s="69" t="s">
        <v>327</v>
      </c>
      <c r="I11" s="69" t="s">
        <v>322</v>
      </c>
      <c r="J11" s="78" t="s">
        <v>335</v>
      </c>
    </row>
    <row r="12" ht="42" customHeight="1" spans="1:10">
      <c r="A12" s="180" t="s">
        <v>283</v>
      </c>
      <c r="B12" s="69" t="s">
        <v>315</v>
      </c>
      <c r="C12" s="69" t="s">
        <v>333</v>
      </c>
      <c r="D12" s="69" t="s">
        <v>334</v>
      </c>
      <c r="E12" s="78" t="s">
        <v>335</v>
      </c>
      <c r="F12" s="69" t="s">
        <v>325</v>
      </c>
      <c r="G12" s="78" t="s">
        <v>337</v>
      </c>
      <c r="H12" s="69" t="s">
        <v>327</v>
      </c>
      <c r="I12" s="69" t="s">
        <v>322</v>
      </c>
      <c r="J12" s="78" t="s">
        <v>335</v>
      </c>
    </row>
    <row r="13" ht="42" customHeight="1" spans="1:10">
      <c r="A13" s="180" t="s">
        <v>287</v>
      </c>
      <c r="B13" s="69" t="s">
        <v>338</v>
      </c>
      <c r="C13" s="69" t="s">
        <v>316</v>
      </c>
      <c r="D13" s="69" t="s">
        <v>317</v>
      </c>
      <c r="E13" s="78" t="s">
        <v>339</v>
      </c>
      <c r="F13" s="69" t="s">
        <v>325</v>
      </c>
      <c r="G13" s="78" t="s">
        <v>340</v>
      </c>
      <c r="H13" s="69" t="s">
        <v>341</v>
      </c>
      <c r="I13" s="69" t="s">
        <v>322</v>
      </c>
      <c r="J13" s="78" t="s">
        <v>339</v>
      </c>
    </row>
    <row r="14" ht="42" customHeight="1" spans="1:10">
      <c r="A14" s="180" t="s">
        <v>287</v>
      </c>
      <c r="B14" s="69" t="s">
        <v>338</v>
      </c>
      <c r="C14" s="69" t="s">
        <v>316</v>
      </c>
      <c r="D14" s="69" t="s">
        <v>317</v>
      </c>
      <c r="E14" s="78" t="s">
        <v>342</v>
      </c>
      <c r="F14" s="69" t="s">
        <v>325</v>
      </c>
      <c r="G14" s="78" t="s">
        <v>343</v>
      </c>
      <c r="H14" s="69" t="s">
        <v>321</v>
      </c>
      <c r="I14" s="69" t="s">
        <v>322</v>
      </c>
      <c r="J14" s="78" t="s">
        <v>342</v>
      </c>
    </row>
    <row r="15" ht="42" customHeight="1" spans="1:10">
      <c r="A15" s="180" t="s">
        <v>287</v>
      </c>
      <c r="B15" s="69" t="s">
        <v>338</v>
      </c>
      <c r="C15" s="69" t="s">
        <v>316</v>
      </c>
      <c r="D15" s="69" t="s">
        <v>317</v>
      </c>
      <c r="E15" s="78" t="s">
        <v>344</v>
      </c>
      <c r="F15" s="69" t="s">
        <v>325</v>
      </c>
      <c r="G15" s="78" t="s">
        <v>345</v>
      </c>
      <c r="H15" s="69" t="s">
        <v>327</v>
      </c>
      <c r="I15" s="69" t="s">
        <v>322</v>
      </c>
      <c r="J15" s="78" t="s">
        <v>344</v>
      </c>
    </row>
    <row r="16" ht="42" customHeight="1" spans="1:10">
      <c r="A16" s="180" t="s">
        <v>287</v>
      </c>
      <c r="B16" s="69" t="s">
        <v>338</v>
      </c>
      <c r="C16" s="69" t="s">
        <v>316</v>
      </c>
      <c r="D16" s="69" t="s">
        <v>346</v>
      </c>
      <c r="E16" s="78" t="s">
        <v>347</v>
      </c>
      <c r="F16" s="69" t="s">
        <v>319</v>
      </c>
      <c r="G16" s="78" t="s">
        <v>340</v>
      </c>
      <c r="H16" s="69" t="s">
        <v>327</v>
      </c>
      <c r="I16" s="69" t="s">
        <v>322</v>
      </c>
      <c r="J16" s="78" t="s">
        <v>347</v>
      </c>
    </row>
    <row r="17" ht="42" customHeight="1" spans="1:10">
      <c r="A17" s="180" t="s">
        <v>287</v>
      </c>
      <c r="B17" s="69" t="s">
        <v>338</v>
      </c>
      <c r="C17" s="69" t="s">
        <v>328</v>
      </c>
      <c r="D17" s="69" t="s">
        <v>329</v>
      </c>
      <c r="E17" s="78" t="s">
        <v>348</v>
      </c>
      <c r="F17" s="69" t="s">
        <v>319</v>
      </c>
      <c r="G17" s="78" t="s">
        <v>349</v>
      </c>
      <c r="H17" s="69" t="s">
        <v>350</v>
      </c>
      <c r="I17" s="69" t="s">
        <v>351</v>
      </c>
      <c r="J17" s="78" t="s">
        <v>348</v>
      </c>
    </row>
    <row r="18" ht="42" customHeight="1" spans="1:10">
      <c r="A18" s="180" t="s">
        <v>287</v>
      </c>
      <c r="B18" s="69" t="s">
        <v>338</v>
      </c>
      <c r="C18" s="69" t="s">
        <v>333</v>
      </c>
      <c r="D18" s="69" t="s">
        <v>334</v>
      </c>
      <c r="E18" s="78" t="s">
        <v>334</v>
      </c>
      <c r="F18" s="69" t="s">
        <v>325</v>
      </c>
      <c r="G18" s="78" t="s">
        <v>352</v>
      </c>
      <c r="H18" s="69" t="s">
        <v>327</v>
      </c>
      <c r="I18" s="69" t="s">
        <v>322</v>
      </c>
      <c r="J18" s="78" t="s">
        <v>334</v>
      </c>
    </row>
    <row r="19" ht="42" customHeight="1" spans="1:10">
      <c r="A19" s="180" t="s">
        <v>279</v>
      </c>
      <c r="B19" s="69" t="s">
        <v>353</v>
      </c>
      <c r="C19" s="69" t="s">
        <v>316</v>
      </c>
      <c r="D19" s="69" t="s">
        <v>346</v>
      </c>
      <c r="E19" s="78" t="s">
        <v>354</v>
      </c>
      <c r="F19" s="69" t="s">
        <v>319</v>
      </c>
      <c r="G19" s="78" t="s">
        <v>340</v>
      </c>
      <c r="H19" s="69" t="s">
        <v>327</v>
      </c>
      <c r="I19" s="69" t="s">
        <v>322</v>
      </c>
      <c r="J19" s="78" t="s">
        <v>355</v>
      </c>
    </row>
    <row r="20" ht="42" customHeight="1" spans="1:10">
      <c r="A20" s="180" t="s">
        <v>279</v>
      </c>
      <c r="B20" s="69" t="s">
        <v>353</v>
      </c>
      <c r="C20" s="69" t="s">
        <v>316</v>
      </c>
      <c r="D20" s="69" t="s">
        <v>346</v>
      </c>
      <c r="E20" s="78" t="s">
        <v>356</v>
      </c>
      <c r="F20" s="69" t="s">
        <v>319</v>
      </c>
      <c r="G20" s="78" t="s">
        <v>340</v>
      </c>
      <c r="H20" s="69" t="s">
        <v>327</v>
      </c>
      <c r="I20" s="69" t="s">
        <v>322</v>
      </c>
      <c r="J20" s="78" t="s">
        <v>357</v>
      </c>
    </row>
    <row r="21" ht="42" customHeight="1" spans="1:10">
      <c r="A21" s="180" t="s">
        <v>279</v>
      </c>
      <c r="B21" s="69" t="s">
        <v>353</v>
      </c>
      <c r="C21" s="69" t="s">
        <v>316</v>
      </c>
      <c r="D21" s="69" t="s">
        <v>323</v>
      </c>
      <c r="E21" s="78" t="s">
        <v>324</v>
      </c>
      <c r="F21" s="69" t="s">
        <v>319</v>
      </c>
      <c r="G21" s="78" t="s">
        <v>340</v>
      </c>
      <c r="H21" s="69" t="s">
        <v>327</v>
      </c>
      <c r="I21" s="69" t="s">
        <v>322</v>
      </c>
      <c r="J21" s="78" t="s">
        <v>358</v>
      </c>
    </row>
    <row r="22" ht="42" customHeight="1" spans="1:10">
      <c r="A22" s="180" t="s">
        <v>279</v>
      </c>
      <c r="B22" s="69" t="s">
        <v>353</v>
      </c>
      <c r="C22" s="69" t="s">
        <v>328</v>
      </c>
      <c r="D22" s="69" t="s">
        <v>329</v>
      </c>
      <c r="E22" s="78" t="s">
        <v>359</v>
      </c>
      <c r="F22" s="69" t="s">
        <v>325</v>
      </c>
      <c r="G22" s="78" t="s">
        <v>340</v>
      </c>
      <c r="H22" s="69" t="s">
        <v>327</v>
      </c>
      <c r="I22" s="69" t="s">
        <v>322</v>
      </c>
      <c r="J22" s="78" t="s">
        <v>360</v>
      </c>
    </row>
    <row r="23" ht="42" customHeight="1" spans="1:10">
      <c r="A23" s="180" t="s">
        <v>279</v>
      </c>
      <c r="B23" s="69" t="s">
        <v>353</v>
      </c>
      <c r="C23" s="69" t="s">
        <v>328</v>
      </c>
      <c r="D23" s="69" t="s">
        <v>329</v>
      </c>
      <c r="E23" s="78" t="s">
        <v>361</v>
      </c>
      <c r="F23" s="69" t="s">
        <v>319</v>
      </c>
      <c r="G23" s="78" t="s">
        <v>362</v>
      </c>
      <c r="H23" s="69"/>
      <c r="I23" s="69" t="s">
        <v>351</v>
      </c>
      <c r="J23" s="78" t="s">
        <v>363</v>
      </c>
    </row>
    <row r="24" ht="42" customHeight="1" spans="1:10">
      <c r="A24" s="180" t="s">
        <v>279</v>
      </c>
      <c r="B24" s="69" t="s">
        <v>353</v>
      </c>
      <c r="C24" s="69" t="s">
        <v>333</v>
      </c>
      <c r="D24" s="69" t="s">
        <v>334</v>
      </c>
      <c r="E24" s="78" t="s">
        <v>364</v>
      </c>
      <c r="F24" s="69" t="s">
        <v>325</v>
      </c>
      <c r="G24" s="78" t="s">
        <v>352</v>
      </c>
      <c r="H24" s="69" t="s">
        <v>327</v>
      </c>
      <c r="I24" s="69" t="s">
        <v>322</v>
      </c>
      <c r="J24" s="78" t="s">
        <v>365</v>
      </c>
    </row>
    <row r="25" ht="42" customHeight="1" spans="1:10">
      <c r="A25" s="180" t="s">
        <v>300</v>
      </c>
      <c r="B25" s="69" t="s">
        <v>366</v>
      </c>
      <c r="C25" s="69" t="s">
        <v>316</v>
      </c>
      <c r="D25" s="69" t="s">
        <v>317</v>
      </c>
      <c r="E25" s="78" t="s">
        <v>367</v>
      </c>
      <c r="F25" s="69" t="s">
        <v>325</v>
      </c>
      <c r="G25" s="78" t="s">
        <v>368</v>
      </c>
      <c r="H25" s="69" t="s">
        <v>341</v>
      </c>
      <c r="I25" s="69" t="s">
        <v>322</v>
      </c>
      <c r="J25" s="78" t="s">
        <v>369</v>
      </c>
    </row>
    <row r="26" ht="42" customHeight="1" spans="1:10">
      <c r="A26" s="180" t="s">
        <v>300</v>
      </c>
      <c r="B26" s="69" t="s">
        <v>366</v>
      </c>
      <c r="C26" s="69" t="s">
        <v>316</v>
      </c>
      <c r="D26" s="69" t="s">
        <v>317</v>
      </c>
      <c r="E26" s="78" t="s">
        <v>370</v>
      </c>
      <c r="F26" s="69" t="s">
        <v>325</v>
      </c>
      <c r="G26" s="78" t="s">
        <v>368</v>
      </c>
      <c r="H26" s="69" t="s">
        <v>341</v>
      </c>
      <c r="I26" s="69" t="s">
        <v>322</v>
      </c>
      <c r="J26" s="78" t="s">
        <v>369</v>
      </c>
    </row>
    <row r="27" ht="42" customHeight="1" spans="1:10">
      <c r="A27" s="180" t="s">
        <v>300</v>
      </c>
      <c r="B27" s="69" t="s">
        <v>366</v>
      </c>
      <c r="C27" s="69" t="s">
        <v>316</v>
      </c>
      <c r="D27" s="69" t="s">
        <v>346</v>
      </c>
      <c r="E27" s="78" t="s">
        <v>354</v>
      </c>
      <c r="F27" s="69" t="s">
        <v>319</v>
      </c>
      <c r="G27" s="78" t="s">
        <v>340</v>
      </c>
      <c r="H27" s="69" t="s">
        <v>327</v>
      </c>
      <c r="I27" s="69" t="s">
        <v>322</v>
      </c>
      <c r="J27" s="78" t="s">
        <v>355</v>
      </c>
    </row>
    <row r="28" ht="42" customHeight="1" spans="1:10">
      <c r="A28" s="180" t="s">
        <v>300</v>
      </c>
      <c r="B28" s="69" t="s">
        <v>366</v>
      </c>
      <c r="C28" s="69" t="s">
        <v>316</v>
      </c>
      <c r="D28" s="69" t="s">
        <v>346</v>
      </c>
      <c r="E28" s="78" t="s">
        <v>356</v>
      </c>
      <c r="F28" s="69" t="s">
        <v>319</v>
      </c>
      <c r="G28" s="78" t="s">
        <v>340</v>
      </c>
      <c r="H28" s="69" t="s">
        <v>327</v>
      </c>
      <c r="I28" s="69" t="s">
        <v>322</v>
      </c>
      <c r="J28" s="78" t="s">
        <v>357</v>
      </c>
    </row>
    <row r="29" ht="42" customHeight="1" spans="1:10">
      <c r="A29" s="180" t="s">
        <v>300</v>
      </c>
      <c r="B29" s="69" t="s">
        <v>366</v>
      </c>
      <c r="C29" s="69" t="s">
        <v>316</v>
      </c>
      <c r="D29" s="69" t="s">
        <v>323</v>
      </c>
      <c r="E29" s="78" t="s">
        <v>324</v>
      </c>
      <c r="F29" s="69" t="s">
        <v>319</v>
      </c>
      <c r="G29" s="78" t="s">
        <v>340</v>
      </c>
      <c r="H29" s="69" t="s">
        <v>327</v>
      </c>
      <c r="I29" s="69" t="s">
        <v>322</v>
      </c>
      <c r="J29" s="78" t="s">
        <v>358</v>
      </c>
    </row>
    <row r="30" ht="42" customHeight="1" spans="1:10">
      <c r="A30" s="180" t="s">
        <v>300</v>
      </c>
      <c r="B30" s="69" t="s">
        <v>366</v>
      </c>
      <c r="C30" s="69" t="s">
        <v>328</v>
      </c>
      <c r="D30" s="69" t="s">
        <v>329</v>
      </c>
      <c r="E30" s="78" t="s">
        <v>359</v>
      </c>
      <c r="F30" s="69" t="s">
        <v>325</v>
      </c>
      <c r="G30" s="78" t="s">
        <v>337</v>
      </c>
      <c r="H30" s="69" t="s">
        <v>327</v>
      </c>
      <c r="I30" s="69" t="s">
        <v>322</v>
      </c>
      <c r="J30" s="78" t="s">
        <v>360</v>
      </c>
    </row>
    <row r="31" ht="42" customHeight="1" spans="1:10">
      <c r="A31" s="180" t="s">
        <v>300</v>
      </c>
      <c r="B31" s="69" t="s">
        <v>366</v>
      </c>
      <c r="C31" s="69" t="s">
        <v>328</v>
      </c>
      <c r="D31" s="69" t="s">
        <v>329</v>
      </c>
      <c r="E31" s="78" t="s">
        <v>361</v>
      </c>
      <c r="F31" s="69" t="s">
        <v>319</v>
      </c>
      <c r="G31" s="78" t="s">
        <v>371</v>
      </c>
      <c r="H31" s="69"/>
      <c r="I31" s="69" t="s">
        <v>351</v>
      </c>
      <c r="J31" s="78" t="s">
        <v>363</v>
      </c>
    </row>
    <row r="32" ht="42" customHeight="1" spans="1:10">
      <c r="A32" s="180" t="s">
        <v>300</v>
      </c>
      <c r="B32" s="69" t="s">
        <v>366</v>
      </c>
      <c r="C32" s="69" t="s">
        <v>333</v>
      </c>
      <c r="D32" s="69" t="s">
        <v>334</v>
      </c>
      <c r="E32" s="78" t="s">
        <v>364</v>
      </c>
      <c r="F32" s="69" t="s">
        <v>325</v>
      </c>
      <c r="G32" s="78" t="s">
        <v>337</v>
      </c>
      <c r="H32" s="69" t="s">
        <v>327</v>
      </c>
      <c r="I32" s="69" t="s">
        <v>322</v>
      </c>
      <c r="J32" s="78" t="s">
        <v>365</v>
      </c>
    </row>
    <row r="33" ht="42" customHeight="1" spans="1:10">
      <c r="A33" s="180" t="s">
        <v>291</v>
      </c>
      <c r="B33" s="69" t="s">
        <v>372</v>
      </c>
      <c r="C33" s="69" t="s">
        <v>316</v>
      </c>
      <c r="D33" s="69" t="s">
        <v>317</v>
      </c>
      <c r="E33" s="78" t="s">
        <v>373</v>
      </c>
      <c r="F33" s="69" t="s">
        <v>325</v>
      </c>
      <c r="G33" s="78" t="s">
        <v>374</v>
      </c>
      <c r="H33" s="69" t="s">
        <v>341</v>
      </c>
      <c r="I33" s="69" t="s">
        <v>322</v>
      </c>
      <c r="J33" s="78" t="s">
        <v>369</v>
      </c>
    </row>
    <row r="34" ht="42" customHeight="1" spans="1:10">
      <c r="A34" s="180" t="s">
        <v>291</v>
      </c>
      <c r="B34" s="69" t="s">
        <v>372</v>
      </c>
      <c r="C34" s="69" t="s">
        <v>316</v>
      </c>
      <c r="D34" s="69" t="s">
        <v>317</v>
      </c>
      <c r="E34" s="78" t="s">
        <v>375</v>
      </c>
      <c r="F34" s="69" t="s">
        <v>325</v>
      </c>
      <c r="G34" s="78" t="s">
        <v>95</v>
      </c>
      <c r="H34" s="69" t="s">
        <v>341</v>
      </c>
      <c r="I34" s="69" t="s">
        <v>322</v>
      </c>
      <c r="J34" s="78" t="s">
        <v>376</v>
      </c>
    </row>
    <row r="35" ht="42" customHeight="1" spans="1:10">
      <c r="A35" s="180" t="s">
        <v>291</v>
      </c>
      <c r="B35" s="69" t="s">
        <v>372</v>
      </c>
      <c r="C35" s="69" t="s">
        <v>316</v>
      </c>
      <c r="D35" s="69" t="s">
        <v>317</v>
      </c>
      <c r="E35" s="78" t="s">
        <v>377</v>
      </c>
      <c r="F35" s="69" t="s">
        <v>325</v>
      </c>
      <c r="G35" s="78" t="s">
        <v>378</v>
      </c>
      <c r="H35" s="69" t="s">
        <v>341</v>
      </c>
      <c r="I35" s="69" t="s">
        <v>322</v>
      </c>
      <c r="J35" s="78" t="s">
        <v>379</v>
      </c>
    </row>
    <row r="36" ht="42" customHeight="1" spans="1:10">
      <c r="A36" s="180" t="s">
        <v>291</v>
      </c>
      <c r="B36" s="69" t="s">
        <v>372</v>
      </c>
      <c r="C36" s="69" t="s">
        <v>316</v>
      </c>
      <c r="D36" s="69" t="s">
        <v>317</v>
      </c>
      <c r="E36" s="78" t="s">
        <v>380</v>
      </c>
      <c r="F36" s="69" t="s">
        <v>325</v>
      </c>
      <c r="G36" s="78" t="s">
        <v>91</v>
      </c>
      <c r="H36" s="69" t="s">
        <v>341</v>
      </c>
      <c r="I36" s="69" t="s">
        <v>322</v>
      </c>
      <c r="J36" s="78" t="s">
        <v>381</v>
      </c>
    </row>
    <row r="37" ht="42" customHeight="1" spans="1:10">
      <c r="A37" s="180" t="s">
        <v>291</v>
      </c>
      <c r="B37" s="69" t="s">
        <v>372</v>
      </c>
      <c r="C37" s="69" t="s">
        <v>316</v>
      </c>
      <c r="D37" s="69" t="s">
        <v>317</v>
      </c>
      <c r="E37" s="78" t="s">
        <v>382</v>
      </c>
      <c r="F37" s="69" t="s">
        <v>325</v>
      </c>
      <c r="G37" s="78" t="s">
        <v>383</v>
      </c>
      <c r="H37" s="69" t="s">
        <v>341</v>
      </c>
      <c r="I37" s="69" t="s">
        <v>322</v>
      </c>
      <c r="J37" s="78" t="s">
        <v>384</v>
      </c>
    </row>
    <row r="38" ht="42" customHeight="1" spans="1:10">
      <c r="A38" s="180" t="s">
        <v>291</v>
      </c>
      <c r="B38" s="69" t="s">
        <v>372</v>
      </c>
      <c r="C38" s="69" t="s">
        <v>316</v>
      </c>
      <c r="D38" s="69" t="s">
        <v>317</v>
      </c>
      <c r="E38" s="78" t="s">
        <v>385</v>
      </c>
      <c r="F38" s="69" t="s">
        <v>325</v>
      </c>
      <c r="G38" s="78" t="s">
        <v>386</v>
      </c>
      <c r="H38" s="69" t="s">
        <v>341</v>
      </c>
      <c r="I38" s="69" t="s">
        <v>322</v>
      </c>
      <c r="J38" s="78" t="s">
        <v>387</v>
      </c>
    </row>
    <row r="39" ht="42" customHeight="1" spans="1:10">
      <c r="A39" s="180" t="s">
        <v>291</v>
      </c>
      <c r="B39" s="69" t="s">
        <v>372</v>
      </c>
      <c r="C39" s="69" t="s">
        <v>316</v>
      </c>
      <c r="D39" s="69" t="s">
        <v>317</v>
      </c>
      <c r="E39" s="78" t="s">
        <v>388</v>
      </c>
      <c r="F39" s="69" t="s">
        <v>325</v>
      </c>
      <c r="G39" s="78" t="s">
        <v>389</v>
      </c>
      <c r="H39" s="69" t="s">
        <v>341</v>
      </c>
      <c r="I39" s="69" t="s">
        <v>322</v>
      </c>
      <c r="J39" s="78" t="s">
        <v>390</v>
      </c>
    </row>
    <row r="40" ht="42" customHeight="1" spans="1:10">
      <c r="A40" s="180" t="s">
        <v>291</v>
      </c>
      <c r="B40" s="69" t="s">
        <v>372</v>
      </c>
      <c r="C40" s="69" t="s">
        <v>316</v>
      </c>
      <c r="D40" s="69" t="s">
        <v>317</v>
      </c>
      <c r="E40" s="78" t="s">
        <v>391</v>
      </c>
      <c r="F40" s="69" t="s">
        <v>325</v>
      </c>
      <c r="G40" s="78" t="s">
        <v>392</v>
      </c>
      <c r="H40" s="69" t="s">
        <v>341</v>
      </c>
      <c r="I40" s="69" t="s">
        <v>322</v>
      </c>
      <c r="J40" s="78" t="s">
        <v>393</v>
      </c>
    </row>
    <row r="41" ht="42" customHeight="1" spans="1:10">
      <c r="A41" s="180" t="s">
        <v>291</v>
      </c>
      <c r="B41" s="69" t="s">
        <v>372</v>
      </c>
      <c r="C41" s="69" t="s">
        <v>316</v>
      </c>
      <c r="D41" s="69" t="s">
        <v>317</v>
      </c>
      <c r="E41" s="78" t="s">
        <v>394</v>
      </c>
      <c r="F41" s="69" t="s">
        <v>325</v>
      </c>
      <c r="G41" s="78" t="s">
        <v>395</v>
      </c>
      <c r="H41" s="69" t="s">
        <v>341</v>
      </c>
      <c r="I41" s="69" t="s">
        <v>322</v>
      </c>
      <c r="J41" s="78" t="s">
        <v>394</v>
      </c>
    </row>
    <row r="42" ht="42" customHeight="1" spans="1:10">
      <c r="A42" s="180" t="s">
        <v>291</v>
      </c>
      <c r="B42" s="69" t="s">
        <v>372</v>
      </c>
      <c r="C42" s="69" t="s">
        <v>316</v>
      </c>
      <c r="D42" s="69" t="s">
        <v>317</v>
      </c>
      <c r="E42" s="78" t="s">
        <v>396</v>
      </c>
      <c r="F42" s="69" t="s">
        <v>325</v>
      </c>
      <c r="G42" s="78" t="s">
        <v>91</v>
      </c>
      <c r="H42" s="69" t="s">
        <v>341</v>
      </c>
      <c r="I42" s="69" t="s">
        <v>322</v>
      </c>
      <c r="J42" s="78" t="s">
        <v>397</v>
      </c>
    </row>
    <row r="43" ht="42" customHeight="1" spans="1:10">
      <c r="A43" s="180" t="s">
        <v>291</v>
      </c>
      <c r="B43" s="69" t="s">
        <v>372</v>
      </c>
      <c r="C43" s="69" t="s">
        <v>316</v>
      </c>
      <c r="D43" s="69" t="s">
        <v>317</v>
      </c>
      <c r="E43" s="78" t="s">
        <v>398</v>
      </c>
      <c r="F43" s="69" t="s">
        <v>325</v>
      </c>
      <c r="G43" s="78" t="s">
        <v>91</v>
      </c>
      <c r="H43" s="69" t="s">
        <v>341</v>
      </c>
      <c r="I43" s="69" t="s">
        <v>322</v>
      </c>
      <c r="J43" s="78" t="s">
        <v>399</v>
      </c>
    </row>
    <row r="44" ht="42" customHeight="1" spans="1:10">
      <c r="A44" s="180" t="s">
        <v>291</v>
      </c>
      <c r="B44" s="69" t="s">
        <v>372</v>
      </c>
      <c r="C44" s="69" t="s">
        <v>316</v>
      </c>
      <c r="D44" s="69" t="s">
        <v>317</v>
      </c>
      <c r="E44" s="78" t="s">
        <v>400</v>
      </c>
      <c r="F44" s="69" t="s">
        <v>325</v>
      </c>
      <c r="G44" s="78" t="s">
        <v>89</v>
      </c>
      <c r="H44" s="69" t="s">
        <v>341</v>
      </c>
      <c r="I44" s="69" t="s">
        <v>322</v>
      </c>
      <c r="J44" s="78" t="s">
        <v>401</v>
      </c>
    </row>
    <row r="45" ht="42" customHeight="1" spans="1:10">
      <c r="A45" s="180" t="s">
        <v>291</v>
      </c>
      <c r="B45" s="69" t="s">
        <v>372</v>
      </c>
      <c r="C45" s="69" t="s">
        <v>316</v>
      </c>
      <c r="D45" s="69" t="s">
        <v>317</v>
      </c>
      <c r="E45" s="78" t="s">
        <v>402</v>
      </c>
      <c r="F45" s="69" t="s">
        <v>325</v>
      </c>
      <c r="G45" s="78" t="s">
        <v>403</v>
      </c>
      <c r="H45" s="69" t="s">
        <v>341</v>
      </c>
      <c r="I45" s="69" t="s">
        <v>322</v>
      </c>
      <c r="J45" s="78" t="s">
        <v>404</v>
      </c>
    </row>
    <row r="46" ht="42" customHeight="1" spans="1:10">
      <c r="A46" s="180" t="s">
        <v>291</v>
      </c>
      <c r="B46" s="69" t="s">
        <v>372</v>
      </c>
      <c r="C46" s="69" t="s">
        <v>316</v>
      </c>
      <c r="D46" s="69" t="s">
        <v>317</v>
      </c>
      <c r="E46" s="78" t="s">
        <v>405</v>
      </c>
      <c r="F46" s="69" t="s">
        <v>325</v>
      </c>
      <c r="G46" s="78" t="s">
        <v>340</v>
      </c>
      <c r="H46" s="69" t="s">
        <v>341</v>
      </c>
      <c r="I46" s="69" t="s">
        <v>322</v>
      </c>
      <c r="J46" s="78" t="s">
        <v>406</v>
      </c>
    </row>
    <row r="47" ht="42" customHeight="1" spans="1:10">
      <c r="A47" s="180" t="s">
        <v>291</v>
      </c>
      <c r="B47" s="69" t="s">
        <v>372</v>
      </c>
      <c r="C47" s="69" t="s">
        <v>316</v>
      </c>
      <c r="D47" s="69" t="s">
        <v>317</v>
      </c>
      <c r="E47" s="78" t="s">
        <v>407</v>
      </c>
      <c r="F47" s="69" t="s">
        <v>325</v>
      </c>
      <c r="G47" s="78" t="s">
        <v>340</v>
      </c>
      <c r="H47" s="69" t="s">
        <v>341</v>
      </c>
      <c r="I47" s="69" t="s">
        <v>322</v>
      </c>
      <c r="J47" s="78" t="s">
        <v>408</v>
      </c>
    </row>
    <row r="48" ht="42" customHeight="1" spans="1:10">
      <c r="A48" s="180" t="s">
        <v>291</v>
      </c>
      <c r="B48" s="69" t="s">
        <v>372</v>
      </c>
      <c r="C48" s="69" t="s">
        <v>316</v>
      </c>
      <c r="D48" s="69" t="s">
        <v>317</v>
      </c>
      <c r="E48" s="78" t="s">
        <v>409</v>
      </c>
      <c r="F48" s="69" t="s">
        <v>325</v>
      </c>
      <c r="G48" s="78" t="s">
        <v>410</v>
      </c>
      <c r="H48" s="69" t="s">
        <v>341</v>
      </c>
      <c r="I48" s="69" t="s">
        <v>322</v>
      </c>
      <c r="J48" s="78" t="s">
        <v>411</v>
      </c>
    </row>
    <row r="49" ht="42" customHeight="1" spans="1:10">
      <c r="A49" s="180" t="s">
        <v>291</v>
      </c>
      <c r="B49" s="69" t="s">
        <v>372</v>
      </c>
      <c r="C49" s="69" t="s">
        <v>316</v>
      </c>
      <c r="D49" s="69" t="s">
        <v>317</v>
      </c>
      <c r="E49" s="78" t="s">
        <v>412</v>
      </c>
      <c r="F49" s="69" t="s">
        <v>325</v>
      </c>
      <c r="G49" s="78" t="s">
        <v>413</v>
      </c>
      <c r="H49" s="69" t="s">
        <v>341</v>
      </c>
      <c r="I49" s="69" t="s">
        <v>322</v>
      </c>
      <c r="J49" s="78" t="s">
        <v>414</v>
      </c>
    </row>
    <row r="50" ht="42" customHeight="1" spans="1:10">
      <c r="A50" s="180" t="s">
        <v>291</v>
      </c>
      <c r="B50" s="69" t="s">
        <v>372</v>
      </c>
      <c r="C50" s="69" t="s">
        <v>316</v>
      </c>
      <c r="D50" s="69" t="s">
        <v>317</v>
      </c>
      <c r="E50" s="78" t="s">
        <v>415</v>
      </c>
      <c r="F50" s="69" t="s">
        <v>325</v>
      </c>
      <c r="G50" s="78" t="s">
        <v>403</v>
      </c>
      <c r="H50" s="69" t="s">
        <v>321</v>
      </c>
      <c r="I50" s="69" t="s">
        <v>322</v>
      </c>
      <c r="J50" s="78" t="s">
        <v>416</v>
      </c>
    </row>
    <row r="51" ht="42" customHeight="1" spans="1:10">
      <c r="A51" s="180" t="s">
        <v>291</v>
      </c>
      <c r="B51" s="69" t="s">
        <v>372</v>
      </c>
      <c r="C51" s="69" t="s">
        <v>316</v>
      </c>
      <c r="D51" s="69" t="s">
        <v>317</v>
      </c>
      <c r="E51" s="78" t="s">
        <v>417</v>
      </c>
      <c r="F51" s="69" t="s">
        <v>319</v>
      </c>
      <c r="G51" s="78" t="s">
        <v>418</v>
      </c>
      <c r="H51" s="69" t="s">
        <v>341</v>
      </c>
      <c r="I51" s="69" t="s">
        <v>322</v>
      </c>
      <c r="J51" s="78" t="s">
        <v>419</v>
      </c>
    </row>
    <row r="52" ht="42" customHeight="1" spans="1:10">
      <c r="A52" s="180" t="s">
        <v>291</v>
      </c>
      <c r="B52" s="69" t="s">
        <v>372</v>
      </c>
      <c r="C52" s="69" t="s">
        <v>316</v>
      </c>
      <c r="D52" s="69" t="s">
        <v>346</v>
      </c>
      <c r="E52" s="78" t="s">
        <v>420</v>
      </c>
      <c r="F52" s="69" t="s">
        <v>325</v>
      </c>
      <c r="G52" s="78" t="s">
        <v>352</v>
      </c>
      <c r="H52" s="69" t="s">
        <v>327</v>
      </c>
      <c r="I52" s="69" t="s">
        <v>322</v>
      </c>
      <c r="J52" s="78" t="s">
        <v>421</v>
      </c>
    </row>
    <row r="53" ht="42" customHeight="1" spans="1:10">
      <c r="A53" s="180" t="s">
        <v>291</v>
      </c>
      <c r="B53" s="69" t="s">
        <v>372</v>
      </c>
      <c r="C53" s="69" t="s">
        <v>316</v>
      </c>
      <c r="D53" s="69" t="s">
        <v>323</v>
      </c>
      <c r="E53" s="78" t="s">
        <v>422</v>
      </c>
      <c r="F53" s="69" t="s">
        <v>319</v>
      </c>
      <c r="G53" s="78" t="s">
        <v>352</v>
      </c>
      <c r="H53" s="69" t="s">
        <v>327</v>
      </c>
      <c r="I53" s="69" t="s">
        <v>322</v>
      </c>
      <c r="J53" s="78" t="s">
        <v>423</v>
      </c>
    </row>
    <row r="54" ht="42" customHeight="1" spans="1:10">
      <c r="A54" s="180" t="s">
        <v>291</v>
      </c>
      <c r="B54" s="69" t="s">
        <v>372</v>
      </c>
      <c r="C54" s="69" t="s">
        <v>316</v>
      </c>
      <c r="D54" s="69" t="s">
        <v>323</v>
      </c>
      <c r="E54" s="78" t="s">
        <v>424</v>
      </c>
      <c r="F54" s="69" t="s">
        <v>325</v>
      </c>
      <c r="G54" s="78" t="s">
        <v>352</v>
      </c>
      <c r="H54" s="69" t="s">
        <v>327</v>
      </c>
      <c r="I54" s="69" t="s">
        <v>322</v>
      </c>
      <c r="J54" s="78" t="s">
        <v>425</v>
      </c>
    </row>
    <row r="55" ht="42" customHeight="1" spans="1:10">
      <c r="A55" s="180" t="s">
        <v>291</v>
      </c>
      <c r="B55" s="69" t="s">
        <v>372</v>
      </c>
      <c r="C55" s="69" t="s">
        <v>316</v>
      </c>
      <c r="D55" s="69" t="s">
        <v>426</v>
      </c>
      <c r="E55" s="78" t="s">
        <v>427</v>
      </c>
      <c r="F55" s="69" t="s">
        <v>319</v>
      </c>
      <c r="G55" s="78" t="s">
        <v>428</v>
      </c>
      <c r="H55" s="69" t="s">
        <v>429</v>
      </c>
      <c r="I55" s="69" t="s">
        <v>322</v>
      </c>
      <c r="J55" s="78" t="s">
        <v>430</v>
      </c>
    </row>
    <row r="56" ht="42" customHeight="1" spans="1:10">
      <c r="A56" s="180" t="s">
        <v>291</v>
      </c>
      <c r="B56" s="69" t="s">
        <v>372</v>
      </c>
      <c r="C56" s="69" t="s">
        <v>328</v>
      </c>
      <c r="D56" s="69" t="s">
        <v>329</v>
      </c>
      <c r="E56" s="78" t="s">
        <v>361</v>
      </c>
      <c r="F56" s="69" t="s">
        <v>319</v>
      </c>
      <c r="G56" s="78" t="s">
        <v>431</v>
      </c>
      <c r="H56" s="69"/>
      <c r="I56" s="69" t="s">
        <v>351</v>
      </c>
      <c r="J56" s="78" t="s">
        <v>432</v>
      </c>
    </row>
    <row r="57" ht="42" customHeight="1" spans="1:10">
      <c r="A57" s="180" t="s">
        <v>291</v>
      </c>
      <c r="B57" s="69" t="s">
        <v>372</v>
      </c>
      <c r="C57" s="69" t="s">
        <v>333</v>
      </c>
      <c r="D57" s="69" t="s">
        <v>334</v>
      </c>
      <c r="E57" s="78" t="s">
        <v>433</v>
      </c>
      <c r="F57" s="69" t="s">
        <v>325</v>
      </c>
      <c r="G57" s="78" t="s">
        <v>352</v>
      </c>
      <c r="H57" s="69" t="s">
        <v>327</v>
      </c>
      <c r="I57" s="69" t="s">
        <v>322</v>
      </c>
      <c r="J57" s="78" t="s">
        <v>434</v>
      </c>
    </row>
    <row r="58" ht="42" customHeight="1" spans="1:10">
      <c r="A58" s="180" t="s">
        <v>277</v>
      </c>
      <c r="B58" s="69" t="s">
        <v>435</v>
      </c>
      <c r="C58" s="69" t="s">
        <v>316</v>
      </c>
      <c r="D58" s="69" t="s">
        <v>317</v>
      </c>
      <c r="E58" s="78" t="s">
        <v>436</v>
      </c>
      <c r="F58" s="69" t="s">
        <v>325</v>
      </c>
      <c r="G58" s="78" t="s">
        <v>403</v>
      </c>
      <c r="H58" s="69" t="s">
        <v>341</v>
      </c>
      <c r="I58" s="69" t="s">
        <v>322</v>
      </c>
      <c r="J58" s="78" t="s">
        <v>369</v>
      </c>
    </row>
    <row r="59" ht="42" customHeight="1" spans="1:10">
      <c r="A59" s="180" t="s">
        <v>277</v>
      </c>
      <c r="B59" s="69" t="s">
        <v>435</v>
      </c>
      <c r="C59" s="69" t="s">
        <v>316</v>
      </c>
      <c r="D59" s="69" t="s">
        <v>346</v>
      </c>
      <c r="E59" s="78" t="s">
        <v>437</v>
      </c>
      <c r="F59" s="69" t="s">
        <v>319</v>
      </c>
      <c r="G59" s="78" t="s">
        <v>340</v>
      </c>
      <c r="H59" s="69" t="s">
        <v>327</v>
      </c>
      <c r="I59" s="69" t="s">
        <v>351</v>
      </c>
      <c r="J59" s="78" t="s">
        <v>438</v>
      </c>
    </row>
    <row r="60" ht="42" customHeight="1" spans="1:10">
      <c r="A60" s="180" t="s">
        <v>277</v>
      </c>
      <c r="B60" s="69" t="s">
        <v>435</v>
      </c>
      <c r="C60" s="69" t="s">
        <v>316</v>
      </c>
      <c r="D60" s="69" t="s">
        <v>323</v>
      </c>
      <c r="E60" s="78" t="s">
        <v>439</v>
      </c>
      <c r="F60" s="69" t="s">
        <v>319</v>
      </c>
      <c r="G60" s="78" t="s">
        <v>340</v>
      </c>
      <c r="H60" s="69" t="s">
        <v>327</v>
      </c>
      <c r="I60" s="69" t="s">
        <v>351</v>
      </c>
      <c r="J60" s="78" t="s">
        <v>438</v>
      </c>
    </row>
    <row r="61" ht="42" customHeight="1" spans="1:10">
      <c r="A61" s="180" t="s">
        <v>277</v>
      </c>
      <c r="B61" s="69" t="s">
        <v>435</v>
      </c>
      <c r="C61" s="69" t="s">
        <v>328</v>
      </c>
      <c r="D61" s="69" t="s">
        <v>329</v>
      </c>
      <c r="E61" s="78" t="s">
        <v>440</v>
      </c>
      <c r="F61" s="69" t="s">
        <v>319</v>
      </c>
      <c r="G61" s="78" t="s">
        <v>441</v>
      </c>
      <c r="H61" s="69" t="s">
        <v>327</v>
      </c>
      <c r="I61" s="69" t="s">
        <v>351</v>
      </c>
      <c r="J61" s="78" t="s">
        <v>360</v>
      </c>
    </row>
    <row r="62" ht="42" customHeight="1" spans="1:10">
      <c r="A62" s="180" t="s">
        <v>277</v>
      </c>
      <c r="B62" s="69" t="s">
        <v>435</v>
      </c>
      <c r="C62" s="69" t="s">
        <v>333</v>
      </c>
      <c r="D62" s="69" t="s">
        <v>334</v>
      </c>
      <c r="E62" s="78" t="s">
        <v>364</v>
      </c>
      <c r="F62" s="69" t="s">
        <v>319</v>
      </c>
      <c r="G62" s="78" t="s">
        <v>352</v>
      </c>
      <c r="H62" s="69" t="s">
        <v>327</v>
      </c>
      <c r="I62" s="69" t="s">
        <v>351</v>
      </c>
      <c r="J62" s="78" t="s">
        <v>365</v>
      </c>
    </row>
    <row r="63" ht="42" customHeight="1" spans="1:10">
      <c r="A63" s="180" t="s">
        <v>285</v>
      </c>
      <c r="B63" s="69" t="s">
        <v>442</v>
      </c>
      <c r="C63" s="69" t="s">
        <v>316</v>
      </c>
      <c r="D63" s="69" t="s">
        <v>346</v>
      </c>
      <c r="E63" s="78" t="s">
        <v>443</v>
      </c>
      <c r="F63" s="69" t="s">
        <v>325</v>
      </c>
      <c r="G63" s="78" t="s">
        <v>337</v>
      </c>
      <c r="H63" s="69" t="s">
        <v>327</v>
      </c>
      <c r="I63" s="69" t="s">
        <v>322</v>
      </c>
      <c r="J63" s="78" t="s">
        <v>443</v>
      </c>
    </row>
    <row r="64" ht="42" customHeight="1" spans="1:10">
      <c r="A64" s="180" t="s">
        <v>285</v>
      </c>
      <c r="B64" s="69" t="s">
        <v>442</v>
      </c>
      <c r="C64" s="69" t="s">
        <v>328</v>
      </c>
      <c r="D64" s="69" t="s">
        <v>329</v>
      </c>
      <c r="E64" s="78" t="s">
        <v>444</v>
      </c>
      <c r="F64" s="69" t="s">
        <v>325</v>
      </c>
      <c r="G64" s="78" t="s">
        <v>337</v>
      </c>
      <c r="H64" s="69" t="s">
        <v>327</v>
      </c>
      <c r="I64" s="69" t="s">
        <v>322</v>
      </c>
      <c r="J64" s="78" t="s">
        <v>444</v>
      </c>
    </row>
    <row r="65" ht="42" customHeight="1" spans="1:10">
      <c r="A65" s="180" t="s">
        <v>285</v>
      </c>
      <c r="B65" s="69" t="s">
        <v>442</v>
      </c>
      <c r="C65" s="69" t="s">
        <v>333</v>
      </c>
      <c r="D65" s="69" t="s">
        <v>334</v>
      </c>
      <c r="E65" s="78" t="s">
        <v>445</v>
      </c>
      <c r="F65" s="69" t="s">
        <v>325</v>
      </c>
      <c r="G65" s="78" t="s">
        <v>446</v>
      </c>
      <c r="H65" s="69" t="s">
        <v>327</v>
      </c>
      <c r="I65" s="69" t="s">
        <v>322</v>
      </c>
      <c r="J65" s="78" t="s">
        <v>445</v>
      </c>
    </row>
    <row r="66" ht="42" customHeight="1" spans="1:10">
      <c r="A66" s="180" t="s">
        <v>447</v>
      </c>
      <c r="B66" s="69" t="s">
        <v>448</v>
      </c>
      <c r="C66" s="69" t="s">
        <v>316</v>
      </c>
      <c r="D66" s="69" t="s">
        <v>317</v>
      </c>
      <c r="E66" s="78" t="s">
        <v>449</v>
      </c>
      <c r="F66" s="69" t="s">
        <v>325</v>
      </c>
      <c r="G66" s="78" t="s">
        <v>450</v>
      </c>
      <c r="H66" s="69" t="s">
        <v>341</v>
      </c>
      <c r="I66" s="69" t="s">
        <v>322</v>
      </c>
      <c r="J66" s="78" t="s">
        <v>451</v>
      </c>
    </row>
    <row r="67" ht="42" customHeight="1" spans="1:10">
      <c r="A67" s="180" t="s">
        <v>447</v>
      </c>
      <c r="B67" s="69" t="s">
        <v>448</v>
      </c>
      <c r="C67" s="69" t="s">
        <v>316</v>
      </c>
      <c r="D67" s="69" t="s">
        <v>317</v>
      </c>
      <c r="E67" s="78" t="s">
        <v>452</v>
      </c>
      <c r="F67" s="69" t="s">
        <v>325</v>
      </c>
      <c r="G67" s="78" t="s">
        <v>453</v>
      </c>
      <c r="H67" s="69" t="s">
        <v>341</v>
      </c>
      <c r="I67" s="69" t="s">
        <v>322</v>
      </c>
      <c r="J67" s="78" t="s">
        <v>454</v>
      </c>
    </row>
    <row r="68" ht="42" customHeight="1" spans="1:10">
      <c r="A68" s="180" t="s">
        <v>447</v>
      </c>
      <c r="B68" s="69" t="s">
        <v>448</v>
      </c>
      <c r="C68" s="69" t="s">
        <v>316</v>
      </c>
      <c r="D68" s="69" t="s">
        <v>317</v>
      </c>
      <c r="E68" s="78" t="s">
        <v>455</v>
      </c>
      <c r="F68" s="69" t="s">
        <v>325</v>
      </c>
      <c r="G68" s="78" t="s">
        <v>374</v>
      </c>
      <c r="H68" s="69" t="s">
        <v>341</v>
      </c>
      <c r="I68" s="69" t="s">
        <v>322</v>
      </c>
      <c r="J68" s="78" t="s">
        <v>456</v>
      </c>
    </row>
    <row r="69" ht="42" customHeight="1" spans="1:10">
      <c r="A69" s="180" t="s">
        <v>447</v>
      </c>
      <c r="B69" s="69" t="s">
        <v>448</v>
      </c>
      <c r="C69" s="69" t="s">
        <v>316</v>
      </c>
      <c r="D69" s="69" t="s">
        <v>317</v>
      </c>
      <c r="E69" s="78" t="s">
        <v>457</v>
      </c>
      <c r="F69" s="69" t="s">
        <v>325</v>
      </c>
      <c r="G69" s="78" t="s">
        <v>450</v>
      </c>
      <c r="H69" s="69" t="s">
        <v>341</v>
      </c>
      <c r="I69" s="69" t="s">
        <v>322</v>
      </c>
      <c r="J69" s="78" t="s">
        <v>458</v>
      </c>
    </row>
    <row r="70" ht="42" customHeight="1" spans="1:10">
      <c r="A70" s="180" t="s">
        <v>447</v>
      </c>
      <c r="B70" s="69" t="s">
        <v>448</v>
      </c>
      <c r="C70" s="69" t="s">
        <v>316</v>
      </c>
      <c r="D70" s="69" t="s">
        <v>317</v>
      </c>
      <c r="E70" s="78" t="s">
        <v>459</v>
      </c>
      <c r="F70" s="69" t="s">
        <v>325</v>
      </c>
      <c r="G70" s="78" t="s">
        <v>460</v>
      </c>
      <c r="H70" s="69" t="s">
        <v>341</v>
      </c>
      <c r="I70" s="69" t="s">
        <v>322</v>
      </c>
      <c r="J70" s="78" t="s">
        <v>461</v>
      </c>
    </row>
    <row r="71" ht="42" customHeight="1" spans="1:10">
      <c r="A71" s="180" t="s">
        <v>447</v>
      </c>
      <c r="B71" s="69" t="s">
        <v>448</v>
      </c>
      <c r="C71" s="69" t="s">
        <v>316</v>
      </c>
      <c r="D71" s="69" t="s">
        <v>317</v>
      </c>
      <c r="E71" s="78" t="s">
        <v>462</v>
      </c>
      <c r="F71" s="69" t="s">
        <v>325</v>
      </c>
      <c r="G71" s="78" t="s">
        <v>463</v>
      </c>
      <c r="H71" s="69" t="s">
        <v>341</v>
      </c>
      <c r="I71" s="69" t="s">
        <v>322</v>
      </c>
      <c r="J71" s="78" t="s">
        <v>464</v>
      </c>
    </row>
    <row r="72" ht="42" customHeight="1" spans="1:10">
      <c r="A72" s="180" t="s">
        <v>447</v>
      </c>
      <c r="B72" s="69" t="s">
        <v>448</v>
      </c>
      <c r="C72" s="69" t="s">
        <v>316</v>
      </c>
      <c r="D72" s="69" t="s">
        <v>317</v>
      </c>
      <c r="E72" s="78" t="s">
        <v>462</v>
      </c>
      <c r="F72" s="69" t="s">
        <v>325</v>
      </c>
      <c r="G72" s="78" t="s">
        <v>465</v>
      </c>
      <c r="H72" s="69" t="s">
        <v>341</v>
      </c>
      <c r="I72" s="69" t="s">
        <v>322</v>
      </c>
      <c r="J72" s="78" t="s">
        <v>466</v>
      </c>
    </row>
    <row r="73" ht="42" customHeight="1" spans="1:10">
      <c r="A73" s="180" t="s">
        <v>447</v>
      </c>
      <c r="B73" s="69" t="s">
        <v>448</v>
      </c>
      <c r="C73" s="69" t="s">
        <v>316</v>
      </c>
      <c r="D73" s="69" t="s">
        <v>317</v>
      </c>
      <c r="E73" s="78" t="s">
        <v>467</v>
      </c>
      <c r="F73" s="69" t="s">
        <v>325</v>
      </c>
      <c r="G73" s="78" t="s">
        <v>468</v>
      </c>
      <c r="H73" s="69" t="s">
        <v>341</v>
      </c>
      <c r="I73" s="69" t="s">
        <v>322</v>
      </c>
      <c r="J73" s="78" t="s">
        <v>469</v>
      </c>
    </row>
    <row r="74" ht="42" customHeight="1" spans="1:10">
      <c r="A74" s="180" t="s">
        <v>447</v>
      </c>
      <c r="B74" s="69" t="s">
        <v>448</v>
      </c>
      <c r="C74" s="69" t="s">
        <v>316</v>
      </c>
      <c r="D74" s="69" t="s">
        <v>317</v>
      </c>
      <c r="E74" s="78" t="s">
        <v>470</v>
      </c>
      <c r="F74" s="69" t="s">
        <v>325</v>
      </c>
      <c r="G74" s="78" t="s">
        <v>471</v>
      </c>
      <c r="H74" s="69" t="s">
        <v>341</v>
      </c>
      <c r="I74" s="69" t="s">
        <v>322</v>
      </c>
      <c r="J74" s="78" t="s">
        <v>472</v>
      </c>
    </row>
    <row r="75" ht="42" customHeight="1" spans="1:10">
      <c r="A75" s="180" t="s">
        <v>447</v>
      </c>
      <c r="B75" s="69" t="s">
        <v>448</v>
      </c>
      <c r="C75" s="69" t="s">
        <v>316</v>
      </c>
      <c r="D75" s="69" t="s">
        <v>317</v>
      </c>
      <c r="E75" s="78" t="s">
        <v>473</v>
      </c>
      <c r="F75" s="69" t="s">
        <v>325</v>
      </c>
      <c r="G75" s="78" t="s">
        <v>474</v>
      </c>
      <c r="H75" s="69" t="s">
        <v>341</v>
      </c>
      <c r="I75" s="69" t="s">
        <v>322</v>
      </c>
      <c r="J75" s="78" t="s">
        <v>475</v>
      </c>
    </row>
    <row r="76" ht="42" customHeight="1" spans="1:10">
      <c r="A76" s="180" t="s">
        <v>447</v>
      </c>
      <c r="B76" s="69" t="s">
        <v>448</v>
      </c>
      <c r="C76" s="69" t="s">
        <v>316</v>
      </c>
      <c r="D76" s="69" t="s">
        <v>317</v>
      </c>
      <c r="E76" s="78" t="s">
        <v>476</v>
      </c>
      <c r="F76" s="69" t="s">
        <v>325</v>
      </c>
      <c r="G76" s="78" t="s">
        <v>86</v>
      </c>
      <c r="H76" s="69" t="s">
        <v>341</v>
      </c>
      <c r="I76" s="69" t="s">
        <v>322</v>
      </c>
      <c r="J76" s="78" t="s">
        <v>477</v>
      </c>
    </row>
    <row r="77" ht="42" customHeight="1" spans="1:10">
      <c r="A77" s="180" t="s">
        <v>447</v>
      </c>
      <c r="B77" s="69" t="s">
        <v>448</v>
      </c>
      <c r="C77" s="69" t="s">
        <v>316</v>
      </c>
      <c r="D77" s="69" t="s">
        <v>346</v>
      </c>
      <c r="E77" s="78" t="s">
        <v>478</v>
      </c>
      <c r="F77" s="69" t="s">
        <v>325</v>
      </c>
      <c r="G77" s="78" t="s">
        <v>352</v>
      </c>
      <c r="H77" s="69" t="s">
        <v>327</v>
      </c>
      <c r="I77" s="69" t="s">
        <v>322</v>
      </c>
      <c r="J77" s="78" t="s">
        <v>479</v>
      </c>
    </row>
    <row r="78" ht="42" customHeight="1" spans="1:10">
      <c r="A78" s="180" t="s">
        <v>447</v>
      </c>
      <c r="B78" s="69" t="s">
        <v>448</v>
      </c>
      <c r="C78" s="69" t="s">
        <v>316</v>
      </c>
      <c r="D78" s="69" t="s">
        <v>323</v>
      </c>
      <c r="E78" s="78" t="s">
        <v>424</v>
      </c>
      <c r="F78" s="69" t="s">
        <v>325</v>
      </c>
      <c r="G78" s="78" t="s">
        <v>352</v>
      </c>
      <c r="H78" s="69" t="s">
        <v>327</v>
      </c>
      <c r="I78" s="69" t="s">
        <v>322</v>
      </c>
      <c r="J78" s="78" t="s">
        <v>425</v>
      </c>
    </row>
    <row r="79" ht="42" customHeight="1" spans="1:10">
      <c r="A79" s="180" t="s">
        <v>447</v>
      </c>
      <c r="B79" s="69" t="s">
        <v>448</v>
      </c>
      <c r="C79" s="69" t="s">
        <v>316</v>
      </c>
      <c r="D79" s="69" t="s">
        <v>426</v>
      </c>
      <c r="E79" s="78" t="s">
        <v>427</v>
      </c>
      <c r="F79" s="69" t="s">
        <v>319</v>
      </c>
      <c r="G79" s="78" t="s">
        <v>428</v>
      </c>
      <c r="H79" s="69" t="s">
        <v>429</v>
      </c>
      <c r="I79" s="69" t="s">
        <v>322</v>
      </c>
      <c r="J79" s="78" t="s">
        <v>430</v>
      </c>
    </row>
    <row r="80" ht="42" customHeight="1" spans="1:10">
      <c r="A80" s="180" t="s">
        <v>447</v>
      </c>
      <c r="B80" s="69" t="s">
        <v>448</v>
      </c>
      <c r="C80" s="69" t="s">
        <v>328</v>
      </c>
      <c r="D80" s="69" t="s">
        <v>329</v>
      </c>
      <c r="E80" s="78" t="s">
        <v>359</v>
      </c>
      <c r="F80" s="69" t="s">
        <v>325</v>
      </c>
      <c r="G80" s="78" t="s">
        <v>352</v>
      </c>
      <c r="H80" s="69" t="s">
        <v>327</v>
      </c>
      <c r="I80" s="69" t="s">
        <v>322</v>
      </c>
      <c r="J80" s="78" t="s">
        <v>480</v>
      </c>
    </row>
    <row r="81" ht="42" customHeight="1" spans="1:10">
      <c r="A81" s="180" t="s">
        <v>447</v>
      </c>
      <c r="B81" s="69" t="s">
        <v>448</v>
      </c>
      <c r="C81" s="69" t="s">
        <v>333</v>
      </c>
      <c r="D81" s="69" t="s">
        <v>334</v>
      </c>
      <c r="E81" s="78" t="s">
        <v>445</v>
      </c>
      <c r="F81" s="69" t="s">
        <v>325</v>
      </c>
      <c r="G81" s="78" t="s">
        <v>352</v>
      </c>
      <c r="H81" s="69" t="s">
        <v>327</v>
      </c>
      <c r="I81" s="69" t="s">
        <v>322</v>
      </c>
      <c r="J81" s="78" t="s">
        <v>481</v>
      </c>
    </row>
    <row r="82" ht="42" customHeight="1" spans="1:10">
      <c r="A82" s="180" t="s">
        <v>304</v>
      </c>
      <c r="B82" s="69" t="s">
        <v>482</v>
      </c>
      <c r="C82" s="69" t="s">
        <v>316</v>
      </c>
      <c r="D82" s="69" t="s">
        <v>317</v>
      </c>
      <c r="E82" s="78" t="s">
        <v>483</v>
      </c>
      <c r="F82" s="69" t="s">
        <v>325</v>
      </c>
      <c r="G82" s="78" t="s">
        <v>484</v>
      </c>
      <c r="H82" s="69" t="s">
        <v>341</v>
      </c>
      <c r="I82" s="69" t="s">
        <v>322</v>
      </c>
      <c r="J82" s="78" t="s">
        <v>483</v>
      </c>
    </row>
    <row r="83" ht="42" customHeight="1" spans="1:10">
      <c r="A83" s="180" t="s">
        <v>304</v>
      </c>
      <c r="B83" s="69" t="s">
        <v>482</v>
      </c>
      <c r="C83" s="69" t="s">
        <v>316</v>
      </c>
      <c r="D83" s="69" t="s">
        <v>346</v>
      </c>
      <c r="E83" s="78" t="s">
        <v>478</v>
      </c>
      <c r="F83" s="69" t="s">
        <v>325</v>
      </c>
      <c r="G83" s="78" t="s">
        <v>337</v>
      </c>
      <c r="H83" s="69" t="s">
        <v>327</v>
      </c>
      <c r="I83" s="69" t="s">
        <v>322</v>
      </c>
      <c r="J83" s="78" t="s">
        <v>478</v>
      </c>
    </row>
    <row r="84" ht="42" customHeight="1" spans="1:10">
      <c r="A84" s="180" t="s">
        <v>304</v>
      </c>
      <c r="B84" s="69" t="s">
        <v>482</v>
      </c>
      <c r="C84" s="69" t="s">
        <v>316</v>
      </c>
      <c r="D84" s="69" t="s">
        <v>323</v>
      </c>
      <c r="E84" s="78" t="s">
        <v>485</v>
      </c>
      <c r="F84" s="69" t="s">
        <v>325</v>
      </c>
      <c r="G84" s="78" t="s">
        <v>337</v>
      </c>
      <c r="H84" s="69" t="s">
        <v>327</v>
      </c>
      <c r="I84" s="69" t="s">
        <v>322</v>
      </c>
      <c r="J84" s="78" t="s">
        <v>485</v>
      </c>
    </row>
    <row r="85" ht="42" customHeight="1" spans="1:10">
      <c r="A85" s="180" t="s">
        <v>304</v>
      </c>
      <c r="B85" s="69" t="s">
        <v>482</v>
      </c>
      <c r="C85" s="69" t="s">
        <v>328</v>
      </c>
      <c r="D85" s="69" t="s">
        <v>329</v>
      </c>
      <c r="E85" s="78" t="s">
        <v>486</v>
      </c>
      <c r="F85" s="69" t="s">
        <v>325</v>
      </c>
      <c r="G85" s="78" t="s">
        <v>337</v>
      </c>
      <c r="H85" s="69" t="s">
        <v>327</v>
      </c>
      <c r="I85" s="69" t="s">
        <v>322</v>
      </c>
      <c r="J85" s="78" t="s">
        <v>486</v>
      </c>
    </row>
    <row r="86" ht="42" customHeight="1" spans="1:10">
      <c r="A86" s="180" t="s">
        <v>304</v>
      </c>
      <c r="B86" s="69" t="s">
        <v>482</v>
      </c>
      <c r="C86" s="69" t="s">
        <v>333</v>
      </c>
      <c r="D86" s="69" t="s">
        <v>334</v>
      </c>
      <c r="E86" s="78" t="s">
        <v>445</v>
      </c>
      <c r="F86" s="69" t="s">
        <v>325</v>
      </c>
      <c r="G86" s="78" t="s">
        <v>352</v>
      </c>
      <c r="H86" s="69" t="s">
        <v>327</v>
      </c>
      <c r="I86" s="69" t="s">
        <v>322</v>
      </c>
      <c r="J86" s="78" t="s">
        <v>445</v>
      </c>
    </row>
    <row r="87" ht="42" customHeight="1" spans="1:10">
      <c r="A87" s="180" t="s">
        <v>272</v>
      </c>
      <c r="B87" s="69" t="s">
        <v>487</v>
      </c>
      <c r="C87" s="69" t="s">
        <v>316</v>
      </c>
      <c r="D87" s="69" t="s">
        <v>346</v>
      </c>
      <c r="E87" s="78" t="s">
        <v>354</v>
      </c>
      <c r="F87" s="69" t="s">
        <v>319</v>
      </c>
      <c r="G87" s="78" t="s">
        <v>340</v>
      </c>
      <c r="H87" s="69" t="s">
        <v>327</v>
      </c>
      <c r="I87" s="69" t="s">
        <v>322</v>
      </c>
      <c r="J87" s="78" t="s">
        <v>355</v>
      </c>
    </row>
    <row r="88" ht="42" customHeight="1" spans="1:10">
      <c r="A88" s="180" t="s">
        <v>272</v>
      </c>
      <c r="B88" s="69" t="s">
        <v>487</v>
      </c>
      <c r="C88" s="69" t="s">
        <v>316</v>
      </c>
      <c r="D88" s="69" t="s">
        <v>346</v>
      </c>
      <c r="E88" s="78" t="s">
        <v>356</v>
      </c>
      <c r="F88" s="69" t="s">
        <v>319</v>
      </c>
      <c r="G88" s="78" t="s">
        <v>340</v>
      </c>
      <c r="H88" s="69" t="s">
        <v>327</v>
      </c>
      <c r="I88" s="69" t="s">
        <v>322</v>
      </c>
      <c r="J88" s="78" t="s">
        <v>357</v>
      </c>
    </row>
    <row r="89" ht="42" customHeight="1" spans="1:10">
      <c r="A89" s="180" t="s">
        <v>272</v>
      </c>
      <c r="B89" s="69" t="s">
        <v>487</v>
      </c>
      <c r="C89" s="69" t="s">
        <v>316</v>
      </c>
      <c r="D89" s="69" t="s">
        <v>323</v>
      </c>
      <c r="E89" s="78" t="s">
        <v>324</v>
      </c>
      <c r="F89" s="69" t="s">
        <v>319</v>
      </c>
      <c r="G89" s="78" t="s">
        <v>340</v>
      </c>
      <c r="H89" s="69" t="s">
        <v>327</v>
      </c>
      <c r="I89" s="69" t="s">
        <v>322</v>
      </c>
      <c r="J89" s="78" t="s">
        <v>358</v>
      </c>
    </row>
    <row r="90" ht="42" customHeight="1" spans="1:10">
      <c r="A90" s="180" t="s">
        <v>272</v>
      </c>
      <c r="B90" s="69" t="s">
        <v>487</v>
      </c>
      <c r="C90" s="69" t="s">
        <v>328</v>
      </c>
      <c r="D90" s="69" t="s">
        <v>329</v>
      </c>
      <c r="E90" s="78" t="s">
        <v>359</v>
      </c>
      <c r="F90" s="69" t="s">
        <v>325</v>
      </c>
      <c r="G90" s="78" t="s">
        <v>340</v>
      </c>
      <c r="H90" s="69" t="s">
        <v>327</v>
      </c>
      <c r="I90" s="69" t="s">
        <v>322</v>
      </c>
      <c r="J90" s="78" t="s">
        <v>360</v>
      </c>
    </row>
    <row r="91" ht="42" customHeight="1" spans="1:10">
      <c r="A91" s="180" t="s">
        <v>272</v>
      </c>
      <c r="B91" s="69" t="s">
        <v>487</v>
      </c>
      <c r="C91" s="69" t="s">
        <v>328</v>
      </c>
      <c r="D91" s="69" t="s">
        <v>329</v>
      </c>
      <c r="E91" s="78" t="s">
        <v>361</v>
      </c>
      <c r="F91" s="69" t="s">
        <v>319</v>
      </c>
      <c r="G91" s="78" t="s">
        <v>340</v>
      </c>
      <c r="H91" s="69" t="s">
        <v>488</v>
      </c>
      <c r="I91" s="69" t="s">
        <v>351</v>
      </c>
      <c r="J91" s="78" t="s">
        <v>363</v>
      </c>
    </row>
    <row r="92" ht="42" customHeight="1" spans="1:10">
      <c r="A92" s="180" t="s">
        <v>272</v>
      </c>
      <c r="B92" s="69" t="s">
        <v>487</v>
      </c>
      <c r="C92" s="69" t="s">
        <v>333</v>
      </c>
      <c r="D92" s="69" t="s">
        <v>334</v>
      </c>
      <c r="E92" s="78" t="s">
        <v>364</v>
      </c>
      <c r="F92" s="69" t="s">
        <v>325</v>
      </c>
      <c r="G92" s="78" t="s">
        <v>352</v>
      </c>
      <c r="H92" s="69" t="s">
        <v>327</v>
      </c>
      <c r="I92" s="69" t="s">
        <v>322</v>
      </c>
      <c r="J92" s="78" t="s">
        <v>365</v>
      </c>
    </row>
    <row r="93" ht="42" customHeight="1" spans="1:10">
      <c r="A93" s="180" t="s">
        <v>295</v>
      </c>
      <c r="B93" s="69" t="s">
        <v>489</v>
      </c>
      <c r="C93" s="69" t="s">
        <v>316</v>
      </c>
      <c r="D93" s="69" t="s">
        <v>317</v>
      </c>
      <c r="E93" s="78" t="s">
        <v>490</v>
      </c>
      <c r="F93" s="69" t="s">
        <v>319</v>
      </c>
      <c r="G93" s="78" t="s">
        <v>491</v>
      </c>
      <c r="H93" s="69" t="s">
        <v>341</v>
      </c>
      <c r="I93" s="69" t="s">
        <v>322</v>
      </c>
      <c r="J93" s="78" t="s">
        <v>490</v>
      </c>
    </row>
    <row r="94" ht="42" customHeight="1" spans="1:10">
      <c r="A94" s="180" t="s">
        <v>295</v>
      </c>
      <c r="B94" s="69" t="s">
        <v>489</v>
      </c>
      <c r="C94" s="69" t="s">
        <v>316</v>
      </c>
      <c r="D94" s="69" t="s">
        <v>317</v>
      </c>
      <c r="E94" s="78" t="s">
        <v>492</v>
      </c>
      <c r="F94" s="69" t="s">
        <v>319</v>
      </c>
      <c r="G94" s="78" t="s">
        <v>340</v>
      </c>
      <c r="H94" s="69" t="s">
        <v>341</v>
      </c>
      <c r="I94" s="69" t="s">
        <v>322</v>
      </c>
      <c r="J94" s="78" t="s">
        <v>492</v>
      </c>
    </row>
    <row r="95" ht="42" customHeight="1" spans="1:10">
      <c r="A95" s="180" t="s">
        <v>295</v>
      </c>
      <c r="B95" s="69" t="s">
        <v>489</v>
      </c>
      <c r="C95" s="69" t="s">
        <v>316</v>
      </c>
      <c r="D95" s="69" t="s">
        <v>323</v>
      </c>
      <c r="E95" s="78" t="s">
        <v>493</v>
      </c>
      <c r="F95" s="69" t="s">
        <v>494</v>
      </c>
      <c r="G95" s="78" t="s">
        <v>495</v>
      </c>
      <c r="H95" s="69" t="s">
        <v>496</v>
      </c>
      <c r="I95" s="69" t="s">
        <v>322</v>
      </c>
      <c r="J95" s="78" t="s">
        <v>493</v>
      </c>
    </row>
    <row r="96" ht="42" customHeight="1" spans="1:10">
      <c r="A96" s="180" t="s">
        <v>295</v>
      </c>
      <c r="B96" s="69" t="s">
        <v>489</v>
      </c>
      <c r="C96" s="69" t="s">
        <v>316</v>
      </c>
      <c r="D96" s="69" t="s">
        <v>323</v>
      </c>
      <c r="E96" s="78" t="s">
        <v>497</v>
      </c>
      <c r="F96" s="69" t="s">
        <v>319</v>
      </c>
      <c r="G96" s="78" t="s">
        <v>340</v>
      </c>
      <c r="H96" s="69" t="s">
        <v>327</v>
      </c>
      <c r="I96" s="69" t="s">
        <v>322</v>
      </c>
      <c r="J96" s="78" t="s">
        <v>497</v>
      </c>
    </row>
    <row r="97" ht="42" customHeight="1" spans="1:10">
      <c r="A97" s="180" t="s">
        <v>295</v>
      </c>
      <c r="B97" s="69" t="s">
        <v>489</v>
      </c>
      <c r="C97" s="69" t="s">
        <v>328</v>
      </c>
      <c r="D97" s="69" t="s">
        <v>329</v>
      </c>
      <c r="E97" s="78" t="s">
        <v>498</v>
      </c>
      <c r="F97" s="69" t="s">
        <v>319</v>
      </c>
      <c r="G97" s="78" t="s">
        <v>499</v>
      </c>
      <c r="H97" s="69" t="s">
        <v>327</v>
      </c>
      <c r="I97" s="69" t="s">
        <v>351</v>
      </c>
      <c r="J97" s="78" t="s">
        <v>498</v>
      </c>
    </row>
    <row r="98" ht="42" customHeight="1" spans="1:10">
      <c r="A98" s="180" t="s">
        <v>295</v>
      </c>
      <c r="B98" s="69" t="s">
        <v>489</v>
      </c>
      <c r="C98" s="69" t="s">
        <v>328</v>
      </c>
      <c r="D98" s="69" t="s">
        <v>329</v>
      </c>
      <c r="E98" s="78" t="s">
        <v>500</v>
      </c>
      <c r="F98" s="69" t="s">
        <v>325</v>
      </c>
      <c r="G98" s="78" t="s">
        <v>345</v>
      </c>
      <c r="H98" s="69" t="s">
        <v>327</v>
      </c>
      <c r="I98" s="69" t="s">
        <v>322</v>
      </c>
      <c r="J98" s="78" t="s">
        <v>500</v>
      </c>
    </row>
    <row r="99" ht="42" customHeight="1" spans="1:10">
      <c r="A99" s="180" t="s">
        <v>295</v>
      </c>
      <c r="B99" s="69" t="s">
        <v>489</v>
      </c>
      <c r="C99" s="69" t="s">
        <v>333</v>
      </c>
      <c r="D99" s="69" t="s">
        <v>334</v>
      </c>
      <c r="E99" s="78" t="s">
        <v>501</v>
      </c>
      <c r="F99" s="69" t="s">
        <v>325</v>
      </c>
      <c r="G99" s="78" t="s">
        <v>352</v>
      </c>
      <c r="H99" s="69" t="s">
        <v>327</v>
      </c>
      <c r="I99" s="69" t="s">
        <v>322</v>
      </c>
      <c r="J99" s="78" t="s">
        <v>501</v>
      </c>
    </row>
    <row r="100" ht="42" customHeight="1" spans="1:10">
      <c r="A100" s="180" t="s">
        <v>295</v>
      </c>
      <c r="B100" s="69" t="s">
        <v>489</v>
      </c>
      <c r="C100" s="69" t="s">
        <v>333</v>
      </c>
      <c r="D100" s="69" t="s">
        <v>334</v>
      </c>
      <c r="E100" s="78" t="s">
        <v>502</v>
      </c>
      <c r="F100" s="69" t="s">
        <v>325</v>
      </c>
      <c r="G100" s="78" t="s">
        <v>503</v>
      </c>
      <c r="H100" s="69" t="s">
        <v>327</v>
      </c>
      <c r="I100" s="69" t="s">
        <v>322</v>
      </c>
      <c r="J100" s="78" t="s">
        <v>502</v>
      </c>
    </row>
    <row r="101" ht="42" customHeight="1" spans="1:10">
      <c r="A101" s="180" t="s">
        <v>289</v>
      </c>
      <c r="B101" s="69" t="s">
        <v>504</v>
      </c>
      <c r="C101" s="69" t="s">
        <v>316</v>
      </c>
      <c r="D101" s="69" t="s">
        <v>317</v>
      </c>
      <c r="E101" s="78" t="s">
        <v>505</v>
      </c>
      <c r="F101" s="69" t="s">
        <v>325</v>
      </c>
      <c r="G101" s="78" t="s">
        <v>85</v>
      </c>
      <c r="H101" s="69" t="s">
        <v>341</v>
      </c>
      <c r="I101" s="69" t="s">
        <v>322</v>
      </c>
      <c r="J101" s="78" t="s">
        <v>506</v>
      </c>
    </row>
    <row r="102" ht="42" customHeight="1" spans="1:10">
      <c r="A102" s="180" t="s">
        <v>289</v>
      </c>
      <c r="B102" s="69" t="s">
        <v>504</v>
      </c>
      <c r="C102" s="69" t="s">
        <v>316</v>
      </c>
      <c r="D102" s="69" t="s">
        <v>317</v>
      </c>
      <c r="E102" s="78" t="s">
        <v>507</v>
      </c>
      <c r="F102" s="69" t="s">
        <v>325</v>
      </c>
      <c r="G102" s="78" t="s">
        <v>84</v>
      </c>
      <c r="H102" s="69" t="s">
        <v>341</v>
      </c>
      <c r="I102" s="69" t="s">
        <v>322</v>
      </c>
      <c r="J102" s="78" t="s">
        <v>508</v>
      </c>
    </row>
    <row r="103" ht="42" customHeight="1" spans="1:10">
      <c r="A103" s="180" t="s">
        <v>289</v>
      </c>
      <c r="B103" s="69" t="s">
        <v>504</v>
      </c>
      <c r="C103" s="69" t="s">
        <v>328</v>
      </c>
      <c r="D103" s="69" t="s">
        <v>329</v>
      </c>
      <c r="E103" s="78" t="s">
        <v>509</v>
      </c>
      <c r="F103" s="69" t="s">
        <v>319</v>
      </c>
      <c r="G103" s="78" t="s">
        <v>499</v>
      </c>
      <c r="H103" s="69" t="s">
        <v>327</v>
      </c>
      <c r="I103" s="69" t="s">
        <v>322</v>
      </c>
      <c r="J103" s="78" t="s">
        <v>509</v>
      </c>
    </row>
    <row r="104" ht="42" customHeight="1" spans="1:10">
      <c r="A104" s="180" t="s">
        <v>289</v>
      </c>
      <c r="B104" s="69" t="s">
        <v>504</v>
      </c>
      <c r="C104" s="69" t="s">
        <v>333</v>
      </c>
      <c r="D104" s="69" t="s">
        <v>334</v>
      </c>
      <c r="E104" s="78" t="s">
        <v>510</v>
      </c>
      <c r="F104" s="69" t="s">
        <v>325</v>
      </c>
      <c r="G104" s="78" t="s">
        <v>352</v>
      </c>
      <c r="H104" s="69" t="s">
        <v>327</v>
      </c>
      <c r="I104" s="69" t="s">
        <v>322</v>
      </c>
      <c r="J104" s="78" t="s">
        <v>510</v>
      </c>
    </row>
    <row r="105" ht="42" customHeight="1" spans="1:10">
      <c r="A105" s="180" t="s">
        <v>302</v>
      </c>
      <c r="B105" s="69" t="s">
        <v>511</v>
      </c>
      <c r="C105" s="69" t="s">
        <v>316</v>
      </c>
      <c r="D105" s="69" t="s">
        <v>346</v>
      </c>
      <c r="E105" s="78" t="s">
        <v>354</v>
      </c>
      <c r="F105" s="69" t="s">
        <v>319</v>
      </c>
      <c r="G105" s="78" t="s">
        <v>340</v>
      </c>
      <c r="H105" s="69" t="s">
        <v>327</v>
      </c>
      <c r="I105" s="69" t="s">
        <v>322</v>
      </c>
      <c r="J105" s="78" t="s">
        <v>512</v>
      </c>
    </row>
    <row r="106" ht="42" customHeight="1" spans="1:10">
      <c r="A106" s="180" t="s">
        <v>302</v>
      </c>
      <c r="B106" s="69" t="s">
        <v>511</v>
      </c>
      <c r="C106" s="69" t="s">
        <v>316</v>
      </c>
      <c r="D106" s="69" t="s">
        <v>346</v>
      </c>
      <c r="E106" s="78" t="s">
        <v>356</v>
      </c>
      <c r="F106" s="69" t="s">
        <v>319</v>
      </c>
      <c r="G106" s="78" t="s">
        <v>340</v>
      </c>
      <c r="H106" s="69" t="s">
        <v>327</v>
      </c>
      <c r="I106" s="69" t="s">
        <v>322</v>
      </c>
      <c r="J106" s="78" t="s">
        <v>513</v>
      </c>
    </row>
    <row r="107" ht="42" customHeight="1" spans="1:10">
      <c r="A107" s="180" t="s">
        <v>302</v>
      </c>
      <c r="B107" s="69" t="s">
        <v>511</v>
      </c>
      <c r="C107" s="69" t="s">
        <v>316</v>
      </c>
      <c r="D107" s="69" t="s">
        <v>323</v>
      </c>
      <c r="E107" s="78" t="s">
        <v>324</v>
      </c>
      <c r="F107" s="69" t="s">
        <v>319</v>
      </c>
      <c r="G107" s="78" t="s">
        <v>340</v>
      </c>
      <c r="H107" s="69" t="s">
        <v>327</v>
      </c>
      <c r="I107" s="69" t="s">
        <v>322</v>
      </c>
      <c r="J107" s="78" t="s">
        <v>514</v>
      </c>
    </row>
    <row r="108" ht="42" customHeight="1" spans="1:10">
      <c r="A108" s="180" t="s">
        <v>302</v>
      </c>
      <c r="B108" s="69" t="s">
        <v>511</v>
      </c>
      <c r="C108" s="69" t="s">
        <v>328</v>
      </c>
      <c r="D108" s="69" t="s">
        <v>329</v>
      </c>
      <c r="E108" s="78" t="s">
        <v>361</v>
      </c>
      <c r="F108" s="69" t="s">
        <v>319</v>
      </c>
      <c r="G108" s="78" t="s">
        <v>515</v>
      </c>
      <c r="H108" s="69"/>
      <c r="I108" s="69" t="s">
        <v>351</v>
      </c>
      <c r="J108" s="78" t="s">
        <v>516</v>
      </c>
    </row>
    <row r="109" ht="42" customHeight="1" spans="1:10">
      <c r="A109" s="180" t="s">
        <v>302</v>
      </c>
      <c r="B109" s="69" t="s">
        <v>511</v>
      </c>
      <c r="C109" s="69" t="s">
        <v>328</v>
      </c>
      <c r="D109" s="69" t="s">
        <v>329</v>
      </c>
      <c r="E109" s="78" t="s">
        <v>517</v>
      </c>
      <c r="F109" s="69" t="s">
        <v>319</v>
      </c>
      <c r="G109" s="78" t="s">
        <v>518</v>
      </c>
      <c r="H109" s="69"/>
      <c r="I109" s="69" t="s">
        <v>351</v>
      </c>
      <c r="J109" s="78" t="s">
        <v>519</v>
      </c>
    </row>
    <row r="110" ht="42" customHeight="1" spans="1:10">
      <c r="A110" s="180" t="s">
        <v>302</v>
      </c>
      <c r="B110" s="69" t="s">
        <v>511</v>
      </c>
      <c r="C110" s="69" t="s">
        <v>333</v>
      </c>
      <c r="D110" s="69" t="s">
        <v>334</v>
      </c>
      <c r="E110" s="78" t="s">
        <v>364</v>
      </c>
      <c r="F110" s="69" t="s">
        <v>325</v>
      </c>
      <c r="G110" s="78" t="s">
        <v>352</v>
      </c>
      <c r="H110" s="69" t="s">
        <v>327</v>
      </c>
      <c r="I110" s="69" t="s">
        <v>322</v>
      </c>
      <c r="J110" s="78" t="s">
        <v>520</v>
      </c>
    </row>
    <row r="111" ht="42" customHeight="1" spans="1:10">
      <c r="A111" s="180" t="s">
        <v>274</v>
      </c>
      <c r="B111" s="69" t="s">
        <v>521</v>
      </c>
      <c r="C111" s="69" t="s">
        <v>316</v>
      </c>
      <c r="D111" s="69" t="s">
        <v>317</v>
      </c>
      <c r="E111" s="78" t="s">
        <v>522</v>
      </c>
      <c r="F111" s="69" t="s">
        <v>319</v>
      </c>
      <c r="G111" s="78" t="s">
        <v>368</v>
      </c>
      <c r="H111" s="69" t="s">
        <v>341</v>
      </c>
      <c r="I111" s="69" t="s">
        <v>322</v>
      </c>
      <c r="J111" s="78" t="s">
        <v>523</v>
      </c>
    </row>
    <row r="112" ht="42" customHeight="1" spans="1:10">
      <c r="A112" s="180" t="s">
        <v>274</v>
      </c>
      <c r="B112" s="69" t="s">
        <v>521</v>
      </c>
      <c r="C112" s="69" t="s">
        <v>316</v>
      </c>
      <c r="D112" s="69" t="s">
        <v>323</v>
      </c>
      <c r="E112" s="78" t="s">
        <v>524</v>
      </c>
      <c r="F112" s="69" t="s">
        <v>325</v>
      </c>
      <c r="G112" s="78" t="s">
        <v>368</v>
      </c>
      <c r="H112" s="69" t="s">
        <v>496</v>
      </c>
      <c r="I112" s="69" t="s">
        <v>322</v>
      </c>
      <c r="J112" s="78" t="s">
        <v>525</v>
      </c>
    </row>
    <row r="113" ht="42" customHeight="1" spans="1:10">
      <c r="A113" s="180" t="s">
        <v>274</v>
      </c>
      <c r="B113" s="69" t="s">
        <v>521</v>
      </c>
      <c r="C113" s="69" t="s">
        <v>328</v>
      </c>
      <c r="D113" s="69" t="s">
        <v>329</v>
      </c>
      <c r="E113" s="78" t="s">
        <v>498</v>
      </c>
      <c r="F113" s="69" t="s">
        <v>325</v>
      </c>
      <c r="G113" s="78" t="s">
        <v>499</v>
      </c>
      <c r="H113" s="69" t="s">
        <v>327</v>
      </c>
      <c r="I113" s="69" t="s">
        <v>322</v>
      </c>
      <c r="J113" s="78" t="s">
        <v>526</v>
      </c>
    </row>
    <row r="114" ht="42" customHeight="1" spans="1:10">
      <c r="A114" s="180" t="s">
        <v>274</v>
      </c>
      <c r="B114" s="69" t="s">
        <v>521</v>
      </c>
      <c r="C114" s="69" t="s">
        <v>333</v>
      </c>
      <c r="D114" s="69" t="s">
        <v>334</v>
      </c>
      <c r="E114" s="78" t="s">
        <v>501</v>
      </c>
      <c r="F114" s="69" t="s">
        <v>325</v>
      </c>
      <c r="G114" s="78" t="s">
        <v>352</v>
      </c>
      <c r="H114" s="69" t="s">
        <v>327</v>
      </c>
      <c r="I114" s="69" t="s">
        <v>322</v>
      </c>
      <c r="J114" s="78" t="s">
        <v>501</v>
      </c>
    </row>
    <row r="115" ht="42" customHeight="1" spans="1:10">
      <c r="A115" s="180" t="s">
        <v>298</v>
      </c>
      <c r="B115" s="69" t="s">
        <v>527</v>
      </c>
      <c r="C115" s="69" t="s">
        <v>316</v>
      </c>
      <c r="D115" s="69" t="s">
        <v>317</v>
      </c>
      <c r="E115" s="78" t="s">
        <v>436</v>
      </c>
      <c r="F115" s="69" t="s">
        <v>325</v>
      </c>
      <c r="G115" s="78" t="s">
        <v>368</v>
      </c>
      <c r="H115" s="69" t="s">
        <v>341</v>
      </c>
      <c r="I115" s="69" t="s">
        <v>322</v>
      </c>
      <c r="J115" s="78" t="s">
        <v>369</v>
      </c>
    </row>
    <row r="116" ht="42" customHeight="1" spans="1:10">
      <c r="A116" s="180" t="s">
        <v>298</v>
      </c>
      <c r="B116" s="69" t="s">
        <v>527</v>
      </c>
      <c r="C116" s="69" t="s">
        <v>316</v>
      </c>
      <c r="D116" s="69" t="s">
        <v>317</v>
      </c>
      <c r="E116" s="78" t="s">
        <v>528</v>
      </c>
      <c r="F116" s="69" t="s">
        <v>325</v>
      </c>
      <c r="G116" s="78" t="s">
        <v>368</v>
      </c>
      <c r="H116" s="69" t="s">
        <v>341</v>
      </c>
      <c r="I116" s="69" t="s">
        <v>322</v>
      </c>
      <c r="J116" s="78" t="s">
        <v>369</v>
      </c>
    </row>
    <row r="117" ht="42" customHeight="1" spans="1:10">
      <c r="A117" s="180" t="s">
        <v>298</v>
      </c>
      <c r="B117" s="69" t="s">
        <v>527</v>
      </c>
      <c r="C117" s="69" t="s">
        <v>316</v>
      </c>
      <c r="D117" s="69" t="s">
        <v>346</v>
      </c>
      <c r="E117" s="78" t="s">
        <v>354</v>
      </c>
      <c r="F117" s="69" t="s">
        <v>319</v>
      </c>
      <c r="G117" s="78" t="s">
        <v>340</v>
      </c>
      <c r="H117" s="69" t="s">
        <v>327</v>
      </c>
      <c r="I117" s="69" t="s">
        <v>351</v>
      </c>
      <c r="J117" s="78" t="s">
        <v>355</v>
      </c>
    </row>
    <row r="118" ht="42" customHeight="1" spans="1:10">
      <c r="A118" s="180" t="s">
        <v>298</v>
      </c>
      <c r="B118" s="69" t="s">
        <v>527</v>
      </c>
      <c r="C118" s="69" t="s">
        <v>316</v>
      </c>
      <c r="D118" s="69" t="s">
        <v>323</v>
      </c>
      <c r="E118" s="78" t="s">
        <v>324</v>
      </c>
      <c r="F118" s="69" t="s">
        <v>319</v>
      </c>
      <c r="G118" s="78" t="s">
        <v>340</v>
      </c>
      <c r="H118" s="69" t="s">
        <v>327</v>
      </c>
      <c r="I118" s="69" t="s">
        <v>351</v>
      </c>
      <c r="J118" s="78" t="s">
        <v>358</v>
      </c>
    </row>
    <row r="119" ht="42" customHeight="1" spans="1:10">
      <c r="A119" s="180" t="s">
        <v>298</v>
      </c>
      <c r="B119" s="69" t="s">
        <v>527</v>
      </c>
      <c r="C119" s="69" t="s">
        <v>316</v>
      </c>
      <c r="D119" s="69" t="s">
        <v>426</v>
      </c>
      <c r="E119" s="78" t="s">
        <v>427</v>
      </c>
      <c r="F119" s="69" t="s">
        <v>494</v>
      </c>
      <c r="G119" s="78" t="s">
        <v>529</v>
      </c>
      <c r="H119" s="69" t="s">
        <v>429</v>
      </c>
      <c r="I119" s="69" t="s">
        <v>322</v>
      </c>
      <c r="J119" s="78" t="s">
        <v>369</v>
      </c>
    </row>
    <row r="120" ht="42" customHeight="1" spans="1:10">
      <c r="A120" s="180" t="s">
        <v>298</v>
      </c>
      <c r="B120" s="69" t="s">
        <v>527</v>
      </c>
      <c r="C120" s="69" t="s">
        <v>328</v>
      </c>
      <c r="D120" s="69" t="s">
        <v>329</v>
      </c>
      <c r="E120" s="78" t="s">
        <v>517</v>
      </c>
      <c r="F120" s="69" t="s">
        <v>319</v>
      </c>
      <c r="G120" s="78" t="s">
        <v>441</v>
      </c>
      <c r="H120" s="69"/>
      <c r="I120" s="69" t="s">
        <v>351</v>
      </c>
      <c r="J120" s="78" t="s">
        <v>530</v>
      </c>
    </row>
    <row r="121" ht="42" customHeight="1" spans="1:10">
      <c r="A121" s="180" t="s">
        <v>298</v>
      </c>
      <c r="B121" s="69" t="s">
        <v>527</v>
      </c>
      <c r="C121" s="69" t="s">
        <v>333</v>
      </c>
      <c r="D121" s="69" t="s">
        <v>334</v>
      </c>
      <c r="E121" s="78" t="s">
        <v>364</v>
      </c>
      <c r="F121" s="69" t="s">
        <v>319</v>
      </c>
      <c r="G121" s="78" t="s">
        <v>352</v>
      </c>
      <c r="H121" s="69" t="s">
        <v>327</v>
      </c>
      <c r="I121" s="69" t="s">
        <v>351</v>
      </c>
      <c r="J121" s="78" t="s">
        <v>365</v>
      </c>
    </row>
    <row r="122" ht="42" customHeight="1" spans="1:10">
      <c r="A122" s="180" t="s">
        <v>281</v>
      </c>
      <c r="B122" s="69" t="s">
        <v>531</v>
      </c>
      <c r="C122" s="69" t="s">
        <v>316</v>
      </c>
      <c r="D122" s="69" t="s">
        <v>346</v>
      </c>
      <c r="E122" s="78" t="s">
        <v>356</v>
      </c>
      <c r="F122" s="69" t="s">
        <v>319</v>
      </c>
      <c r="G122" s="78" t="s">
        <v>340</v>
      </c>
      <c r="H122" s="69" t="s">
        <v>327</v>
      </c>
      <c r="I122" s="69" t="s">
        <v>322</v>
      </c>
      <c r="J122" s="78" t="s">
        <v>357</v>
      </c>
    </row>
    <row r="123" ht="42" customHeight="1" spans="1:10">
      <c r="A123" s="180" t="s">
        <v>281</v>
      </c>
      <c r="B123" s="69" t="s">
        <v>531</v>
      </c>
      <c r="C123" s="69" t="s">
        <v>316</v>
      </c>
      <c r="D123" s="69" t="s">
        <v>323</v>
      </c>
      <c r="E123" s="78" t="s">
        <v>324</v>
      </c>
      <c r="F123" s="69" t="s">
        <v>319</v>
      </c>
      <c r="G123" s="78" t="s">
        <v>340</v>
      </c>
      <c r="H123" s="69" t="s">
        <v>327</v>
      </c>
      <c r="I123" s="69" t="s">
        <v>322</v>
      </c>
      <c r="J123" s="78" t="s">
        <v>358</v>
      </c>
    </row>
    <row r="124" ht="42" customHeight="1" spans="1:10">
      <c r="A124" s="180" t="s">
        <v>281</v>
      </c>
      <c r="B124" s="69" t="s">
        <v>531</v>
      </c>
      <c r="C124" s="69" t="s">
        <v>328</v>
      </c>
      <c r="D124" s="69" t="s">
        <v>329</v>
      </c>
      <c r="E124" s="78" t="s">
        <v>359</v>
      </c>
      <c r="F124" s="69" t="s">
        <v>325</v>
      </c>
      <c r="G124" s="78" t="s">
        <v>340</v>
      </c>
      <c r="H124" s="69" t="s">
        <v>327</v>
      </c>
      <c r="I124" s="69" t="s">
        <v>322</v>
      </c>
      <c r="J124" s="78" t="s">
        <v>360</v>
      </c>
    </row>
    <row r="125" ht="42" customHeight="1" spans="1:10">
      <c r="A125" s="180" t="s">
        <v>281</v>
      </c>
      <c r="B125" s="69" t="s">
        <v>531</v>
      </c>
      <c r="C125" s="69" t="s">
        <v>333</v>
      </c>
      <c r="D125" s="69" t="s">
        <v>334</v>
      </c>
      <c r="E125" s="78" t="s">
        <v>364</v>
      </c>
      <c r="F125" s="69" t="s">
        <v>325</v>
      </c>
      <c r="G125" s="78" t="s">
        <v>352</v>
      </c>
      <c r="H125" s="69" t="s">
        <v>327</v>
      </c>
      <c r="I125" s="69" t="s">
        <v>322</v>
      </c>
      <c r="J125" s="78" t="s">
        <v>365</v>
      </c>
    </row>
  </sheetData>
  <mergeCells count="34">
    <mergeCell ref="A3:J3"/>
    <mergeCell ref="A4:H4"/>
    <mergeCell ref="A8:A12"/>
    <mergeCell ref="A13:A18"/>
    <mergeCell ref="A19:A24"/>
    <mergeCell ref="A25:A32"/>
    <mergeCell ref="A33:A57"/>
    <mergeCell ref="A58:A62"/>
    <mergeCell ref="A63:A65"/>
    <mergeCell ref="A66:A81"/>
    <mergeCell ref="A82:A86"/>
    <mergeCell ref="A87:A92"/>
    <mergeCell ref="A93:A100"/>
    <mergeCell ref="A101:A104"/>
    <mergeCell ref="A105:A110"/>
    <mergeCell ref="A111:A114"/>
    <mergeCell ref="A115:A121"/>
    <mergeCell ref="A122:A125"/>
    <mergeCell ref="B8:B12"/>
    <mergeCell ref="B13:B18"/>
    <mergeCell ref="B19:B24"/>
    <mergeCell ref="B25:B32"/>
    <mergeCell ref="B33:B57"/>
    <mergeCell ref="B58:B62"/>
    <mergeCell ref="B63:B65"/>
    <mergeCell ref="B66:B81"/>
    <mergeCell ref="B82:B86"/>
    <mergeCell ref="B87:B92"/>
    <mergeCell ref="B93:B100"/>
    <mergeCell ref="B101:B104"/>
    <mergeCell ref="B105:B110"/>
    <mergeCell ref="B111:B114"/>
    <mergeCell ref="B115:B121"/>
    <mergeCell ref="B122:B12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7" sqref="D1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49"/>
      <c r="B1" s="49"/>
      <c r="C1" s="49"/>
      <c r="D1" s="49"/>
      <c r="E1" s="49"/>
      <c r="F1" s="49"/>
    </row>
    <row r="2" ht="12" customHeight="1" spans="1:6">
      <c r="A2" s="165">
        <v>1</v>
      </c>
      <c r="B2" s="166">
        <v>0</v>
      </c>
      <c r="C2" s="165">
        <v>1</v>
      </c>
      <c r="D2" s="167"/>
      <c r="E2" s="167"/>
      <c r="F2" s="164" t="s">
        <v>532</v>
      </c>
    </row>
    <row r="3" ht="42" customHeight="1" spans="1:6">
      <c r="A3" s="168" t="str">
        <f>"2025"&amp;"年部门政府性基金预算支出预算表"</f>
        <v>2025年部门政府性基金预算支出预算表</v>
      </c>
      <c r="B3" s="168" t="s">
        <v>533</v>
      </c>
      <c r="C3" s="169"/>
      <c r="D3" s="170"/>
      <c r="E3" s="170"/>
      <c r="F3" s="170"/>
    </row>
    <row r="4" ht="13.5" customHeight="1" spans="1:6">
      <c r="A4" s="53" t="str">
        <f>"单位名称："&amp;"昆明市东川区公共就业和人才服务中心"</f>
        <v>单位名称：昆明市东川区公共就业和人才服务中心</v>
      </c>
      <c r="B4" s="53" t="s">
        <v>534</v>
      </c>
      <c r="C4" s="165"/>
      <c r="D4" s="167"/>
      <c r="E4" s="167"/>
      <c r="F4" s="164" t="s">
        <v>1</v>
      </c>
    </row>
    <row r="5" ht="19.5" customHeight="1" spans="1:6">
      <c r="A5" s="171" t="s">
        <v>183</v>
      </c>
      <c r="B5" s="172" t="s">
        <v>72</v>
      </c>
      <c r="C5" s="171" t="s">
        <v>73</v>
      </c>
      <c r="D5" s="59" t="s">
        <v>535</v>
      </c>
      <c r="E5" s="60"/>
      <c r="F5" s="61"/>
    </row>
    <row r="6" ht="18.75" customHeight="1" spans="1:6">
      <c r="A6" s="173"/>
      <c r="B6" s="174"/>
      <c r="C6" s="173"/>
      <c r="D6" s="64" t="s">
        <v>55</v>
      </c>
      <c r="E6" s="59" t="s">
        <v>75</v>
      </c>
      <c r="F6" s="64" t="s">
        <v>76</v>
      </c>
    </row>
    <row r="7" ht="18.75" customHeight="1" spans="1:6">
      <c r="A7" s="115">
        <v>1</v>
      </c>
      <c r="B7" s="175" t="s">
        <v>83</v>
      </c>
      <c r="C7" s="115">
        <v>3</v>
      </c>
      <c r="D7" s="176">
        <v>4</v>
      </c>
      <c r="E7" s="176">
        <v>5</v>
      </c>
      <c r="F7" s="176">
        <v>6</v>
      </c>
    </row>
    <row r="8" ht="21" customHeight="1" spans="1:6">
      <c r="A8" s="69"/>
      <c r="B8" s="69"/>
      <c r="C8" s="69"/>
      <c r="D8" s="126"/>
      <c r="E8" s="126"/>
      <c r="F8" s="126"/>
    </row>
    <row r="9" ht="21" customHeight="1" spans="1:6">
      <c r="A9" s="69"/>
      <c r="B9" s="69"/>
      <c r="C9" s="69"/>
      <c r="D9" s="126"/>
      <c r="E9" s="126"/>
      <c r="F9" s="126"/>
    </row>
    <row r="10" ht="18.75" customHeight="1" spans="1:6">
      <c r="A10" s="177" t="s">
        <v>173</v>
      </c>
      <c r="B10" s="177" t="s">
        <v>173</v>
      </c>
      <c r="C10" s="178" t="s">
        <v>173</v>
      </c>
      <c r="D10" s="126"/>
      <c r="E10" s="126"/>
      <c r="F10" s="126"/>
    </row>
    <row r="11" customHeight="1" spans="1:1">
      <c r="A11" t="s">
        <v>536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27" sqref="C2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49"/>
      <c r="B1" s="49"/>
      <c r="C1" s="49"/>
      <c r="D1" s="49"/>
      <c r="E1" s="49"/>
      <c r="F1" s="49"/>
      <c r="G1" s="49"/>
      <c r="H1" s="49"/>
      <c r="I1" s="49"/>
      <c r="J1" s="49"/>
      <c r="K1" s="49"/>
      <c r="L1" s="49"/>
      <c r="M1" s="49"/>
      <c r="N1" s="49"/>
      <c r="O1" s="49"/>
      <c r="P1" s="49"/>
      <c r="Q1" s="49"/>
      <c r="R1" s="49"/>
      <c r="S1" s="49"/>
    </row>
    <row r="2" ht="15.75" customHeight="1" spans="2:19">
      <c r="B2" s="129"/>
      <c r="C2" s="129"/>
      <c r="R2" s="51"/>
      <c r="S2" s="51" t="s">
        <v>537</v>
      </c>
    </row>
    <row r="3" ht="41.25" customHeight="1" spans="1:19">
      <c r="A3" s="119" t="str">
        <f>"2025"&amp;"年部门政府采购预算表"</f>
        <v>2025年部门政府采购预算表</v>
      </c>
      <c r="B3" s="113"/>
      <c r="C3" s="113"/>
      <c r="D3" s="52"/>
      <c r="E3" s="52"/>
      <c r="F3" s="52"/>
      <c r="G3" s="52"/>
      <c r="H3" s="52"/>
      <c r="I3" s="52"/>
      <c r="J3" s="52"/>
      <c r="K3" s="52"/>
      <c r="L3" s="52"/>
      <c r="M3" s="113"/>
      <c r="N3" s="52"/>
      <c r="O3" s="52"/>
      <c r="P3" s="113"/>
      <c r="Q3" s="52"/>
      <c r="R3" s="113"/>
      <c r="S3" s="113"/>
    </row>
    <row r="4" ht="18.75" customHeight="1" spans="1:19">
      <c r="A4" s="157" t="str">
        <f>"单位名称："&amp;"昆明市东川区公共就业和人才服务中心"</f>
        <v>单位名称：昆明市东川区公共就业和人才服务中心</v>
      </c>
      <c r="B4" s="131"/>
      <c r="C4" s="131"/>
      <c r="D4" s="55"/>
      <c r="E4" s="55"/>
      <c r="F4" s="55"/>
      <c r="G4" s="55"/>
      <c r="H4" s="55"/>
      <c r="I4" s="55"/>
      <c r="J4" s="55"/>
      <c r="K4" s="55"/>
      <c r="L4" s="55"/>
      <c r="R4" s="56"/>
      <c r="S4" s="164" t="s">
        <v>1</v>
      </c>
    </row>
    <row r="5" ht="15.75" customHeight="1" spans="1:19">
      <c r="A5" s="58" t="s">
        <v>182</v>
      </c>
      <c r="B5" s="132" t="s">
        <v>183</v>
      </c>
      <c r="C5" s="132" t="s">
        <v>538</v>
      </c>
      <c r="D5" s="133" t="s">
        <v>539</v>
      </c>
      <c r="E5" s="133" t="s">
        <v>540</v>
      </c>
      <c r="F5" s="133" t="s">
        <v>541</v>
      </c>
      <c r="G5" s="133" t="s">
        <v>542</v>
      </c>
      <c r="H5" s="133" t="s">
        <v>543</v>
      </c>
      <c r="I5" s="146" t="s">
        <v>190</v>
      </c>
      <c r="J5" s="146"/>
      <c r="K5" s="146"/>
      <c r="L5" s="146"/>
      <c r="M5" s="147"/>
      <c r="N5" s="146"/>
      <c r="O5" s="146"/>
      <c r="P5" s="154"/>
      <c r="Q5" s="146"/>
      <c r="R5" s="147"/>
      <c r="S5" s="127"/>
    </row>
    <row r="6" ht="17.25" customHeight="1" spans="1:19">
      <c r="A6" s="63"/>
      <c r="B6" s="134"/>
      <c r="C6" s="134"/>
      <c r="D6" s="135"/>
      <c r="E6" s="135"/>
      <c r="F6" s="135"/>
      <c r="G6" s="135"/>
      <c r="H6" s="135"/>
      <c r="I6" s="135" t="s">
        <v>55</v>
      </c>
      <c r="J6" s="135" t="s">
        <v>58</v>
      </c>
      <c r="K6" s="135" t="s">
        <v>544</v>
      </c>
      <c r="L6" s="135" t="s">
        <v>545</v>
      </c>
      <c r="M6" s="148" t="s">
        <v>546</v>
      </c>
      <c r="N6" s="149" t="s">
        <v>547</v>
      </c>
      <c r="O6" s="149"/>
      <c r="P6" s="155"/>
      <c r="Q6" s="149"/>
      <c r="R6" s="156"/>
      <c r="S6" s="136"/>
    </row>
    <row r="7" ht="54" customHeight="1" spans="1:19">
      <c r="A7" s="66"/>
      <c r="B7" s="136"/>
      <c r="C7" s="136"/>
      <c r="D7" s="137"/>
      <c r="E7" s="137"/>
      <c r="F7" s="137"/>
      <c r="G7" s="137"/>
      <c r="H7" s="137"/>
      <c r="I7" s="137"/>
      <c r="J7" s="137" t="s">
        <v>57</v>
      </c>
      <c r="K7" s="137"/>
      <c r="L7" s="137"/>
      <c r="M7" s="150"/>
      <c r="N7" s="137" t="s">
        <v>57</v>
      </c>
      <c r="O7" s="137" t="s">
        <v>64</v>
      </c>
      <c r="P7" s="136" t="s">
        <v>65</v>
      </c>
      <c r="Q7" s="137" t="s">
        <v>66</v>
      </c>
      <c r="R7" s="150" t="s">
        <v>67</v>
      </c>
      <c r="S7" s="136" t="s">
        <v>68</v>
      </c>
    </row>
    <row r="8" ht="18" customHeight="1" spans="1:19">
      <c r="A8" s="158">
        <v>1</v>
      </c>
      <c r="B8" s="158" t="s">
        <v>83</v>
      </c>
      <c r="C8" s="159">
        <v>3</v>
      </c>
      <c r="D8" s="159">
        <v>4</v>
      </c>
      <c r="E8" s="158">
        <v>5</v>
      </c>
      <c r="F8" s="158">
        <v>6</v>
      </c>
      <c r="G8" s="158">
        <v>7</v>
      </c>
      <c r="H8" s="158">
        <v>8</v>
      </c>
      <c r="I8" s="158">
        <v>9</v>
      </c>
      <c r="J8" s="158">
        <v>10</v>
      </c>
      <c r="K8" s="158">
        <v>11</v>
      </c>
      <c r="L8" s="158">
        <v>12</v>
      </c>
      <c r="M8" s="158">
        <v>13</v>
      </c>
      <c r="N8" s="158">
        <v>14</v>
      </c>
      <c r="O8" s="158">
        <v>15</v>
      </c>
      <c r="P8" s="158">
        <v>16</v>
      </c>
      <c r="Q8" s="158">
        <v>17</v>
      </c>
      <c r="R8" s="158">
        <v>18</v>
      </c>
      <c r="S8" s="158">
        <v>19</v>
      </c>
    </row>
    <row r="9" ht="21" customHeight="1" spans="1:19">
      <c r="A9" s="138"/>
      <c r="B9" s="139"/>
      <c r="C9" s="139"/>
      <c r="D9" s="140"/>
      <c r="E9" s="140"/>
      <c r="F9" s="140"/>
      <c r="G9" s="160"/>
      <c r="H9" s="126"/>
      <c r="I9" s="126"/>
      <c r="J9" s="126"/>
      <c r="K9" s="126"/>
      <c r="L9" s="126"/>
      <c r="M9" s="126"/>
      <c r="N9" s="126"/>
      <c r="O9" s="126"/>
      <c r="P9" s="126"/>
      <c r="Q9" s="126"/>
      <c r="R9" s="126"/>
      <c r="S9" s="126"/>
    </row>
    <row r="10" ht="21" customHeight="1" spans="1:19">
      <c r="A10" s="141" t="s">
        <v>173</v>
      </c>
      <c r="B10" s="142"/>
      <c r="C10" s="142"/>
      <c r="D10" s="143"/>
      <c r="E10" s="143"/>
      <c r="F10" s="143"/>
      <c r="G10" s="161"/>
      <c r="H10" s="126"/>
      <c r="I10" s="126"/>
      <c r="J10" s="126"/>
      <c r="K10" s="126"/>
      <c r="L10" s="126"/>
      <c r="M10" s="126"/>
      <c r="N10" s="126"/>
      <c r="O10" s="126"/>
      <c r="P10" s="126"/>
      <c r="Q10" s="126"/>
      <c r="R10" s="126"/>
      <c r="S10" s="126"/>
    </row>
    <row r="11" ht="21" customHeight="1" spans="1:19">
      <c r="A11" s="157" t="s">
        <v>548</v>
      </c>
      <c r="B11" s="53"/>
      <c r="C11" s="53"/>
      <c r="D11" s="157"/>
      <c r="E11" s="157"/>
      <c r="F11" s="157"/>
      <c r="G11" s="162"/>
      <c r="H11" s="163"/>
      <c r="I11" s="163"/>
      <c r="J11" s="163"/>
      <c r="K11" s="163"/>
      <c r="L11" s="163"/>
      <c r="M11" s="163"/>
      <c r="N11" s="163"/>
      <c r="O11" s="163"/>
      <c r="P11" s="163"/>
      <c r="Q11" s="163"/>
      <c r="R11" s="163"/>
      <c r="S11" s="163"/>
    </row>
    <row r="12" customHeight="1" spans="1:1">
      <c r="A12" t="s">
        <v>549</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49"/>
      <c r="B1" s="49"/>
      <c r="C1" s="49"/>
      <c r="D1" s="49"/>
      <c r="E1" s="49"/>
      <c r="F1" s="49"/>
      <c r="G1" s="49"/>
      <c r="H1" s="49"/>
      <c r="I1" s="49"/>
      <c r="J1" s="49"/>
      <c r="K1" s="49"/>
      <c r="L1" s="49"/>
      <c r="M1" s="49"/>
      <c r="N1" s="49"/>
      <c r="O1" s="49"/>
      <c r="P1" s="49"/>
      <c r="Q1" s="49"/>
      <c r="R1" s="49"/>
      <c r="S1" s="49"/>
      <c r="T1" s="49"/>
    </row>
    <row r="2" ht="16.5" customHeight="1" spans="1:20">
      <c r="A2" s="123"/>
      <c r="B2" s="129"/>
      <c r="C2" s="129"/>
      <c r="D2" s="129"/>
      <c r="E2" s="129"/>
      <c r="F2" s="129"/>
      <c r="G2" s="129"/>
      <c r="H2" s="123"/>
      <c r="I2" s="123"/>
      <c r="J2" s="123"/>
      <c r="K2" s="123"/>
      <c r="L2" s="123"/>
      <c r="M2" s="123"/>
      <c r="N2" s="144"/>
      <c r="O2" s="123"/>
      <c r="P2" s="123"/>
      <c r="Q2" s="129"/>
      <c r="R2" s="123"/>
      <c r="S2" s="152"/>
      <c r="T2" s="152" t="s">
        <v>550</v>
      </c>
    </row>
    <row r="3" ht="41.25" customHeight="1" spans="1:20">
      <c r="A3" s="119" t="str">
        <f>"2025"&amp;"年部门政府购买服务预算表"</f>
        <v>2025年部门政府购买服务预算表</v>
      </c>
      <c r="B3" s="113"/>
      <c r="C3" s="113"/>
      <c r="D3" s="113"/>
      <c r="E3" s="113"/>
      <c r="F3" s="113"/>
      <c r="G3" s="113"/>
      <c r="H3" s="130"/>
      <c r="I3" s="130"/>
      <c r="J3" s="130"/>
      <c r="K3" s="130"/>
      <c r="L3" s="130"/>
      <c r="M3" s="130"/>
      <c r="N3" s="145"/>
      <c r="O3" s="130"/>
      <c r="P3" s="130"/>
      <c r="Q3" s="113"/>
      <c r="R3" s="130"/>
      <c r="S3" s="145"/>
      <c r="T3" s="113"/>
    </row>
    <row r="4" ht="22.5" customHeight="1" spans="1:20">
      <c r="A4" s="120" t="str">
        <f>"单位名称："&amp;"昆明市东川区公共就业和人才服务中心"</f>
        <v>单位名称：昆明市东川区公共就业和人才服务中心</v>
      </c>
      <c r="B4" s="131"/>
      <c r="C4" s="131"/>
      <c r="D4" s="131"/>
      <c r="E4" s="131"/>
      <c r="F4" s="131"/>
      <c r="G4" s="131"/>
      <c r="H4" s="121"/>
      <c r="I4" s="121"/>
      <c r="J4" s="121"/>
      <c r="K4" s="121"/>
      <c r="L4" s="121"/>
      <c r="M4" s="121"/>
      <c r="N4" s="144"/>
      <c r="O4" s="123"/>
      <c r="P4" s="123"/>
      <c r="Q4" s="129"/>
      <c r="R4" s="123"/>
      <c r="S4" s="153"/>
      <c r="T4" s="152" t="s">
        <v>1</v>
      </c>
    </row>
    <row r="5" ht="24" customHeight="1" spans="1:20">
      <c r="A5" s="58" t="s">
        <v>182</v>
      </c>
      <c r="B5" s="132" t="s">
        <v>183</v>
      </c>
      <c r="C5" s="132" t="s">
        <v>538</v>
      </c>
      <c r="D5" s="132" t="s">
        <v>551</v>
      </c>
      <c r="E5" s="132" t="s">
        <v>552</v>
      </c>
      <c r="F5" s="132" t="s">
        <v>553</v>
      </c>
      <c r="G5" s="132" t="s">
        <v>554</v>
      </c>
      <c r="H5" s="133" t="s">
        <v>555</v>
      </c>
      <c r="I5" s="133" t="s">
        <v>556</v>
      </c>
      <c r="J5" s="146" t="s">
        <v>190</v>
      </c>
      <c r="K5" s="146"/>
      <c r="L5" s="146"/>
      <c r="M5" s="146"/>
      <c r="N5" s="147"/>
      <c r="O5" s="146"/>
      <c r="P5" s="146"/>
      <c r="Q5" s="154"/>
      <c r="R5" s="146"/>
      <c r="S5" s="147"/>
      <c r="T5" s="127"/>
    </row>
    <row r="6" ht="24" customHeight="1" spans="1:20">
      <c r="A6" s="63"/>
      <c r="B6" s="134"/>
      <c r="C6" s="134"/>
      <c r="D6" s="134"/>
      <c r="E6" s="134"/>
      <c r="F6" s="134"/>
      <c r="G6" s="134"/>
      <c r="H6" s="135"/>
      <c r="I6" s="135"/>
      <c r="J6" s="135" t="s">
        <v>55</v>
      </c>
      <c r="K6" s="135" t="s">
        <v>58</v>
      </c>
      <c r="L6" s="135" t="s">
        <v>544</v>
      </c>
      <c r="M6" s="135" t="s">
        <v>545</v>
      </c>
      <c r="N6" s="148" t="s">
        <v>546</v>
      </c>
      <c r="O6" s="149" t="s">
        <v>547</v>
      </c>
      <c r="P6" s="149"/>
      <c r="Q6" s="155"/>
      <c r="R6" s="149"/>
      <c r="S6" s="156"/>
      <c r="T6" s="136"/>
    </row>
    <row r="7" ht="54" customHeight="1" spans="1:20">
      <c r="A7" s="66"/>
      <c r="B7" s="136"/>
      <c r="C7" s="136"/>
      <c r="D7" s="136"/>
      <c r="E7" s="136"/>
      <c r="F7" s="136"/>
      <c r="G7" s="136"/>
      <c r="H7" s="137"/>
      <c r="I7" s="137"/>
      <c r="J7" s="137"/>
      <c r="K7" s="137" t="s">
        <v>57</v>
      </c>
      <c r="L7" s="137"/>
      <c r="M7" s="137"/>
      <c r="N7" s="150"/>
      <c r="O7" s="137" t="s">
        <v>57</v>
      </c>
      <c r="P7" s="137" t="s">
        <v>64</v>
      </c>
      <c r="Q7" s="136" t="s">
        <v>65</v>
      </c>
      <c r="R7" s="137" t="s">
        <v>66</v>
      </c>
      <c r="S7" s="150" t="s">
        <v>67</v>
      </c>
      <c r="T7" s="136" t="s">
        <v>68</v>
      </c>
    </row>
    <row r="8" ht="17.25" customHeight="1" spans="1:20">
      <c r="A8" s="67">
        <v>1</v>
      </c>
      <c r="B8" s="136">
        <v>2</v>
      </c>
      <c r="C8" s="67">
        <v>3</v>
      </c>
      <c r="D8" s="67">
        <v>4</v>
      </c>
      <c r="E8" s="136">
        <v>5</v>
      </c>
      <c r="F8" s="67">
        <v>6</v>
      </c>
      <c r="G8" s="67">
        <v>7</v>
      </c>
      <c r="H8" s="136">
        <v>8</v>
      </c>
      <c r="I8" s="67">
        <v>9</v>
      </c>
      <c r="J8" s="67">
        <v>10</v>
      </c>
      <c r="K8" s="136">
        <v>11</v>
      </c>
      <c r="L8" s="67">
        <v>12</v>
      </c>
      <c r="M8" s="67">
        <v>13</v>
      </c>
      <c r="N8" s="136">
        <v>14</v>
      </c>
      <c r="O8" s="67">
        <v>15</v>
      </c>
      <c r="P8" s="67">
        <v>16</v>
      </c>
      <c r="Q8" s="136">
        <v>17</v>
      </c>
      <c r="R8" s="67">
        <v>18</v>
      </c>
      <c r="S8" s="67">
        <v>19</v>
      </c>
      <c r="T8" s="67">
        <v>20</v>
      </c>
    </row>
    <row r="9" ht="21" customHeight="1" spans="1:20">
      <c r="A9" s="138"/>
      <c r="B9" s="139"/>
      <c r="C9" s="139"/>
      <c r="D9" s="139"/>
      <c r="E9" s="139"/>
      <c r="F9" s="139"/>
      <c r="G9" s="139"/>
      <c r="H9" s="140"/>
      <c r="I9" s="140"/>
      <c r="J9" s="126"/>
      <c r="K9" s="126"/>
      <c r="L9" s="126"/>
      <c r="M9" s="126"/>
      <c r="N9" s="126"/>
      <c r="O9" s="126"/>
      <c r="P9" s="126"/>
      <c r="Q9" s="126"/>
      <c r="R9" s="126"/>
      <c r="S9" s="126"/>
      <c r="T9" s="126"/>
    </row>
    <row r="10" ht="21" customHeight="1" spans="1:20">
      <c r="A10" s="141" t="s">
        <v>173</v>
      </c>
      <c r="B10" s="142"/>
      <c r="C10" s="142"/>
      <c r="D10" s="142"/>
      <c r="E10" s="142"/>
      <c r="F10" s="142"/>
      <c r="G10" s="142"/>
      <c r="H10" s="143"/>
      <c r="I10" s="151"/>
      <c r="J10" s="126"/>
      <c r="K10" s="126"/>
      <c r="L10" s="126"/>
      <c r="M10" s="126"/>
      <c r="N10" s="126"/>
      <c r="O10" s="126"/>
      <c r="P10" s="126"/>
      <c r="Q10" s="126"/>
      <c r="R10" s="126"/>
      <c r="S10" s="126"/>
      <c r="T10" s="126"/>
    </row>
    <row r="11" customHeight="1" spans="1:1">
      <c r="A11" t="s">
        <v>557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C21" sqref="C21"/>
    </sheetView>
  </sheetViews>
  <sheetFormatPr defaultColWidth="9.14166666666667" defaultRowHeight="14.25" customHeight="1"/>
  <cols>
    <col min="1" max="1" width="37.7083333333333" customWidth="1"/>
    <col min="2" max="13" width="20" customWidth="1"/>
  </cols>
  <sheetData>
    <row r="1" customHeight="1" spans="1:13">
      <c r="A1" s="49"/>
      <c r="B1" s="49"/>
      <c r="C1" s="49"/>
      <c r="D1" s="49"/>
      <c r="E1" s="49"/>
      <c r="F1" s="49"/>
      <c r="G1" s="49"/>
      <c r="H1" s="49"/>
      <c r="I1" s="49"/>
      <c r="J1" s="49"/>
      <c r="K1" s="49"/>
      <c r="L1" s="49"/>
      <c r="M1" s="49"/>
    </row>
    <row r="2" ht="17.25" customHeight="1" spans="4:13">
      <c r="D2" s="118"/>
      <c r="M2" s="51" t="s">
        <v>558</v>
      </c>
    </row>
    <row r="3" ht="41.25" customHeight="1" spans="1:13">
      <c r="A3" s="119" t="str">
        <f>"2025"&amp;"年对下转移支付预算表"</f>
        <v>2025年对下转移支付预算表</v>
      </c>
      <c r="B3" s="52"/>
      <c r="C3" s="52"/>
      <c r="D3" s="52"/>
      <c r="E3" s="52"/>
      <c r="F3" s="52"/>
      <c r="G3" s="52"/>
      <c r="H3" s="52"/>
      <c r="I3" s="52"/>
      <c r="J3" s="52"/>
      <c r="K3" s="52"/>
      <c r="L3" s="52"/>
      <c r="M3" s="113"/>
    </row>
    <row r="4" ht="18" customHeight="1" spans="1:13">
      <c r="A4" s="120" t="str">
        <f>"单位名称："&amp;"昆明市东川区公共就业和人才服务中心"</f>
        <v>单位名称：昆明市东川区公共就业和人才服务中心</v>
      </c>
      <c r="B4" s="121"/>
      <c r="C4" s="121"/>
      <c r="D4" s="122"/>
      <c r="E4" s="123"/>
      <c r="F4" s="123"/>
      <c r="G4" s="123"/>
      <c r="H4" s="123"/>
      <c r="I4" s="123"/>
      <c r="M4" s="56" t="s">
        <v>1</v>
      </c>
    </row>
    <row r="5" ht="19.5" customHeight="1" spans="1:13">
      <c r="A5" s="76" t="s">
        <v>559</v>
      </c>
      <c r="B5" s="59" t="s">
        <v>190</v>
      </c>
      <c r="C5" s="60"/>
      <c r="D5" s="60"/>
      <c r="E5" s="59" t="s">
        <v>560</v>
      </c>
      <c r="F5" s="60"/>
      <c r="G5" s="60"/>
      <c r="H5" s="60"/>
      <c r="I5" s="60"/>
      <c r="J5" s="60"/>
      <c r="K5" s="60"/>
      <c r="L5" s="60"/>
      <c r="M5" s="127"/>
    </row>
    <row r="6" ht="40.5" customHeight="1" spans="1:13">
      <c r="A6" s="67"/>
      <c r="B6" s="77" t="s">
        <v>55</v>
      </c>
      <c r="C6" s="58" t="s">
        <v>58</v>
      </c>
      <c r="D6" s="124" t="s">
        <v>544</v>
      </c>
      <c r="E6" s="96"/>
      <c r="F6" s="96"/>
      <c r="G6" s="96"/>
      <c r="H6" s="96"/>
      <c r="I6" s="96"/>
      <c r="J6" s="96"/>
      <c r="K6" s="96"/>
      <c r="L6" s="96"/>
      <c r="M6" s="128"/>
    </row>
    <row r="7" ht="19.5" customHeight="1" spans="1:13">
      <c r="A7" s="68">
        <v>1</v>
      </c>
      <c r="B7" s="68">
        <v>2</v>
      </c>
      <c r="C7" s="68">
        <v>3</v>
      </c>
      <c r="D7" s="125">
        <v>4</v>
      </c>
      <c r="E7" s="84">
        <v>5</v>
      </c>
      <c r="F7" s="68">
        <v>6</v>
      </c>
      <c r="G7" s="68">
        <v>7</v>
      </c>
      <c r="H7" s="125">
        <v>8</v>
      </c>
      <c r="I7" s="68">
        <v>9</v>
      </c>
      <c r="J7" s="68">
        <v>10</v>
      </c>
      <c r="K7" s="68">
        <v>11</v>
      </c>
      <c r="L7" s="68">
        <v>13</v>
      </c>
      <c r="M7" s="84">
        <v>24</v>
      </c>
    </row>
    <row r="8" ht="19.5" customHeight="1" spans="1:13">
      <c r="A8" s="78"/>
      <c r="B8" s="126"/>
      <c r="C8" s="126"/>
      <c r="D8" s="126"/>
      <c r="E8" s="126"/>
      <c r="F8" s="126"/>
      <c r="G8" s="126"/>
      <c r="H8" s="126"/>
      <c r="I8" s="126"/>
      <c r="J8" s="126"/>
      <c r="K8" s="126"/>
      <c r="L8" s="126"/>
      <c r="M8" s="126"/>
    </row>
    <row r="9" ht="19.5" customHeight="1" spans="1:13">
      <c r="A9" s="116"/>
      <c r="B9" s="126"/>
      <c r="C9" s="126"/>
      <c r="D9" s="126"/>
      <c r="E9" s="126"/>
      <c r="F9" s="126"/>
      <c r="G9" s="126"/>
      <c r="H9" s="126"/>
      <c r="I9" s="126"/>
      <c r="J9" s="126"/>
      <c r="K9" s="126"/>
      <c r="L9" s="126"/>
      <c r="M9" s="126"/>
    </row>
    <row r="10" customHeight="1" spans="1:1">
      <c r="A10" t="s">
        <v>561</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8" sqref="D1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9"/>
      <c r="B1" s="49"/>
      <c r="C1" s="49"/>
      <c r="D1" s="49"/>
      <c r="E1" s="49"/>
      <c r="F1" s="49"/>
      <c r="G1" s="49"/>
      <c r="H1" s="49"/>
      <c r="I1" s="49"/>
      <c r="J1" s="49"/>
    </row>
    <row r="2" ht="16.5" customHeight="1" spans="10:10">
      <c r="J2" s="51" t="s">
        <v>562</v>
      </c>
    </row>
    <row r="3" ht="41.25" customHeight="1" spans="1:10">
      <c r="A3" s="112" t="str">
        <f>"2025"&amp;"年对下转移支付绩效目标表"</f>
        <v>2025年对下转移支付绩效目标表</v>
      </c>
      <c r="B3" s="52"/>
      <c r="C3" s="52"/>
      <c r="D3" s="52"/>
      <c r="E3" s="52"/>
      <c r="F3" s="113"/>
      <c r="G3" s="52"/>
      <c r="H3" s="113"/>
      <c r="I3" s="113"/>
      <c r="J3" s="52"/>
    </row>
    <row r="4" ht="17.25" customHeight="1" spans="1:1">
      <c r="A4" s="53" t="str">
        <f>"单位名称："&amp;"昆明市东川区公共就业和人才服务中心"</f>
        <v>单位名称：昆明市东川区公共就业和人才服务中心</v>
      </c>
    </row>
    <row r="5" ht="44.25" customHeight="1" spans="1:10">
      <c r="A5" s="114" t="s">
        <v>559</v>
      </c>
      <c r="B5" s="114" t="s">
        <v>306</v>
      </c>
      <c r="C5" s="114" t="s">
        <v>307</v>
      </c>
      <c r="D5" s="114" t="s">
        <v>308</v>
      </c>
      <c r="E5" s="114" t="s">
        <v>309</v>
      </c>
      <c r="F5" s="115" t="s">
        <v>310</v>
      </c>
      <c r="G5" s="114" t="s">
        <v>311</v>
      </c>
      <c r="H5" s="115" t="s">
        <v>312</v>
      </c>
      <c r="I5" s="115" t="s">
        <v>313</v>
      </c>
      <c r="J5" s="114" t="s">
        <v>314</v>
      </c>
    </row>
    <row r="6" ht="14.25" customHeight="1" spans="1:10">
      <c r="A6" s="114">
        <v>1</v>
      </c>
      <c r="B6" s="114">
        <v>2</v>
      </c>
      <c r="C6" s="114">
        <v>3</v>
      </c>
      <c r="D6" s="114">
        <v>4</v>
      </c>
      <c r="E6" s="114">
        <v>5</v>
      </c>
      <c r="F6" s="115">
        <v>6</v>
      </c>
      <c r="G6" s="114">
        <v>7</v>
      </c>
      <c r="H6" s="115">
        <v>8</v>
      </c>
      <c r="I6" s="115">
        <v>9</v>
      </c>
      <c r="J6" s="114">
        <v>10</v>
      </c>
    </row>
    <row r="7" ht="42" customHeight="1" spans="1:10">
      <c r="A7" s="78"/>
      <c r="B7" s="116"/>
      <c r="C7" s="116"/>
      <c r="D7" s="116"/>
      <c r="E7" s="102"/>
      <c r="F7" s="117"/>
      <c r="G7" s="102"/>
      <c r="H7" s="117"/>
      <c r="I7" s="117"/>
      <c r="J7" s="102"/>
    </row>
    <row r="8" ht="42" customHeight="1" spans="1:10">
      <c r="A8" s="78"/>
      <c r="B8" s="69"/>
      <c r="C8" s="69"/>
      <c r="D8" s="69"/>
      <c r="E8" s="78"/>
      <c r="F8" s="69"/>
      <c r="G8" s="78"/>
      <c r="H8" s="69"/>
      <c r="I8" s="69"/>
      <c r="J8" s="78"/>
    </row>
    <row r="9" customHeight="1" spans="1:1">
      <c r="A9" t="s">
        <v>563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9" sqref="C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49"/>
      <c r="B1" s="49"/>
      <c r="C1" s="49"/>
      <c r="D1" s="49"/>
      <c r="E1" s="49"/>
      <c r="F1" s="49"/>
      <c r="G1" s="49"/>
      <c r="H1" s="49"/>
      <c r="I1" s="49"/>
    </row>
    <row r="2" customHeight="1" spans="1:9">
      <c r="A2" s="86" t="s">
        <v>564</v>
      </c>
      <c r="B2" s="87"/>
      <c r="C2" s="87"/>
      <c r="D2" s="88"/>
      <c r="E2" s="88"/>
      <c r="F2" s="88"/>
      <c r="G2" s="87"/>
      <c r="H2" s="87"/>
      <c r="I2" s="88"/>
    </row>
    <row r="3" ht="41.25" customHeight="1" spans="1:9">
      <c r="A3" s="89" t="str">
        <f>"2025"&amp;"年新增资产配置预算表"</f>
        <v>2025年新增资产配置预算表</v>
      </c>
      <c r="B3" s="90"/>
      <c r="C3" s="90"/>
      <c r="D3" s="91"/>
      <c r="E3" s="91"/>
      <c r="F3" s="91"/>
      <c r="G3" s="90"/>
      <c r="H3" s="90"/>
      <c r="I3" s="91"/>
    </row>
    <row r="4" customHeight="1" spans="1:9">
      <c r="A4" s="92" t="str">
        <f>"单位名称："&amp;"昆明市东川区公共就业和人才服务中心"</f>
        <v>单位名称：昆明市东川区公共就业和人才服务中心</v>
      </c>
      <c r="B4" s="93"/>
      <c r="C4" s="93"/>
      <c r="D4" s="94"/>
      <c r="F4" s="91"/>
      <c r="G4" s="90"/>
      <c r="H4" s="90"/>
      <c r="I4" s="111" t="s">
        <v>1</v>
      </c>
    </row>
    <row r="5" ht="28.5" customHeight="1" spans="1:9">
      <c r="A5" s="95" t="s">
        <v>182</v>
      </c>
      <c r="B5" s="96" t="s">
        <v>183</v>
      </c>
      <c r="C5" s="97" t="s">
        <v>565</v>
      </c>
      <c r="D5" s="95" t="s">
        <v>566</v>
      </c>
      <c r="E5" s="95" t="s">
        <v>567</v>
      </c>
      <c r="F5" s="95" t="s">
        <v>568</v>
      </c>
      <c r="G5" s="96" t="s">
        <v>569</v>
      </c>
      <c r="H5" s="84"/>
      <c r="I5" s="95"/>
    </row>
    <row r="6" ht="21" customHeight="1" spans="1:9">
      <c r="A6" s="97"/>
      <c r="B6" s="98"/>
      <c r="C6" s="98"/>
      <c r="D6" s="99"/>
      <c r="E6" s="98"/>
      <c r="F6" s="98"/>
      <c r="G6" s="96" t="s">
        <v>542</v>
      </c>
      <c r="H6" s="96" t="s">
        <v>570</v>
      </c>
      <c r="I6" s="96" t="s">
        <v>571</v>
      </c>
    </row>
    <row r="7" ht="17.25" customHeight="1" spans="1:9">
      <c r="A7" s="100" t="s">
        <v>82</v>
      </c>
      <c r="B7" s="101" t="s">
        <v>83</v>
      </c>
      <c r="C7" s="100" t="s">
        <v>84</v>
      </c>
      <c r="D7" s="102" t="s">
        <v>85</v>
      </c>
      <c r="E7" s="100" t="s">
        <v>86</v>
      </c>
      <c r="F7" s="101" t="s">
        <v>87</v>
      </c>
      <c r="G7" s="103" t="s">
        <v>88</v>
      </c>
      <c r="H7" s="102" t="s">
        <v>89</v>
      </c>
      <c r="I7" s="102">
        <v>9</v>
      </c>
    </row>
    <row r="8" ht="19.5" customHeight="1" spans="1:9">
      <c r="A8" s="104"/>
      <c r="B8" s="80"/>
      <c r="C8" s="80"/>
      <c r="D8" s="78"/>
      <c r="E8" s="69"/>
      <c r="F8" s="103"/>
      <c r="G8" s="105"/>
      <c r="H8" s="106"/>
      <c r="I8" s="106"/>
    </row>
    <row r="9" ht="19.5" customHeight="1" spans="1:9">
      <c r="A9" s="107" t="s">
        <v>55</v>
      </c>
      <c r="B9" s="108"/>
      <c r="C9" s="108"/>
      <c r="D9" s="109"/>
      <c r="E9" s="110"/>
      <c r="F9" s="110"/>
      <c r="G9" s="105"/>
      <c r="H9" s="106"/>
      <c r="I9" s="106"/>
    </row>
    <row r="10" customHeight="1" spans="1:1">
      <c r="A10" t="s">
        <v>572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49"/>
      <c r="B1" s="49"/>
      <c r="C1" s="49"/>
      <c r="D1" s="49"/>
      <c r="E1" s="49"/>
      <c r="F1" s="49"/>
      <c r="G1" s="49"/>
      <c r="H1" s="49"/>
      <c r="I1" s="49"/>
      <c r="J1" s="49"/>
      <c r="K1" s="49"/>
    </row>
    <row r="2" customHeight="1" spans="4:11">
      <c r="D2" s="50"/>
      <c r="E2" s="50"/>
      <c r="F2" s="50"/>
      <c r="G2" s="50"/>
      <c r="K2" s="51" t="s">
        <v>573</v>
      </c>
    </row>
    <row r="3" ht="41.25" customHeight="1" spans="1:11">
      <c r="A3" s="52" t="s">
        <v>574</v>
      </c>
      <c r="B3" s="52"/>
      <c r="C3" s="52"/>
      <c r="D3" s="52"/>
      <c r="E3" s="52"/>
      <c r="F3" s="52"/>
      <c r="G3" s="52"/>
      <c r="H3" s="52"/>
      <c r="I3" s="52"/>
      <c r="J3" s="52"/>
      <c r="K3" s="52"/>
    </row>
    <row r="4" ht="13.5" customHeight="1" spans="1:11">
      <c r="A4" s="53" t="str">
        <f>"单位名称："&amp;"昆明市东川区公共就业和人才服务中心"</f>
        <v>单位名称：昆明市东川区公共就业和人才服务中心</v>
      </c>
      <c r="B4" s="54"/>
      <c r="C4" s="54"/>
      <c r="D4" s="54"/>
      <c r="E4" s="54"/>
      <c r="F4" s="54"/>
      <c r="G4" s="54"/>
      <c r="H4" s="55"/>
      <c r="I4" s="55"/>
      <c r="J4" s="55"/>
      <c r="K4" s="56" t="s">
        <v>1</v>
      </c>
    </row>
    <row r="5" ht="21.75" customHeight="1" spans="1:11">
      <c r="A5" s="57" t="s">
        <v>264</v>
      </c>
      <c r="B5" s="57" t="s">
        <v>185</v>
      </c>
      <c r="C5" s="57" t="s">
        <v>265</v>
      </c>
      <c r="D5" s="58" t="s">
        <v>186</v>
      </c>
      <c r="E5" s="58" t="s">
        <v>187</v>
      </c>
      <c r="F5" s="58" t="s">
        <v>266</v>
      </c>
      <c r="G5" s="58" t="s">
        <v>267</v>
      </c>
      <c r="H5" s="76" t="s">
        <v>55</v>
      </c>
      <c r="I5" s="59" t="s">
        <v>575</v>
      </c>
      <c r="J5" s="60"/>
      <c r="K5" s="61"/>
    </row>
    <row r="6" ht="21.75" customHeight="1" spans="1:11">
      <c r="A6" s="62"/>
      <c r="B6" s="62"/>
      <c r="C6" s="62"/>
      <c r="D6" s="63"/>
      <c r="E6" s="63"/>
      <c r="F6" s="63"/>
      <c r="G6" s="63"/>
      <c r="H6" s="77"/>
      <c r="I6" s="58" t="s">
        <v>58</v>
      </c>
      <c r="J6" s="58" t="s">
        <v>59</v>
      </c>
      <c r="K6" s="58" t="s">
        <v>60</v>
      </c>
    </row>
    <row r="7" ht="40.5" customHeight="1" spans="1:11">
      <c r="A7" s="65"/>
      <c r="B7" s="65"/>
      <c r="C7" s="65"/>
      <c r="D7" s="66"/>
      <c r="E7" s="66"/>
      <c r="F7" s="66"/>
      <c r="G7" s="66"/>
      <c r="H7" s="67"/>
      <c r="I7" s="66" t="s">
        <v>57</v>
      </c>
      <c r="J7" s="66"/>
      <c r="K7" s="66"/>
    </row>
    <row r="8" ht="15" customHeight="1" spans="1:11">
      <c r="A8" s="68">
        <v>1</v>
      </c>
      <c r="B8" s="68">
        <v>2</v>
      </c>
      <c r="C8" s="68">
        <v>3</v>
      </c>
      <c r="D8" s="68">
        <v>4</v>
      </c>
      <c r="E8" s="68">
        <v>5</v>
      </c>
      <c r="F8" s="68">
        <v>6</v>
      </c>
      <c r="G8" s="68">
        <v>7</v>
      </c>
      <c r="H8" s="68">
        <v>8</v>
      </c>
      <c r="I8" s="68">
        <v>9</v>
      </c>
      <c r="J8" s="84">
        <v>10</v>
      </c>
      <c r="K8" s="84">
        <v>11</v>
      </c>
    </row>
    <row r="9" ht="18.75" customHeight="1" spans="1:11">
      <c r="A9" s="78"/>
      <c r="B9" s="69"/>
      <c r="C9" s="78"/>
      <c r="D9" s="78"/>
      <c r="E9" s="78"/>
      <c r="F9" s="78"/>
      <c r="G9" s="78"/>
      <c r="H9" s="79"/>
      <c r="I9" s="85"/>
      <c r="J9" s="85"/>
      <c r="K9" s="79"/>
    </row>
    <row r="10" ht="18.75" customHeight="1" spans="1:11">
      <c r="A10" s="80"/>
      <c r="B10" s="69"/>
      <c r="C10" s="69"/>
      <c r="D10" s="69"/>
      <c r="E10" s="69"/>
      <c r="F10" s="69"/>
      <c r="G10" s="69"/>
      <c r="H10" s="71"/>
      <c r="I10" s="71"/>
      <c r="J10" s="71"/>
      <c r="K10" s="79"/>
    </row>
    <row r="11" ht="18.75" customHeight="1" spans="1:11">
      <c r="A11" s="81" t="s">
        <v>173</v>
      </c>
      <c r="B11" s="82"/>
      <c r="C11" s="82"/>
      <c r="D11" s="82"/>
      <c r="E11" s="82"/>
      <c r="F11" s="82"/>
      <c r="G11" s="83"/>
      <c r="H11" s="71"/>
      <c r="I11" s="71"/>
      <c r="J11" s="71"/>
      <c r="K11" s="79"/>
    </row>
    <row r="12" customHeight="1" spans="1:1">
      <c r="A12" t="s">
        <v>576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49"/>
      <c r="B1" s="49"/>
      <c r="C1" s="49"/>
      <c r="D1" s="49"/>
      <c r="E1" s="49"/>
      <c r="F1" s="49"/>
      <c r="G1" s="49"/>
    </row>
    <row r="2" ht="13.5" customHeight="1" spans="4:7">
      <c r="D2" s="50"/>
      <c r="G2" s="51" t="s">
        <v>577</v>
      </c>
    </row>
    <row r="3" ht="41.25" customHeight="1" spans="1:7">
      <c r="A3" s="52" t="str">
        <f>"2025"&amp;"年部门项目中期规划预算表"</f>
        <v>2025年部门项目中期规划预算表</v>
      </c>
      <c r="B3" s="52"/>
      <c r="C3" s="52"/>
      <c r="D3" s="52"/>
      <c r="E3" s="52"/>
      <c r="F3" s="52"/>
      <c r="G3" s="52"/>
    </row>
    <row r="4" ht="13.5" customHeight="1" spans="1:7">
      <c r="A4" s="53" t="str">
        <f>"单位名称："&amp;"昆明市东川区公共就业和人才服务中心"</f>
        <v>单位名称：昆明市东川区公共就业和人才服务中心</v>
      </c>
      <c r="B4" s="54"/>
      <c r="C4" s="54"/>
      <c r="D4" s="54"/>
      <c r="E4" s="55"/>
      <c r="F4" s="55"/>
      <c r="G4" s="56" t="s">
        <v>1</v>
      </c>
    </row>
    <row r="5" ht="21.75" customHeight="1" spans="1:7">
      <c r="A5" s="57" t="s">
        <v>265</v>
      </c>
      <c r="B5" s="57" t="s">
        <v>264</v>
      </c>
      <c r="C5" s="57" t="s">
        <v>185</v>
      </c>
      <c r="D5" s="58" t="s">
        <v>578</v>
      </c>
      <c r="E5" s="59" t="s">
        <v>58</v>
      </c>
      <c r="F5" s="60"/>
      <c r="G5" s="61"/>
    </row>
    <row r="6" ht="21.75" customHeight="1" spans="1:7">
      <c r="A6" s="62"/>
      <c r="B6" s="62"/>
      <c r="C6" s="62"/>
      <c r="D6" s="63"/>
      <c r="E6" s="64" t="str">
        <f>"2025"&amp;"年"</f>
        <v>2025年</v>
      </c>
      <c r="F6" s="58" t="str">
        <f>("2025"+1)&amp;"年"</f>
        <v>2026年</v>
      </c>
      <c r="G6" s="58" t="str">
        <f>("2025"+2)&amp;"年"</f>
        <v>2027年</v>
      </c>
    </row>
    <row r="7" ht="40.5" customHeight="1" spans="1:7">
      <c r="A7" s="65"/>
      <c r="B7" s="65"/>
      <c r="C7" s="65"/>
      <c r="D7" s="66"/>
      <c r="E7" s="67"/>
      <c r="F7" s="66" t="s">
        <v>57</v>
      </c>
      <c r="G7" s="66"/>
    </row>
    <row r="8" ht="15" customHeight="1" spans="1:7">
      <c r="A8" s="68">
        <v>1</v>
      </c>
      <c r="B8" s="68">
        <v>2</v>
      </c>
      <c r="C8" s="68">
        <v>3</v>
      </c>
      <c r="D8" s="68">
        <v>4</v>
      </c>
      <c r="E8" s="68">
        <v>5</v>
      </c>
      <c r="F8" s="68">
        <v>6</v>
      </c>
      <c r="G8" s="68">
        <v>7</v>
      </c>
    </row>
    <row r="9" ht="17.25" customHeight="1" spans="1:7">
      <c r="A9" s="69" t="s">
        <v>70</v>
      </c>
      <c r="B9" s="70"/>
      <c r="C9" s="70"/>
      <c r="D9" s="69"/>
      <c r="E9" s="71">
        <v>18462947.7</v>
      </c>
      <c r="F9" s="71"/>
      <c r="G9" s="71"/>
    </row>
    <row r="10" ht="18.75" customHeight="1" spans="1:7">
      <c r="A10" s="69"/>
      <c r="B10" s="69" t="s">
        <v>579</v>
      </c>
      <c r="C10" s="69" t="s">
        <v>272</v>
      </c>
      <c r="D10" s="69" t="s">
        <v>580</v>
      </c>
      <c r="E10" s="71">
        <v>6500</v>
      </c>
      <c r="F10" s="71"/>
      <c r="G10" s="71"/>
    </row>
    <row r="11" ht="18.75" customHeight="1" spans="1:7">
      <c r="A11" s="72"/>
      <c r="B11" s="69" t="s">
        <v>579</v>
      </c>
      <c r="C11" s="69" t="s">
        <v>274</v>
      </c>
      <c r="D11" s="69" t="s">
        <v>580</v>
      </c>
      <c r="E11" s="71">
        <v>215000</v>
      </c>
      <c r="F11" s="71"/>
      <c r="G11" s="71"/>
    </row>
    <row r="12" ht="18.75" customHeight="1" spans="1:7">
      <c r="A12" s="72"/>
      <c r="B12" s="69" t="s">
        <v>581</v>
      </c>
      <c r="C12" s="69" t="s">
        <v>277</v>
      </c>
      <c r="D12" s="69" t="s">
        <v>580</v>
      </c>
      <c r="E12" s="71">
        <v>5250</v>
      </c>
      <c r="F12" s="71"/>
      <c r="G12" s="71"/>
    </row>
    <row r="13" ht="18.75" customHeight="1" spans="1:7">
      <c r="A13" s="72"/>
      <c r="B13" s="69" t="s">
        <v>581</v>
      </c>
      <c r="C13" s="69" t="s">
        <v>279</v>
      </c>
      <c r="D13" s="69" t="s">
        <v>580</v>
      </c>
      <c r="E13" s="71">
        <v>9420</v>
      </c>
      <c r="F13" s="71"/>
      <c r="G13" s="71"/>
    </row>
    <row r="14" ht="18.75" customHeight="1" spans="1:7">
      <c r="A14" s="72"/>
      <c r="B14" s="69" t="s">
        <v>581</v>
      </c>
      <c r="C14" s="69" t="s">
        <v>281</v>
      </c>
      <c r="D14" s="69" t="s">
        <v>580</v>
      </c>
      <c r="E14" s="71">
        <v>176527</v>
      </c>
      <c r="F14" s="71"/>
      <c r="G14" s="71"/>
    </row>
    <row r="15" ht="18.75" customHeight="1" spans="1:7">
      <c r="A15" s="72"/>
      <c r="B15" s="69" t="s">
        <v>581</v>
      </c>
      <c r="C15" s="69" t="s">
        <v>283</v>
      </c>
      <c r="D15" s="69" t="s">
        <v>580</v>
      </c>
      <c r="E15" s="71">
        <v>183813.26</v>
      </c>
      <c r="F15" s="71"/>
      <c r="G15" s="71"/>
    </row>
    <row r="16" ht="18.75" customHeight="1" spans="1:7">
      <c r="A16" s="72"/>
      <c r="B16" s="69" t="s">
        <v>581</v>
      </c>
      <c r="C16" s="69" t="s">
        <v>285</v>
      </c>
      <c r="D16" s="69" t="s">
        <v>580</v>
      </c>
      <c r="E16" s="71">
        <v>1728900</v>
      </c>
      <c r="F16" s="71"/>
      <c r="G16" s="71"/>
    </row>
    <row r="17" ht="18.75" customHeight="1" spans="1:7">
      <c r="A17" s="72"/>
      <c r="B17" s="69" t="s">
        <v>581</v>
      </c>
      <c r="C17" s="69" t="s">
        <v>287</v>
      </c>
      <c r="D17" s="69" t="s">
        <v>580</v>
      </c>
      <c r="E17" s="71">
        <v>659000</v>
      </c>
      <c r="F17" s="71"/>
      <c r="G17" s="71"/>
    </row>
    <row r="18" ht="18.75" customHeight="1" spans="1:7">
      <c r="A18" s="72"/>
      <c r="B18" s="69" t="s">
        <v>581</v>
      </c>
      <c r="C18" s="69" t="s">
        <v>289</v>
      </c>
      <c r="D18" s="69" t="s">
        <v>580</v>
      </c>
      <c r="E18" s="71">
        <v>11700</v>
      </c>
      <c r="F18" s="71"/>
      <c r="G18" s="71"/>
    </row>
    <row r="19" ht="18.75" customHeight="1" spans="1:7">
      <c r="A19" s="72"/>
      <c r="B19" s="69" t="s">
        <v>581</v>
      </c>
      <c r="C19" s="69" t="s">
        <v>291</v>
      </c>
      <c r="D19" s="69" t="s">
        <v>580</v>
      </c>
      <c r="E19" s="71">
        <v>12214600</v>
      </c>
      <c r="F19" s="71"/>
      <c r="G19" s="71"/>
    </row>
    <row r="20" ht="18.75" customHeight="1" spans="1:7">
      <c r="A20" s="72"/>
      <c r="B20" s="69" t="s">
        <v>581</v>
      </c>
      <c r="C20" s="69" t="s">
        <v>295</v>
      </c>
      <c r="D20" s="69" t="s">
        <v>580</v>
      </c>
      <c r="E20" s="71">
        <v>842500</v>
      </c>
      <c r="F20" s="71"/>
      <c r="G20" s="71"/>
    </row>
    <row r="21" ht="18.75" customHeight="1" spans="1:7">
      <c r="A21" s="72"/>
      <c r="B21" s="69" t="s">
        <v>582</v>
      </c>
      <c r="C21" s="69" t="s">
        <v>298</v>
      </c>
      <c r="D21" s="69" t="s">
        <v>580</v>
      </c>
      <c r="E21" s="71">
        <v>599375.36</v>
      </c>
      <c r="F21" s="71"/>
      <c r="G21" s="71"/>
    </row>
    <row r="22" ht="18.75" customHeight="1" spans="1:7">
      <c r="A22" s="72"/>
      <c r="B22" s="69" t="s">
        <v>582</v>
      </c>
      <c r="C22" s="69" t="s">
        <v>300</v>
      </c>
      <c r="D22" s="69" t="s">
        <v>580</v>
      </c>
      <c r="E22" s="71">
        <v>29154.69</v>
      </c>
      <c r="F22" s="71"/>
      <c r="G22" s="71"/>
    </row>
    <row r="23" ht="18.75" customHeight="1" spans="1:7">
      <c r="A23" s="72"/>
      <c r="B23" s="69" t="s">
        <v>582</v>
      </c>
      <c r="C23" s="69" t="s">
        <v>302</v>
      </c>
      <c r="D23" s="69" t="s">
        <v>580</v>
      </c>
      <c r="E23" s="71">
        <v>911207.39</v>
      </c>
      <c r="F23" s="71"/>
      <c r="G23" s="71"/>
    </row>
    <row r="24" ht="18.75" customHeight="1" spans="1:7">
      <c r="A24" s="72"/>
      <c r="B24" s="69" t="s">
        <v>582</v>
      </c>
      <c r="C24" s="69" t="s">
        <v>304</v>
      </c>
      <c r="D24" s="69" t="s">
        <v>580</v>
      </c>
      <c r="E24" s="71">
        <v>870000</v>
      </c>
      <c r="F24" s="71"/>
      <c r="G24" s="71"/>
    </row>
    <row r="25" ht="18.75" customHeight="1" spans="1:7">
      <c r="A25" s="73" t="s">
        <v>55</v>
      </c>
      <c r="B25" s="74" t="s">
        <v>583</v>
      </c>
      <c r="C25" s="74"/>
      <c r="D25" s="75"/>
      <c r="E25" s="71">
        <v>18462947.7</v>
      </c>
      <c r="F25" s="71"/>
      <c r="G25" s="71"/>
    </row>
  </sheetData>
  <mergeCells count="11">
    <mergeCell ref="A3:G3"/>
    <mergeCell ref="A4:D4"/>
    <mergeCell ref="E5:G5"/>
    <mergeCell ref="A25:D2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
  <sheetViews>
    <sheetView tabSelected="1" workbookViewId="0">
      <selection activeCell="K34" sqref="K34"/>
    </sheetView>
  </sheetViews>
  <sheetFormatPr defaultColWidth="9" defaultRowHeight="13.5"/>
  <cols>
    <col min="1" max="1" width="13.5" customWidth="1"/>
    <col min="2" max="2" width="17.875" customWidth="1"/>
    <col min="3" max="3" width="15.25" customWidth="1"/>
    <col min="4" max="4" width="14.375" customWidth="1"/>
    <col min="5" max="5" width="15.8666666666667" customWidth="1"/>
    <col min="6" max="6" width="9.125" customWidth="1"/>
    <col min="7" max="7" width="9" customWidth="1"/>
    <col min="8" max="8" width="20.875" customWidth="1"/>
    <col min="9" max="9" width="30" customWidth="1"/>
    <col min="10" max="10" width="21.625" customWidth="1"/>
    <col min="13" max="13" width="12" customWidth="1"/>
  </cols>
  <sheetData>
    <row r="1" spans="1:10">
      <c r="A1" s="1"/>
      <c r="B1" s="1"/>
      <c r="C1" s="1"/>
      <c r="D1" s="1"/>
      <c r="E1" s="1"/>
      <c r="F1" s="1"/>
      <c r="G1" s="1"/>
      <c r="H1" s="1"/>
      <c r="I1" s="1"/>
      <c r="J1" s="38" t="s">
        <v>584</v>
      </c>
    </row>
    <row r="2" ht="25.5" spans="1:10">
      <c r="A2" s="2" t="s">
        <v>585</v>
      </c>
      <c r="B2" s="2"/>
      <c r="C2" s="2"/>
      <c r="D2" s="2"/>
      <c r="E2" s="2"/>
      <c r="F2" s="2"/>
      <c r="G2" s="2"/>
      <c r="H2" s="2"/>
      <c r="I2" s="2"/>
      <c r="J2" s="2"/>
    </row>
    <row r="3" ht="31.5" spans="1:10">
      <c r="A3" s="3" t="s">
        <v>586</v>
      </c>
      <c r="B3" s="4"/>
      <c r="C3" s="5"/>
      <c r="D3" s="6"/>
      <c r="E3" s="6"/>
      <c r="F3" s="6"/>
      <c r="G3" s="6"/>
      <c r="H3" s="6"/>
      <c r="I3" s="6"/>
      <c r="J3" s="243" t="s">
        <v>1</v>
      </c>
    </row>
    <row r="4" ht="28" customHeight="1" spans="1:10">
      <c r="A4" s="7" t="s">
        <v>587</v>
      </c>
      <c r="B4" s="8">
        <v>117006</v>
      </c>
      <c r="C4" s="9"/>
      <c r="D4" s="9"/>
      <c r="E4" s="10"/>
      <c r="F4" s="11" t="s">
        <v>588</v>
      </c>
      <c r="G4" s="10"/>
      <c r="H4" s="12" t="s">
        <v>70</v>
      </c>
      <c r="I4" s="9"/>
      <c r="J4" s="10"/>
    </row>
    <row r="5" ht="27" customHeight="1" spans="1:10">
      <c r="A5" s="13" t="s">
        <v>589</v>
      </c>
      <c r="B5" s="13"/>
      <c r="C5" s="13"/>
      <c r="D5" s="13"/>
      <c r="E5" s="13"/>
      <c r="F5" s="13"/>
      <c r="G5" s="13"/>
      <c r="H5" s="13"/>
      <c r="I5" s="13"/>
      <c r="J5" s="13" t="s">
        <v>590</v>
      </c>
    </row>
    <row r="6" ht="137" customHeight="1" spans="1:10">
      <c r="A6" s="13" t="s">
        <v>591</v>
      </c>
      <c r="B6" s="14" t="s">
        <v>592</v>
      </c>
      <c r="C6" s="15" t="s">
        <v>593</v>
      </c>
      <c r="D6" s="15"/>
      <c r="E6" s="15"/>
      <c r="F6" s="15"/>
      <c r="G6" s="15"/>
      <c r="H6" s="15"/>
      <c r="I6" s="15"/>
      <c r="J6" s="40"/>
    </row>
    <row r="7" ht="75" customHeight="1" spans="1:10">
      <c r="A7" s="13"/>
      <c r="B7" s="16" t="s">
        <v>594</v>
      </c>
      <c r="C7" s="15" t="s">
        <v>595</v>
      </c>
      <c r="D7" s="15"/>
      <c r="E7" s="15"/>
      <c r="F7" s="15"/>
      <c r="G7" s="15"/>
      <c r="H7" s="15"/>
      <c r="I7" s="15"/>
      <c r="J7" s="40"/>
    </row>
    <row r="8" ht="84" customHeight="1" spans="1:10">
      <c r="A8" s="14" t="s">
        <v>596</v>
      </c>
      <c r="B8" s="17" t="s">
        <v>597</v>
      </c>
      <c r="C8" s="18" t="s">
        <v>372</v>
      </c>
      <c r="D8" s="18"/>
      <c r="E8" s="18"/>
      <c r="F8" s="18"/>
      <c r="G8" s="18"/>
      <c r="H8" s="18"/>
      <c r="I8" s="18"/>
      <c r="J8" s="41"/>
    </row>
    <row r="9" ht="24" customHeight="1" spans="1:10">
      <c r="A9" s="19" t="s">
        <v>598</v>
      </c>
      <c r="B9" s="19"/>
      <c r="C9" s="19"/>
      <c r="D9" s="19"/>
      <c r="E9" s="19"/>
      <c r="F9" s="19"/>
      <c r="G9" s="19"/>
      <c r="H9" s="19"/>
      <c r="I9" s="19"/>
      <c r="J9" s="19"/>
    </row>
    <row r="10" ht="21" customHeight="1" spans="1:10">
      <c r="A10" s="20" t="s">
        <v>599</v>
      </c>
      <c r="B10" s="21"/>
      <c r="C10" s="13" t="s">
        <v>600</v>
      </c>
      <c r="D10" s="13"/>
      <c r="E10" s="13"/>
      <c r="F10" s="13" t="s">
        <v>601</v>
      </c>
      <c r="G10" s="13"/>
      <c r="H10" s="13" t="s">
        <v>602</v>
      </c>
      <c r="I10" s="13"/>
      <c r="J10" s="13"/>
    </row>
    <row r="11" ht="23" customHeight="1" spans="1:10">
      <c r="A11" s="22"/>
      <c r="B11" s="23"/>
      <c r="C11" s="13"/>
      <c r="D11" s="13"/>
      <c r="E11" s="13"/>
      <c r="F11" s="13"/>
      <c r="G11" s="13"/>
      <c r="H11" s="14" t="s">
        <v>603</v>
      </c>
      <c r="I11" s="14" t="s">
        <v>604</v>
      </c>
      <c r="J11" s="14" t="s">
        <v>605</v>
      </c>
    </row>
    <row r="12" ht="30" customHeight="1" spans="1:10">
      <c r="A12" s="24"/>
      <c r="B12" s="25"/>
      <c r="C12" s="25"/>
      <c r="D12" s="25"/>
      <c r="E12" s="25"/>
      <c r="F12" s="25"/>
      <c r="G12" s="26"/>
      <c r="H12" s="27">
        <v>21181726.7</v>
      </c>
      <c r="I12" s="27">
        <v>21181726.7</v>
      </c>
      <c r="J12" s="42">
        <v>0</v>
      </c>
    </row>
    <row r="13" ht="30" customHeight="1" spans="1:10">
      <c r="A13" s="28" t="s">
        <v>606</v>
      </c>
      <c r="B13" s="29"/>
      <c r="C13" s="28" t="s">
        <v>607</v>
      </c>
      <c r="D13" s="30"/>
      <c r="E13" s="29"/>
      <c r="F13" s="28"/>
      <c r="G13" s="29"/>
      <c r="H13" s="31">
        <v>5250</v>
      </c>
      <c r="I13" s="31">
        <v>5250</v>
      </c>
      <c r="J13" s="31">
        <v>0</v>
      </c>
    </row>
    <row r="14" ht="30" customHeight="1" spans="1:10">
      <c r="A14" s="28" t="s">
        <v>608</v>
      </c>
      <c r="B14" s="29"/>
      <c r="C14" s="28" t="s">
        <v>608</v>
      </c>
      <c r="D14" s="30"/>
      <c r="E14" s="29"/>
      <c r="F14" s="28"/>
      <c r="G14" s="29"/>
      <c r="H14" s="31">
        <v>9420</v>
      </c>
      <c r="I14" s="31">
        <v>9420</v>
      </c>
      <c r="J14" s="31">
        <v>0</v>
      </c>
    </row>
    <row r="15" ht="30" customHeight="1" spans="1:10">
      <c r="A15" s="28" t="s">
        <v>281</v>
      </c>
      <c r="B15" s="29"/>
      <c r="C15" s="28" t="s">
        <v>281</v>
      </c>
      <c r="D15" s="30"/>
      <c r="E15" s="29"/>
      <c r="F15" s="28"/>
      <c r="G15" s="29"/>
      <c r="H15" s="31">
        <v>176527</v>
      </c>
      <c r="I15" s="31">
        <v>176527</v>
      </c>
      <c r="J15" s="31">
        <v>0</v>
      </c>
    </row>
    <row r="16" ht="30" customHeight="1" spans="1:10">
      <c r="A16" s="28" t="s">
        <v>609</v>
      </c>
      <c r="B16" s="29"/>
      <c r="C16" s="28" t="s">
        <v>609</v>
      </c>
      <c r="D16" s="30"/>
      <c r="E16" s="29"/>
      <c r="F16" s="28"/>
      <c r="G16" s="29"/>
      <c r="H16" s="31">
        <v>6500</v>
      </c>
      <c r="I16" s="31">
        <v>6500</v>
      </c>
      <c r="J16" s="31">
        <v>0</v>
      </c>
    </row>
    <row r="17" ht="30" customHeight="1" spans="1:10">
      <c r="A17" s="28" t="s">
        <v>610</v>
      </c>
      <c r="B17" s="29"/>
      <c r="C17" s="28" t="s">
        <v>610</v>
      </c>
      <c r="D17" s="30"/>
      <c r="E17" s="29"/>
      <c r="F17" s="28"/>
      <c r="G17" s="29"/>
      <c r="H17" s="31">
        <v>29154.69</v>
      </c>
      <c r="I17" s="31">
        <v>29154.69</v>
      </c>
      <c r="J17" s="31">
        <v>0</v>
      </c>
    </row>
    <row r="18" ht="30" customHeight="1" spans="1:10">
      <c r="A18" s="28" t="s">
        <v>298</v>
      </c>
      <c r="B18" s="29"/>
      <c r="C18" s="28" t="s">
        <v>298</v>
      </c>
      <c r="D18" s="30"/>
      <c r="E18" s="29"/>
      <c r="F18" s="28"/>
      <c r="G18" s="29"/>
      <c r="H18" s="31">
        <v>599375.36</v>
      </c>
      <c r="I18" s="31">
        <v>599375.36</v>
      </c>
      <c r="J18" s="31">
        <v>0</v>
      </c>
    </row>
    <row r="19" ht="30" customHeight="1" spans="1:10">
      <c r="A19" s="28" t="s">
        <v>611</v>
      </c>
      <c r="B19" s="29"/>
      <c r="C19" s="28" t="s">
        <v>611</v>
      </c>
      <c r="D19" s="30"/>
      <c r="E19" s="29"/>
      <c r="F19" s="28"/>
      <c r="G19" s="29"/>
      <c r="H19" s="31">
        <v>911207.39</v>
      </c>
      <c r="I19" s="31">
        <v>911207.39</v>
      </c>
      <c r="J19" s="31">
        <v>0</v>
      </c>
    </row>
    <row r="20" ht="30" customHeight="1" spans="1:10">
      <c r="A20" s="28" t="s">
        <v>612</v>
      </c>
      <c r="B20" s="29"/>
      <c r="C20" s="28" t="s">
        <v>612</v>
      </c>
      <c r="D20" s="30"/>
      <c r="E20" s="29"/>
      <c r="F20" s="28"/>
      <c r="G20" s="29"/>
      <c r="H20" s="31">
        <v>183813.26</v>
      </c>
      <c r="I20" s="31">
        <v>183813.26</v>
      </c>
      <c r="J20" s="31">
        <v>0</v>
      </c>
    </row>
    <row r="21" ht="30" customHeight="1" spans="1:10">
      <c r="A21" s="28" t="s">
        <v>613</v>
      </c>
      <c r="B21" s="29"/>
      <c r="C21" s="28" t="s">
        <v>613</v>
      </c>
      <c r="D21" s="30"/>
      <c r="E21" s="29"/>
      <c r="F21" s="28"/>
      <c r="G21" s="29"/>
      <c r="H21" s="31">
        <v>215000</v>
      </c>
      <c r="I21" s="31">
        <v>215000</v>
      </c>
      <c r="J21" s="31">
        <v>0</v>
      </c>
    </row>
    <row r="22" ht="30" customHeight="1" spans="1:10">
      <c r="A22" s="28" t="s">
        <v>614</v>
      </c>
      <c r="B22" s="29"/>
      <c r="C22" s="28" t="s">
        <v>614</v>
      </c>
      <c r="D22" s="30"/>
      <c r="E22" s="29"/>
      <c r="F22" s="28"/>
      <c r="G22" s="29"/>
      <c r="H22" s="31">
        <v>1728900</v>
      </c>
      <c r="I22" s="31">
        <v>1728900</v>
      </c>
      <c r="J22" s="31">
        <v>0</v>
      </c>
    </row>
    <row r="23" ht="30" customHeight="1" spans="1:10">
      <c r="A23" s="28" t="s">
        <v>615</v>
      </c>
      <c r="B23" s="29"/>
      <c r="C23" s="28" t="s">
        <v>615</v>
      </c>
      <c r="D23" s="30"/>
      <c r="E23" s="29"/>
      <c r="F23" s="28"/>
      <c r="G23" s="29"/>
      <c r="H23" s="31">
        <v>11700</v>
      </c>
      <c r="I23" s="31">
        <v>11700</v>
      </c>
      <c r="J23" s="31">
        <v>0</v>
      </c>
    </row>
    <row r="24" ht="30" customHeight="1" spans="1:10">
      <c r="A24" s="28" t="s">
        <v>616</v>
      </c>
      <c r="B24" s="29"/>
      <c r="C24" s="28" t="s">
        <v>616</v>
      </c>
      <c r="D24" s="30"/>
      <c r="E24" s="29"/>
      <c r="F24" s="28"/>
      <c r="G24" s="29"/>
      <c r="H24" s="31">
        <v>870000</v>
      </c>
      <c r="I24" s="31">
        <v>870000</v>
      </c>
      <c r="J24" s="31">
        <v>0</v>
      </c>
    </row>
    <row r="25" ht="30" customHeight="1" spans="1:10">
      <c r="A25" s="28" t="s">
        <v>617</v>
      </c>
      <c r="B25" s="29"/>
      <c r="C25" s="28" t="s">
        <v>617</v>
      </c>
      <c r="D25" s="30"/>
      <c r="E25" s="29"/>
      <c r="F25" s="28"/>
      <c r="G25" s="29"/>
      <c r="H25" s="31">
        <v>659000</v>
      </c>
      <c r="I25" s="31">
        <v>659000</v>
      </c>
      <c r="J25" s="31">
        <v>0</v>
      </c>
    </row>
    <row r="26" ht="30" customHeight="1" spans="1:10">
      <c r="A26" s="28" t="s">
        <v>618</v>
      </c>
      <c r="B26" s="29"/>
      <c r="C26" s="28" t="s">
        <v>618</v>
      </c>
      <c r="D26" s="30"/>
      <c r="E26" s="29"/>
      <c r="F26" s="28"/>
      <c r="G26" s="29"/>
      <c r="H26" s="31">
        <v>842500</v>
      </c>
      <c r="I26" s="31">
        <v>842500</v>
      </c>
      <c r="J26" s="31">
        <v>0</v>
      </c>
    </row>
    <row r="27" ht="30" customHeight="1" spans="1:10">
      <c r="A27" s="28" t="s">
        <v>291</v>
      </c>
      <c r="B27" s="29"/>
      <c r="C27" s="28" t="s">
        <v>291</v>
      </c>
      <c r="D27" s="30"/>
      <c r="E27" s="29"/>
      <c r="F27" s="28"/>
      <c r="G27" s="29"/>
      <c r="H27" s="31">
        <v>12214600</v>
      </c>
      <c r="I27" s="31">
        <v>12214600</v>
      </c>
      <c r="J27" s="31">
        <v>0</v>
      </c>
    </row>
    <row r="28" ht="30" customHeight="1" spans="1:10">
      <c r="A28" s="28" t="s">
        <v>75</v>
      </c>
      <c r="B28" s="29"/>
      <c r="C28" s="28" t="s">
        <v>619</v>
      </c>
      <c r="D28" s="30"/>
      <c r="E28" s="29"/>
      <c r="F28" s="28"/>
      <c r="G28" s="29"/>
      <c r="H28" s="31">
        <v>2718779</v>
      </c>
      <c r="I28" s="31">
        <v>2718779</v>
      </c>
      <c r="J28" s="31">
        <v>0</v>
      </c>
    </row>
    <row r="29" ht="21" customHeight="1" spans="1:10">
      <c r="A29" s="32" t="s">
        <v>620</v>
      </c>
      <c r="B29" s="32"/>
      <c r="C29" s="32"/>
      <c r="D29" s="32"/>
      <c r="E29" s="32"/>
      <c r="F29" s="32"/>
      <c r="G29" s="32"/>
      <c r="H29" s="33" t="s">
        <v>621</v>
      </c>
      <c r="I29" s="34" t="s">
        <v>314</v>
      </c>
      <c r="J29" s="33" t="s">
        <v>622</v>
      </c>
    </row>
    <row r="30" ht="25" customHeight="1" spans="1:10">
      <c r="A30" s="34" t="s">
        <v>307</v>
      </c>
      <c r="B30" s="34" t="s">
        <v>623</v>
      </c>
      <c r="C30" s="33" t="s">
        <v>309</v>
      </c>
      <c r="D30" s="33" t="s">
        <v>310</v>
      </c>
      <c r="E30" s="33" t="s">
        <v>311</v>
      </c>
      <c r="F30" s="35" t="s">
        <v>312</v>
      </c>
      <c r="G30" s="35" t="s">
        <v>313</v>
      </c>
      <c r="H30" s="33"/>
      <c r="I30" s="34"/>
      <c r="J30" s="33"/>
    </row>
    <row r="31" ht="23" customHeight="1" spans="1:10">
      <c r="A31" s="36" t="s">
        <v>316</v>
      </c>
      <c r="B31" s="36" t="s">
        <v>583</v>
      </c>
      <c r="C31" s="36" t="s">
        <v>583</v>
      </c>
      <c r="D31" s="36" t="s">
        <v>583</v>
      </c>
      <c r="E31" s="36" t="s">
        <v>583</v>
      </c>
      <c r="F31" s="37" t="s">
        <v>583</v>
      </c>
      <c r="G31" s="37" t="s">
        <v>583</v>
      </c>
      <c r="H31" s="37" t="s">
        <v>583</v>
      </c>
      <c r="I31" s="37" t="s">
        <v>583</v>
      </c>
      <c r="J31" s="43"/>
    </row>
    <row r="32" ht="26" customHeight="1" spans="1:10">
      <c r="A32" s="36" t="s">
        <v>583</v>
      </c>
      <c r="B32" s="36" t="s">
        <v>317</v>
      </c>
      <c r="C32" s="36" t="s">
        <v>583</v>
      </c>
      <c r="D32" s="36" t="s">
        <v>583</v>
      </c>
      <c r="E32" s="36" t="s">
        <v>583</v>
      </c>
      <c r="F32" s="37" t="s">
        <v>583</v>
      </c>
      <c r="G32" s="37" t="s">
        <v>583</v>
      </c>
      <c r="H32" s="37" t="s">
        <v>583</v>
      </c>
      <c r="I32" s="37" t="s">
        <v>583</v>
      </c>
      <c r="J32" s="43"/>
    </row>
    <row r="33" ht="27" spans="1:13">
      <c r="A33" s="36" t="s">
        <v>583</v>
      </c>
      <c r="B33" s="36" t="s">
        <v>583</v>
      </c>
      <c r="C33" s="36" t="s">
        <v>436</v>
      </c>
      <c r="D33" s="36" t="s">
        <v>624</v>
      </c>
      <c r="E33" s="36" t="s">
        <v>82</v>
      </c>
      <c r="F33" s="37" t="s">
        <v>341</v>
      </c>
      <c r="G33" s="37" t="s">
        <v>322</v>
      </c>
      <c r="H33" s="37" t="s">
        <v>625</v>
      </c>
      <c r="I33" s="37" t="s">
        <v>436</v>
      </c>
      <c r="J33" s="44" t="s">
        <v>626</v>
      </c>
      <c r="K33" s="45"/>
      <c r="L33" s="45"/>
      <c r="M33" s="46"/>
    </row>
    <row r="34" ht="27" spans="1:13">
      <c r="A34" s="36" t="s">
        <v>583</v>
      </c>
      <c r="B34" s="36" t="s">
        <v>583</v>
      </c>
      <c r="C34" s="36" t="s">
        <v>627</v>
      </c>
      <c r="D34" s="36" t="s">
        <v>319</v>
      </c>
      <c r="E34" s="36" t="s">
        <v>628</v>
      </c>
      <c r="F34" s="37" t="s">
        <v>429</v>
      </c>
      <c r="G34" s="37" t="s">
        <v>322</v>
      </c>
      <c r="H34" s="37" t="s">
        <v>625</v>
      </c>
      <c r="I34" s="37" t="s">
        <v>627</v>
      </c>
      <c r="J34" s="47" t="s">
        <v>629</v>
      </c>
      <c r="K34" s="45"/>
      <c r="L34" s="45"/>
      <c r="M34" s="46"/>
    </row>
    <row r="35" ht="27" spans="1:13">
      <c r="A35" s="36" t="s">
        <v>583</v>
      </c>
      <c r="B35" s="36" t="s">
        <v>583</v>
      </c>
      <c r="C35" s="36" t="s">
        <v>630</v>
      </c>
      <c r="D35" s="36" t="s">
        <v>624</v>
      </c>
      <c r="E35" s="36" t="s">
        <v>631</v>
      </c>
      <c r="F35" s="37" t="s">
        <v>341</v>
      </c>
      <c r="G35" s="37" t="s">
        <v>322</v>
      </c>
      <c r="H35" s="37" t="s">
        <v>625</v>
      </c>
      <c r="I35" s="37" t="s">
        <v>630</v>
      </c>
      <c r="J35" s="47" t="s">
        <v>632</v>
      </c>
      <c r="K35" s="45"/>
      <c r="L35" s="45"/>
      <c r="M35" s="46"/>
    </row>
    <row r="36" ht="27" spans="1:13">
      <c r="A36" s="36" t="s">
        <v>583</v>
      </c>
      <c r="B36" s="36" t="s">
        <v>583</v>
      </c>
      <c r="C36" s="36" t="s">
        <v>522</v>
      </c>
      <c r="D36" s="36" t="s">
        <v>624</v>
      </c>
      <c r="E36" s="36" t="s">
        <v>633</v>
      </c>
      <c r="F36" s="37" t="s">
        <v>341</v>
      </c>
      <c r="G36" s="37" t="s">
        <v>322</v>
      </c>
      <c r="H36" s="37" t="s">
        <v>625</v>
      </c>
      <c r="I36" s="37" t="s">
        <v>522</v>
      </c>
      <c r="J36" s="47" t="s">
        <v>634</v>
      </c>
      <c r="K36" s="45"/>
      <c r="L36" s="45"/>
      <c r="M36" s="46"/>
    </row>
    <row r="37" ht="40.5" spans="1:13">
      <c r="A37" s="36" t="s">
        <v>583</v>
      </c>
      <c r="B37" s="36" t="s">
        <v>583</v>
      </c>
      <c r="C37" s="36" t="s">
        <v>635</v>
      </c>
      <c r="D37" s="36" t="s">
        <v>624</v>
      </c>
      <c r="E37" s="36" t="s">
        <v>368</v>
      </c>
      <c r="F37" s="37" t="s">
        <v>341</v>
      </c>
      <c r="G37" s="37" t="s">
        <v>322</v>
      </c>
      <c r="H37" s="37" t="s">
        <v>625</v>
      </c>
      <c r="I37" s="37" t="s">
        <v>635</v>
      </c>
      <c r="J37" s="47" t="s">
        <v>634</v>
      </c>
      <c r="K37" s="45"/>
      <c r="L37" s="45"/>
      <c r="M37" s="46"/>
    </row>
    <row r="38" ht="40.5" spans="1:13">
      <c r="A38" s="36" t="s">
        <v>583</v>
      </c>
      <c r="B38" s="36" t="s">
        <v>583</v>
      </c>
      <c r="C38" s="36" t="s">
        <v>636</v>
      </c>
      <c r="D38" s="36" t="s">
        <v>624</v>
      </c>
      <c r="E38" s="36" t="s">
        <v>637</v>
      </c>
      <c r="F38" s="37" t="s">
        <v>341</v>
      </c>
      <c r="G38" s="37" t="s">
        <v>322</v>
      </c>
      <c r="H38" s="37" t="s">
        <v>625</v>
      </c>
      <c r="I38" s="37" t="s">
        <v>636</v>
      </c>
      <c r="J38" s="47" t="s">
        <v>638</v>
      </c>
      <c r="K38" s="45"/>
      <c r="L38" s="45"/>
      <c r="M38" s="46"/>
    </row>
    <row r="39" ht="40.5" spans="1:13">
      <c r="A39" s="36" t="s">
        <v>583</v>
      </c>
      <c r="B39" s="36" t="s">
        <v>583</v>
      </c>
      <c r="C39" s="36" t="s">
        <v>367</v>
      </c>
      <c r="D39" s="36" t="s">
        <v>624</v>
      </c>
      <c r="E39" s="36" t="s">
        <v>368</v>
      </c>
      <c r="F39" s="37" t="s">
        <v>341</v>
      </c>
      <c r="G39" s="37" t="s">
        <v>322</v>
      </c>
      <c r="H39" s="37" t="s">
        <v>625</v>
      </c>
      <c r="I39" s="37" t="s">
        <v>367</v>
      </c>
      <c r="J39" s="47" t="s">
        <v>638</v>
      </c>
      <c r="K39" s="45"/>
      <c r="L39" s="45"/>
      <c r="M39" s="46"/>
    </row>
    <row r="40" ht="27" spans="1:13">
      <c r="A40" s="36" t="s">
        <v>583</v>
      </c>
      <c r="B40" s="36" t="s">
        <v>583</v>
      </c>
      <c r="C40" s="36" t="s">
        <v>370</v>
      </c>
      <c r="D40" s="36" t="s">
        <v>624</v>
      </c>
      <c r="E40" s="36" t="s">
        <v>368</v>
      </c>
      <c r="F40" s="37" t="s">
        <v>341</v>
      </c>
      <c r="G40" s="37" t="s">
        <v>322</v>
      </c>
      <c r="H40" s="37" t="s">
        <v>625</v>
      </c>
      <c r="I40" s="37" t="s">
        <v>370</v>
      </c>
      <c r="J40" s="47" t="s">
        <v>638</v>
      </c>
      <c r="K40" s="45"/>
      <c r="L40" s="45"/>
      <c r="M40" s="46"/>
    </row>
    <row r="41" ht="27" spans="1:13">
      <c r="A41" s="36" t="s">
        <v>583</v>
      </c>
      <c r="B41" s="36" t="s">
        <v>583</v>
      </c>
      <c r="C41" s="36" t="s">
        <v>639</v>
      </c>
      <c r="D41" s="36" t="s">
        <v>624</v>
      </c>
      <c r="E41" s="36" t="s">
        <v>640</v>
      </c>
      <c r="F41" s="37" t="s">
        <v>641</v>
      </c>
      <c r="G41" s="37" t="s">
        <v>322</v>
      </c>
      <c r="H41" s="37" t="s">
        <v>625</v>
      </c>
      <c r="I41" s="37" t="s">
        <v>639</v>
      </c>
      <c r="J41" s="47" t="s">
        <v>642</v>
      </c>
      <c r="K41" s="45"/>
      <c r="L41" s="45"/>
      <c r="M41" s="46"/>
    </row>
    <row r="42" ht="27" spans="1:13">
      <c r="A42" s="36" t="s">
        <v>583</v>
      </c>
      <c r="B42" s="36" t="s">
        <v>583</v>
      </c>
      <c r="C42" s="36" t="s">
        <v>643</v>
      </c>
      <c r="D42" s="36" t="s">
        <v>624</v>
      </c>
      <c r="E42" s="36" t="s">
        <v>468</v>
      </c>
      <c r="F42" s="37" t="s">
        <v>641</v>
      </c>
      <c r="G42" s="37" t="s">
        <v>322</v>
      </c>
      <c r="H42" s="37" t="s">
        <v>625</v>
      </c>
      <c r="I42" s="37" t="s">
        <v>643</v>
      </c>
      <c r="J42" s="47" t="s">
        <v>642</v>
      </c>
      <c r="K42" s="45"/>
      <c r="L42" s="45"/>
      <c r="M42" s="46"/>
    </row>
    <row r="43" ht="40.5" spans="1:13">
      <c r="A43" s="36" t="s">
        <v>583</v>
      </c>
      <c r="B43" s="36" t="s">
        <v>583</v>
      </c>
      <c r="C43" s="36" t="s">
        <v>644</v>
      </c>
      <c r="D43" s="36" t="s">
        <v>319</v>
      </c>
      <c r="E43" s="36" t="s">
        <v>82</v>
      </c>
      <c r="F43" s="37" t="s">
        <v>645</v>
      </c>
      <c r="G43" s="37" t="s">
        <v>322</v>
      </c>
      <c r="H43" s="37" t="s">
        <v>625</v>
      </c>
      <c r="I43" s="37" t="s">
        <v>644</v>
      </c>
      <c r="J43" s="47" t="s">
        <v>642</v>
      </c>
      <c r="K43" s="45"/>
      <c r="L43" s="45"/>
      <c r="M43" s="46"/>
    </row>
    <row r="44" ht="27" spans="1:13">
      <c r="A44" s="36" t="s">
        <v>583</v>
      </c>
      <c r="B44" s="36" t="s">
        <v>583</v>
      </c>
      <c r="C44" s="36" t="s">
        <v>318</v>
      </c>
      <c r="D44" s="36" t="s">
        <v>624</v>
      </c>
      <c r="E44" s="36" t="s">
        <v>646</v>
      </c>
      <c r="F44" s="37" t="s">
        <v>321</v>
      </c>
      <c r="G44" s="37" t="s">
        <v>322</v>
      </c>
      <c r="H44" s="37" t="s">
        <v>625</v>
      </c>
      <c r="I44" s="37" t="s">
        <v>318</v>
      </c>
      <c r="J44" s="47" t="s">
        <v>647</v>
      </c>
      <c r="K44" s="45"/>
      <c r="L44" s="45"/>
      <c r="M44" s="46"/>
    </row>
    <row r="45" ht="27" spans="1:13">
      <c r="A45" s="36" t="s">
        <v>583</v>
      </c>
      <c r="B45" s="36" t="s">
        <v>583</v>
      </c>
      <c r="C45" s="36" t="s">
        <v>339</v>
      </c>
      <c r="D45" s="36" t="s">
        <v>624</v>
      </c>
      <c r="E45" s="36" t="s">
        <v>368</v>
      </c>
      <c r="F45" s="37" t="s">
        <v>341</v>
      </c>
      <c r="G45" s="37" t="s">
        <v>322</v>
      </c>
      <c r="H45" s="37" t="s">
        <v>625</v>
      </c>
      <c r="I45" s="37" t="s">
        <v>339</v>
      </c>
      <c r="J45" s="47" t="s">
        <v>648</v>
      </c>
      <c r="K45" s="45"/>
      <c r="L45" s="45"/>
      <c r="M45" s="46"/>
    </row>
    <row r="46" ht="27" spans="1:13">
      <c r="A46" s="36" t="s">
        <v>583</v>
      </c>
      <c r="B46" s="36" t="s">
        <v>583</v>
      </c>
      <c r="C46" s="36" t="s">
        <v>342</v>
      </c>
      <c r="D46" s="36" t="s">
        <v>624</v>
      </c>
      <c r="E46" s="36" t="s">
        <v>649</v>
      </c>
      <c r="F46" s="37" t="s">
        <v>321</v>
      </c>
      <c r="G46" s="37" t="s">
        <v>322</v>
      </c>
      <c r="H46" s="37" t="s">
        <v>625</v>
      </c>
      <c r="I46" s="37" t="s">
        <v>342</v>
      </c>
      <c r="J46" s="47" t="s">
        <v>648</v>
      </c>
      <c r="K46" s="45"/>
      <c r="L46" s="45"/>
      <c r="M46" s="46"/>
    </row>
    <row r="47" ht="27" spans="1:13">
      <c r="A47" s="36" t="s">
        <v>583</v>
      </c>
      <c r="B47" s="36" t="s">
        <v>583</v>
      </c>
      <c r="C47" s="36" t="s">
        <v>505</v>
      </c>
      <c r="D47" s="36" t="s">
        <v>624</v>
      </c>
      <c r="E47" s="36" t="s">
        <v>85</v>
      </c>
      <c r="F47" s="37" t="s">
        <v>341</v>
      </c>
      <c r="G47" s="37" t="s">
        <v>322</v>
      </c>
      <c r="H47" s="37" t="s">
        <v>625</v>
      </c>
      <c r="I47" s="37" t="s">
        <v>505</v>
      </c>
      <c r="J47" s="47" t="s">
        <v>650</v>
      </c>
      <c r="K47" s="45"/>
      <c r="L47" s="45"/>
      <c r="M47" s="46"/>
    </row>
    <row r="48" ht="27" spans="1:13">
      <c r="A48" s="36" t="s">
        <v>583</v>
      </c>
      <c r="B48" s="36" t="s">
        <v>583</v>
      </c>
      <c r="C48" s="36" t="s">
        <v>507</v>
      </c>
      <c r="D48" s="36" t="s">
        <v>624</v>
      </c>
      <c r="E48" s="36" t="s">
        <v>84</v>
      </c>
      <c r="F48" s="37" t="s">
        <v>341</v>
      </c>
      <c r="G48" s="37" t="s">
        <v>322</v>
      </c>
      <c r="H48" s="37" t="s">
        <v>625</v>
      </c>
      <c r="I48" s="37" t="s">
        <v>507</v>
      </c>
      <c r="J48" s="47" t="s">
        <v>650</v>
      </c>
      <c r="K48" s="45"/>
      <c r="L48" s="45"/>
      <c r="M48" s="46"/>
    </row>
    <row r="49" ht="27" spans="1:13">
      <c r="A49" s="36" t="s">
        <v>583</v>
      </c>
      <c r="B49" s="36" t="s">
        <v>583</v>
      </c>
      <c r="C49" s="36" t="s">
        <v>483</v>
      </c>
      <c r="D49" s="36" t="s">
        <v>624</v>
      </c>
      <c r="E49" s="36" t="s">
        <v>484</v>
      </c>
      <c r="F49" s="37" t="s">
        <v>341</v>
      </c>
      <c r="G49" s="37" t="s">
        <v>322</v>
      </c>
      <c r="H49" s="37" t="s">
        <v>625</v>
      </c>
      <c r="I49" s="37" t="s">
        <v>483</v>
      </c>
      <c r="J49" s="47" t="s">
        <v>651</v>
      </c>
      <c r="K49" s="45"/>
      <c r="L49" s="45"/>
      <c r="M49" s="46"/>
    </row>
    <row r="50" ht="40.5" spans="1:13">
      <c r="A50" s="36" t="s">
        <v>583</v>
      </c>
      <c r="B50" s="36" t="s">
        <v>583</v>
      </c>
      <c r="C50" s="36" t="s">
        <v>652</v>
      </c>
      <c r="D50" s="36" t="s">
        <v>624</v>
      </c>
      <c r="E50" s="36" t="s">
        <v>378</v>
      </c>
      <c r="F50" s="37" t="s">
        <v>341</v>
      </c>
      <c r="G50" s="37" t="s">
        <v>322</v>
      </c>
      <c r="H50" s="37" t="s">
        <v>625</v>
      </c>
      <c r="I50" s="37" t="s">
        <v>379</v>
      </c>
      <c r="J50" s="47" t="s">
        <v>653</v>
      </c>
      <c r="K50" s="45"/>
      <c r="L50" s="45"/>
      <c r="M50" s="46"/>
    </row>
    <row r="51" ht="27" spans="1:13">
      <c r="A51" s="36" t="s">
        <v>583</v>
      </c>
      <c r="B51" s="36" t="s">
        <v>583</v>
      </c>
      <c r="C51" s="36" t="s">
        <v>375</v>
      </c>
      <c r="D51" s="36" t="s">
        <v>624</v>
      </c>
      <c r="E51" s="36" t="s">
        <v>95</v>
      </c>
      <c r="F51" s="37" t="s">
        <v>341</v>
      </c>
      <c r="G51" s="37" t="s">
        <v>322</v>
      </c>
      <c r="H51" s="37" t="s">
        <v>625</v>
      </c>
      <c r="I51" s="37" t="s">
        <v>376</v>
      </c>
      <c r="J51" s="47" t="s">
        <v>654</v>
      </c>
      <c r="K51" s="45"/>
      <c r="L51" s="45"/>
      <c r="M51" s="46"/>
    </row>
    <row r="52" ht="40.5" spans="1:13">
      <c r="A52" s="36" t="s">
        <v>583</v>
      </c>
      <c r="B52" s="36" t="s">
        <v>583</v>
      </c>
      <c r="C52" s="36" t="s">
        <v>373</v>
      </c>
      <c r="D52" s="36" t="s">
        <v>624</v>
      </c>
      <c r="E52" s="36" t="s">
        <v>374</v>
      </c>
      <c r="F52" s="37" t="s">
        <v>341</v>
      </c>
      <c r="G52" s="37" t="s">
        <v>322</v>
      </c>
      <c r="H52" s="37" t="s">
        <v>625</v>
      </c>
      <c r="I52" s="37" t="s">
        <v>369</v>
      </c>
      <c r="J52" s="47" t="s">
        <v>655</v>
      </c>
      <c r="K52" s="45"/>
      <c r="L52" s="45"/>
      <c r="M52" s="46"/>
    </row>
    <row r="53" ht="27" spans="1:13">
      <c r="A53" s="36" t="s">
        <v>583</v>
      </c>
      <c r="B53" s="36" t="s">
        <v>583</v>
      </c>
      <c r="C53" s="36" t="s">
        <v>380</v>
      </c>
      <c r="D53" s="36" t="s">
        <v>624</v>
      </c>
      <c r="E53" s="36" t="s">
        <v>91</v>
      </c>
      <c r="F53" s="37" t="s">
        <v>341</v>
      </c>
      <c r="G53" s="37" t="s">
        <v>322</v>
      </c>
      <c r="H53" s="37" t="s">
        <v>625</v>
      </c>
      <c r="I53" s="37" t="s">
        <v>381</v>
      </c>
      <c r="J53" s="47" t="s">
        <v>653</v>
      </c>
      <c r="K53" s="45"/>
      <c r="L53" s="45"/>
      <c r="M53" s="46"/>
    </row>
    <row r="54" ht="27" spans="1:13">
      <c r="A54" s="36" t="s">
        <v>583</v>
      </c>
      <c r="B54" s="36" t="s">
        <v>583</v>
      </c>
      <c r="C54" s="36" t="s">
        <v>382</v>
      </c>
      <c r="D54" s="36" t="s">
        <v>624</v>
      </c>
      <c r="E54" s="36" t="s">
        <v>383</v>
      </c>
      <c r="F54" s="37" t="s">
        <v>341</v>
      </c>
      <c r="G54" s="37" t="s">
        <v>322</v>
      </c>
      <c r="H54" s="37" t="s">
        <v>625</v>
      </c>
      <c r="I54" s="37" t="s">
        <v>656</v>
      </c>
      <c r="J54" s="47" t="s">
        <v>657</v>
      </c>
      <c r="K54" s="45"/>
      <c r="L54" s="45"/>
      <c r="M54" s="46"/>
    </row>
    <row r="55" ht="27" spans="1:13">
      <c r="A55" s="36" t="s">
        <v>583</v>
      </c>
      <c r="B55" s="36" t="s">
        <v>583</v>
      </c>
      <c r="C55" s="36" t="s">
        <v>385</v>
      </c>
      <c r="D55" s="36" t="s">
        <v>624</v>
      </c>
      <c r="E55" s="36" t="s">
        <v>386</v>
      </c>
      <c r="F55" s="37" t="s">
        <v>341</v>
      </c>
      <c r="G55" s="37" t="s">
        <v>322</v>
      </c>
      <c r="H55" s="37" t="s">
        <v>625</v>
      </c>
      <c r="I55" s="37" t="s">
        <v>387</v>
      </c>
      <c r="J55" s="47" t="s">
        <v>658</v>
      </c>
      <c r="K55" s="45"/>
      <c r="L55" s="45"/>
      <c r="M55" s="46"/>
    </row>
    <row r="56" ht="40.5" spans="1:13">
      <c r="A56" s="36" t="s">
        <v>583</v>
      </c>
      <c r="B56" s="36" t="s">
        <v>583</v>
      </c>
      <c r="C56" s="36" t="s">
        <v>388</v>
      </c>
      <c r="D56" s="36" t="s">
        <v>624</v>
      </c>
      <c r="E56" s="36" t="s">
        <v>389</v>
      </c>
      <c r="F56" s="37" t="s">
        <v>341</v>
      </c>
      <c r="G56" s="37" t="s">
        <v>322</v>
      </c>
      <c r="H56" s="37" t="s">
        <v>625</v>
      </c>
      <c r="I56" s="37" t="s">
        <v>659</v>
      </c>
      <c r="J56" s="47" t="s">
        <v>660</v>
      </c>
      <c r="K56" s="45"/>
      <c r="L56" s="45"/>
      <c r="M56" s="46"/>
    </row>
    <row r="57" ht="40.5" spans="1:13">
      <c r="A57" s="36" t="s">
        <v>583</v>
      </c>
      <c r="B57" s="36" t="s">
        <v>583</v>
      </c>
      <c r="C57" s="36" t="s">
        <v>391</v>
      </c>
      <c r="D57" s="36" t="s">
        <v>624</v>
      </c>
      <c r="E57" s="36" t="s">
        <v>661</v>
      </c>
      <c r="F57" s="37" t="s">
        <v>341</v>
      </c>
      <c r="G57" s="37" t="s">
        <v>322</v>
      </c>
      <c r="H57" s="37" t="s">
        <v>625</v>
      </c>
      <c r="I57" s="37" t="s">
        <v>393</v>
      </c>
      <c r="J57" s="47" t="s">
        <v>662</v>
      </c>
      <c r="K57" s="45"/>
      <c r="L57" s="45"/>
      <c r="M57" s="46"/>
    </row>
    <row r="58" ht="40.5" spans="1:13">
      <c r="A58" s="36" t="s">
        <v>583</v>
      </c>
      <c r="B58" s="36" t="s">
        <v>583</v>
      </c>
      <c r="C58" s="36" t="s">
        <v>394</v>
      </c>
      <c r="D58" s="36" t="s">
        <v>624</v>
      </c>
      <c r="E58" s="36" t="s">
        <v>395</v>
      </c>
      <c r="F58" s="37" t="s">
        <v>341</v>
      </c>
      <c r="G58" s="37" t="s">
        <v>322</v>
      </c>
      <c r="H58" s="37" t="s">
        <v>625</v>
      </c>
      <c r="I58" s="37" t="s">
        <v>394</v>
      </c>
      <c r="J58" s="47" t="s">
        <v>663</v>
      </c>
      <c r="K58" s="45"/>
      <c r="L58" s="45"/>
      <c r="M58" s="46"/>
    </row>
    <row r="59" ht="27" spans="1:13">
      <c r="A59" s="36" t="s">
        <v>583</v>
      </c>
      <c r="B59" s="36" t="s">
        <v>583</v>
      </c>
      <c r="C59" s="36" t="s">
        <v>396</v>
      </c>
      <c r="D59" s="36" t="s">
        <v>624</v>
      </c>
      <c r="E59" s="36" t="s">
        <v>91</v>
      </c>
      <c r="F59" s="37" t="s">
        <v>341</v>
      </c>
      <c r="G59" s="37" t="s">
        <v>322</v>
      </c>
      <c r="H59" s="37" t="s">
        <v>625</v>
      </c>
      <c r="I59" s="37" t="s">
        <v>397</v>
      </c>
      <c r="J59" s="47" t="s">
        <v>664</v>
      </c>
      <c r="K59" s="45"/>
      <c r="L59" s="45"/>
      <c r="M59" s="46"/>
    </row>
    <row r="60" ht="27" spans="1:13">
      <c r="A60" s="36" t="s">
        <v>583</v>
      </c>
      <c r="B60" s="36" t="s">
        <v>583</v>
      </c>
      <c r="C60" s="36" t="s">
        <v>398</v>
      </c>
      <c r="D60" s="36" t="s">
        <v>624</v>
      </c>
      <c r="E60" s="36" t="s">
        <v>91</v>
      </c>
      <c r="F60" s="37" t="s">
        <v>341</v>
      </c>
      <c r="G60" s="37" t="s">
        <v>322</v>
      </c>
      <c r="H60" s="37" t="s">
        <v>625</v>
      </c>
      <c r="I60" s="37" t="s">
        <v>399</v>
      </c>
      <c r="J60" s="47" t="s">
        <v>664</v>
      </c>
      <c r="K60" s="45"/>
      <c r="L60" s="45"/>
      <c r="M60" s="46"/>
    </row>
    <row r="61" ht="27" spans="1:13">
      <c r="A61" s="36" t="s">
        <v>583</v>
      </c>
      <c r="B61" s="36" t="s">
        <v>583</v>
      </c>
      <c r="C61" s="36" t="s">
        <v>400</v>
      </c>
      <c r="D61" s="36" t="s">
        <v>624</v>
      </c>
      <c r="E61" s="36" t="s">
        <v>89</v>
      </c>
      <c r="F61" s="37" t="s">
        <v>341</v>
      </c>
      <c r="G61" s="37" t="s">
        <v>322</v>
      </c>
      <c r="H61" s="37" t="s">
        <v>625</v>
      </c>
      <c r="I61" s="37" t="s">
        <v>401</v>
      </c>
      <c r="J61" s="47" t="s">
        <v>664</v>
      </c>
      <c r="K61" s="45"/>
      <c r="L61" s="45"/>
      <c r="M61" s="46"/>
    </row>
    <row r="62" ht="27" spans="1:13">
      <c r="A62" s="36" t="s">
        <v>583</v>
      </c>
      <c r="B62" s="36" t="s">
        <v>583</v>
      </c>
      <c r="C62" s="36" t="s">
        <v>402</v>
      </c>
      <c r="D62" s="36" t="s">
        <v>624</v>
      </c>
      <c r="E62" s="36" t="s">
        <v>403</v>
      </c>
      <c r="F62" s="37" t="s">
        <v>341</v>
      </c>
      <c r="G62" s="37" t="s">
        <v>322</v>
      </c>
      <c r="H62" s="37" t="s">
        <v>625</v>
      </c>
      <c r="I62" s="37" t="s">
        <v>404</v>
      </c>
      <c r="J62" s="47" t="s">
        <v>664</v>
      </c>
      <c r="K62" s="45"/>
      <c r="L62" s="45"/>
      <c r="M62" s="46"/>
    </row>
    <row r="63" ht="54" spans="1:13">
      <c r="A63" s="36" t="s">
        <v>583</v>
      </c>
      <c r="B63" s="36" t="s">
        <v>583</v>
      </c>
      <c r="C63" s="36" t="s">
        <v>405</v>
      </c>
      <c r="D63" s="36" t="s">
        <v>624</v>
      </c>
      <c r="E63" s="36" t="s">
        <v>340</v>
      </c>
      <c r="F63" s="37" t="s">
        <v>341</v>
      </c>
      <c r="G63" s="37" t="s">
        <v>322</v>
      </c>
      <c r="H63" s="37" t="s">
        <v>625</v>
      </c>
      <c r="I63" s="37" t="s">
        <v>665</v>
      </c>
      <c r="J63" s="47" t="s">
        <v>666</v>
      </c>
      <c r="K63" s="45"/>
      <c r="L63" s="45"/>
      <c r="M63" s="46"/>
    </row>
    <row r="64" ht="54" spans="1:13">
      <c r="A64" s="36" t="s">
        <v>583</v>
      </c>
      <c r="B64" s="36" t="s">
        <v>583</v>
      </c>
      <c r="C64" s="36" t="s">
        <v>407</v>
      </c>
      <c r="D64" s="36" t="s">
        <v>624</v>
      </c>
      <c r="E64" s="36" t="s">
        <v>340</v>
      </c>
      <c r="F64" s="37" t="s">
        <v>341</v>
      </c>
      <c r="G64" s="37" t="s">
        <v>322</v>
      </c>
      <c r="H64" s="37" t="s">
        <v>625</v>
      </c>
      <c r="I64" s="37" t="s">
        <v>408</v>
      </c>
      <c r="J64" s="47" t="s">
        <v>369</v>
      </c>
      <c r="K64" s="45"/>
      <c r="L64" s="45"/>
      <c r="M64" s="46"/>
    </row>
    <row r="65" ht="40.5" spans="1:13">
      <c r="A65" s="36" t="s">
        <v>583</v>
      </c>
      <c r="B65" s="36" t="s">
        <v>583</v>
      </c>
      <c r="C65" s="36" t="s">
        <v>409</v>
      </c>
      <c r="D65" s="36" t="s">
        <v>624</v>
      </c>
      <c r="E65" s="36" t="s">
        <v>410</v>
      </c>
      <c r="F65" s="37" t="s">
        <v>341</v>
      </c>
      <c r="G65" s="37" t="s">
        <v>322</v>
      </c>
      <c r="H65" s="37" t="s">
        <v>625</v>
      </c>
      <c r="I65" s="37" t="s">
        <v>411</v>
      </c>
      <c r="J65" s="47" t="s">
        <v>667</v>
      </c>
      <c r="K65" s="45"/>
      <c r="L65" s="45"/>
      <c r="M65" s="46"/>
    </row>
    <row r="66" ht="27" spans="1:13">
      <c r="A66" s="36" t="s">
        <v>583</v>
      </c>
      <c r="B66" s="36" t="s">
        <v>583</v>
      </c>
      <c r="C66" s="36" t="s">
        <v>412</v>
      </c>
      <c r="D66" s="36" t="s">
        <v>624</v>
      </c>
      <c r="E66" s="36" t="s">
        <v>413</v>
      </c>
      <c r="F66" s="37" t="s">
        <v>341</v>
      </c>
      <c r="G66" s="37" t="s">
        <v>322</v>
      </c>
      <c r="H66" s="37" t="s">
        <v>625</v>
      </c>
      <c r="I66" s="37" t="s">
        <v>414</v>
      </c>
      <c r="J66" s="47" t="s">
        <v>668</v>
      </c>
      <c r="K66" s="45"/>
      <c r="L66" s="45"/>
      <c r="M66" s="46"/>
    </row>
    <row r="67" ht="40.5" spans="1:13">
      <c r="A67" s="36" t="s">
        <v>583</v>
      </c>
      <c r="B67" s="36" t="s">
        <v>583</v>
      </c>
      <c r="C67" s="36" t="s">
        <v>415</v>
      </c>
      <c r="D67" s="36" t="s">
        <v>624</v>
      </c>
      <c r="E67" s="36" t="s">
        <v>403</v>
      </c>
      <c r="F67" s="37" t="s">
        <v>341</v>
      </c>
      <c r="G67" s="37" t="s">
        <v>322</v>
      </c>
      <c r="H67" s="37" t="s">
        <v>625</v>
      </c>
      <c r="I67" s="37" t="s">
        <v>416</v>
      </c>
      <c r="J67" s="47" t="s">
        <v>669</v>
      </c>
      <c r="K67" s="45"/>
      <c r="L67" s="45"/>
      <c r="M67" s="46"/>
    </row>
    <row r="68" ht="27" spans="1:13">
      <c r="A68" s="36" t="s">
        <v>583</v>
      </c>
      <c r="B68" s="36" t="s">
        <v>583</v>
      </c>
      <c r="C68" s="36" t="s">
        <v>417</v>
      </c>
      <c r="D68" s="36" t="s">
        <v>624</v>
      </c>
      <c r="E68" s="36" t="s">
        <v>418</v>
      </c>
      <c r="F68" s="37" t="s">
        <v>341</v>
      </c>
      <c r="G68" s="37" t="s">
        <v>322</v>
      </c>
      <c r="H68" s="37" t="s">
        <v>625</v>
      </c>
      <c r="I68" s="37" t="s">
        <v>419</v>
      </c>
      <c r="J68" s="47" t="s">
        <v>670</v>
      </c>
      <c r="K68" s="45"/>
      <c r="L68" s="45"/>
      <c r="M68" s="46"/>
    </row>
    <row r="69" ht="54" spans="1:13">
      <c r="A69" s="36" t="s">
        <v>583</v>
      </c>
      <c r="B69" s="36" t="s">
        <v>583</v>
      </c>
      <c r="C69" s="36" t="s">
        <v>671</v>
      </c>
      <c r="D69" s="36" t="s">
        <v>319</v>
      </c>
      <c r="E69" s="36" t="s">
        <v>95</v>
      </c>
      <c r="F69" s="37" t="s">
        <v>341</v>
      </c>
      <c r="G69" s="37" t="s">
        <v>322</v>
      </c>
      <c r="H69" s="37" t="s">
        <v>672</v>
      </c>
      <c r="I69" s="37" t="s">
        <v>673</v>
      </c>
      <c r="J69" s="47" t="s">
        <v>674</v>
      </c>
      <c r="K69" s="45"/>
      <c r="L69" s="45"/>
      <c r="M69" s="46"/>
    </row>
    <row r="70" ht="40.5" spans="1:13">
      <c r="A70" s="36" t="s">
        <v>583</v>
      </c>
      <c r="B70" s="36" t="s">
        <v>583</v>
      </c>
      <c r="C70" s="36" t="s">
        <v>675</v>
      </c>
      <c r="D70" s="36" t="s">
        <v>319</v>
      </c>
      <c r="E70" s="36" t="s">
        <v>86</v>
      </c>
      <c r="F70" s="37" t="s">
        <v>341</v>
      </c>
      <c r="G70" s="37" t="s">
        <v>322</v>
      </c>
      <c r="H70" s="37" t="s">
        <v>672</v>
      </c>
      <c r="I70" s="37" t="s">
        <v>676</v>
      </c>
      <c r="J70" s="47" t="s">
        <v>674</v>
      </c>
      <c r="K70" s="45"/>
      <c r="L70" s="45"/>
      <c r="M70" s="46"/>
    </row>
    <row r="71" ht="67.5" spans="1:13">
      <c r="A71" s="36" t="s">
        <v>583</v>
      </c>
      <c r="B71" s="36" t="s">
        <v>583</v>
      </c>
      <c r="C71" s="36" t="s">
        <v>677</v>
      </c>
      <c r="D71" s="36" t="s">
        <v>319</v>
      </c>
      <c r="E71" s="36" t="s">
        <v>95</v>
      </c>
      <c r="F71" s="37" t="s">
        <v>341</v>
      </c>
      <c r="G71" s="37" t="s">
        <v>322</v>
      </c>
      <c r="H71" s="37" t="s">
        <v>678</v>
      </c>
      <c r="I71" s="37" t="s">
        <v>679</v>
      </c>
      <c r="J71" s="47" t="s">
        <v>680</v>
      </c>
      <c r="K71" s="45"/>
      <c r="L71" s="45"/>
      <c r="M71" s="46"/>
    </row>
    <row r="72" ht="28" customHeight="1" spans="1:13">
      <c r="A72" s="36" t="s">
        <v>583</v>
      </c>
      <c r="B72" s="36" t="s">
        <v>346</v>
      </c>
      <c r="C72" s="36" t="s">
        <v>583</v>
      </c>
      <c r="D72" s="36" t="s">
        <v>583</v>
      </c>
      <c r="E72" s="36" t="s">
        <v>583</v>
      </c>
      <c r="F72" s="37" t="s">
        <v>583</v>
      </c>
      <c r="G72" s="37" t="s">
        <v>583</v>
      </c>
      <c r="H72" s="37" t="s">
        <v>583</v>
      </c>
      <c r="I72" s="37" t="s">
        <v>583</v>
      </c>
      <c r="J72" s="47" t="s">
        <v>583</v>
      </c>
      <c r="K72" s="45"/>
      <c r="L72" s="45"/>
      <c r="M72" s="46"/>
    </row>
    <row r="73" ht="33" customHeight="1" spans="1:13">
      <c r="A73" s="36" t="s">
        <v>583</v>
      </c>
      <c r="B73" s="36" t="s">
        <v>583</v>
      </c>
      <c r="C73" s="36" t="s">
        <v>437</v>
      </c>
      <c r="D73" s="36" t="s">
        <v>624</v>
      </c>
      <c r="E73" s="36" t="s">
        <v>503</v>
      </c>
      <c r="F73" s="37" t="s">
        <v>327</v>
      </c>
      <c r="G73" s="37" t="s">
        <v>322</v>
      </c>
      <c r="H73" s="37" t="s">
        <v>625</v>
      </c>
      <c r="I73" s="37" t="s">
        <v>437</v>
      </c>
      <c r="J73" s="47" t="s">
        <v>626</v>
      </c>
      <c r="K73" s="45"/>
      <c r="L73" s="45"/>
      <c r="M73" s="46"/>
    </row>
    <row r="74" ht="35" customHeight="1" spans="1:13">
      <c r="A74" s="36" t="s">
        <v>583</v>
      </c>
      <c r="B74" s="36" t="s">
        <v>583</v>
      </c>
      <c r="C74" s="36" t="s">
        <v>478</v>
      </c>
      <c r="D74" s="36" t="s">
        <v>624</v>
      </c>
      <c r="E74" s="36" t="s">
        <v>340</v>
      </c>
      <c r="F74" s="37" t="s">
        <v>327</v>
      </c>
      <c r="G74" s="37" t="s">
        <v>322</v>
      </c>
      <c r="H74" s="37" t="s">
        <v>625</v>
      </c>
      <c r="I74" s="37" t="s">
        <v>443</v>
      </c>
      <c r="J74" s="47" t="s">
        <v>681</v>
      </c>
      <c r="K74" s="45"/>
      <c r="L74" s="45"/>
      <c r="M74" s="46"/>
    </row>
    <row r="75" ht="54" spans="1:13">
      <c r="A75" s="36" t="s">
        <v>583</v>
      </c>
      <c r="B75" s="36" t="s">
        <v>583</v>
      </c>
      <c r="C75" s="36" t="s">
        <v>420</v>
      </c>
      <c r="D75" s="36" t="s">
        <v>624</v>
      </c>
      <c r="E75" s="36" t="s">
        <v>352</v>
      </c>
      <c r="F75" s="37" t="s">
        <v>327</v>
      </c>
      <c r="G75" s="37" t="s">
        <v>322</v>
      </c>
      <c r="H75" s="37" t="s">
        <v>682</v>
      </c>
      <c r="I75" s="37" t="s">
        <v>421</v>
      </c>
      <c r="J75" s="47" t="s">
        <v>683</v>
      </c>
      <c r="K75" s="45"/>
      <c r="L75" s="45"/>
      <c r="M75" s="46"/>
    </row>
    <row r="76" ht="25" customHeight="1" spans="1:13">
      <c r="A76" s="36" t="s">
        <v>583</v>
      </c>
      <c r="B76" s="36" t="s">
        <v>323</v>
      </c>
      <c r="C76" s="36" t="s">
        <v>583</v>
      </c>
      <c r="D76" s="36" t="s">
        <v>583</v>
      </c>
      <c r="E76" s="36" t="s">
        <v>583</v>
      </c>
      <c r="F76" s="37" t="s">
        <v>583</v>
      </c>
      <c r="G76" s="37" t="s">
        <v>583</v>
      </c>
      <c r="H76" s="37" t="s">
        <v>583</v>
      </c>
      <c r="I76" s="37" t="s">
        <v>583</v>
      </c>
      <c r="J76" s="47" t="s">
        <v>583</v>
      </c>
      <c r="K76" s="45"/>
      <c r="L76" s="45"/>
      <c r="M76" s="46"/>
    </row>
    <row r="77" ht="27" customHeight="1" spans="1:13">
      <c r="A77" s="36" t="s">
        <v>583</v>
      </c>
      <c r="B77" s="36" t="s">
        <v>583</v>
      </c>
      <c r="C77" s="36" t="s">
        <v>439</v>
      </c>
      <c r="D77" s="36" t="s">
        <v>624</v>
      </c>
      <c r="E77" s="36" t="s">
        <v>503</v>
      </c>
      <c r="F77" s="37" t="s">
        <v>327</v>
      </c>
      <c r="G77" s="37" t="s">
        <v>322</v>
      </c>
      <c r="H77" s="37" t="s">
        <v>625</v>
      </c>
      <c r="I77" s="37" t="s">
        <v>439</v>
      </c>
      <c r="J77" s="47" t="s">
        <v>626</v>
      </c>
      <c r="K77" s="45"/>
      <c r="L77" s="45"/>
      <c r="M77" s="46"/>
    </row>
    <row r="78" ht="135" spans="1:13">
      <c r="A78" s="36" t="s">
        <v>583</v>
      </c>
      <c r="B78" s="36" t="s">
        <v>583</v>
      </c>
      <c r="C78" s="36" t="s">
        <v>424</v>
      </c>
      <c r="D78" s="36" t="s">
        <v>624</v>
      </c>
      <c r="E78" s="36" t="s">
        <v>352</v>
      </c>
      <c r="F78" s="37" t="s">
        <v>327</v>
      </c>
      <c r="G78" s="37" t="s">
        <v>322</v>
      </c>
      <c r="H78" s="37" t="s">
        <v>625</v>
      </c>
      <c r="I78" s="37" t="s">
        <v>425</v>
      </c>
      <c r="J78" s="47" t="s">
        <v>684</v>
      </c>
      <c r="K78" s="45"/>
      <c r="L78" s="45"/>
      <c r="M78" s="46"/>
    </row>
    <row r="79" ht="24" customHeight="1" spans="1:13">
      <c r="A79" s="36" t="s">
        <v>583</v>
      </c>
      <c r="B79" s="36" t="s">
        <v>426</v>
      </c>
      <c r="C79" s="36" t="s">
        <v>583</v>
      </c>
      <c r="D79" s="36" t="s">
        <v>583</v>
      </c>
      <c r="E79" s="36" t="s">
        <v>583</v>
      </c>
      <c r="F79" s="37" t="s">
        <v>583</v>
      </c>
      <c r="G79" s="37" t="s">
        <v>583</v>
      </c>
      <c r="H79" s="37" t="s">
        <v>583</v>
      </c>
      <c r="I79" s="37" t="s">
        <v>583</v>
      </c>
      <c r="J79" s="47" t="s">
        <v>583</v>
      </c>
      <c r="K79" s="45"/>
      <c r="L79" s="45"/>
      <c r="M79" s="46"/>
    </row>
    <row r="80" ht="27" spans="1:13">
      <c r="A80" s="36" t="s">
        <v>583</v>
      </c>
      <c r="B80" s="36" t="s">
        <v>583</v>
      </c>
      <c r="C80" s="36" t="s">
        <v>427</v>
      </c>
      <c r="D80" s="36" t="s">
        <v>319</v>
      </c>
      <c r="E80" s="36" t="s">
        <v>428</v>
      </c>
      <c r="F80" s="37" t="s">
        <v>429</v>
      </c>
      <c r="G80" s="37" t="s">
        <v>322</v>
      </c>
      <c r="H80" s="37" t="s">
        <v>430</v>
      </c>
      <c r="I80" s="37" t="s">
        <v>430</v>
      </c>
      <c r="J80" s="47" t="s">
        <v>685</v>
      </c>
      <c r="K80" s="45"/>
      <c r="L80" s="45"/>
      <c r="M80" s="46"/>
    </row>
    <row r="81" ht="21" customHeight="1" spans="1:13">
      <c r="A81" s="36" t="s">
        <v>328</v>
      </c>
      <c r="B81" s="36" t="s">
        <v>583</v>
      </c>
      <c r="C81" s="36" t="s">
        <v>583</v>
      </c>
      <c r="D81" s="36" t="s">
        <v>583</v>
      </c>
      <c r="E81" s="36" t="s">
        <v>583</v>
      </c>
      <c r="F81" s="37" t="s">
        <v>583</v>
      </c>
      <c r="G81" s="37" t="s">
        <v>583</v>
      </c>
      <c r="H81" s="37" t="s">
        <v>583</v>
      </c>
      <c r="I81" s="37" t="s">
        <v>583</v>
      </c>
      <c r="J81" s="47" t="s">
        <v>583</v>
      </c>
      <c r="K81" s="45"/>
      <c r="L81" s="45"/>
      <c r="M81" s="46"/>
    </row>
    <row r="82" ht="28" customHeight="1" spans="1:13">
      <c r="A82" s="36" t="s">
        <v>583</v>
      </c>
      <c r="B82" s="36" t="s">
        <v>329</v>
      </c>
      <c r="C82" s="36" t="s">
        <v>583</v>
      </c>
      <c r="D82" s="36" t="s">
        <v>583</v>
      </c>
      <c r="E82" s="36" t="s">
        <v>583</v>
      </c>
      <c r="F82" s="37" t="s">
        <v>583</v>
      </c>
      <c r="G82" s="37" t="s">
        <v>583</v>
      </c>
      <c r="H82" s="37" t="s">
        <v>583</v>
      </c>
      <c r="I82" s="37" t="s">
        <v>583</v>
      </c>
      <c r="J82" s="47" t="s">
        <v>583</v>
      </c>
      <c r="K82" s="45"/>
      <c r="L82" s="45"/>
      <c r="M82" s="46"/>
    </row>
    <row r="83" ht="40.5" spans="1:13">
      <c r="A83" s="36" t="s">
        <v>583</v>
      </c>
      <c r="B83" s="36" t="s">
        <v>583</v>
      </c>
      <c r="C83" s="36" t="s">
        <v>440</v>
      </c>
      <c r="D83" s="36" t="s">
        <v>319</v>
      </c>
      <c r="E83" s="36" t="s">
        <v>441</v>
      </c>
      <c r="F83" s="37" t="s">
        <v>327</v>
      </c>
      <c r="G83" s="37" t="s">
        <v>351</v>
      </c>
      <c r="H83" s="37" t="s">
        <v>625</v>
      </c>
      <c r="I83" s="37" t="s">
        <v>440</v>
      </c>
      <c r="J83" s="47" t="s">
        <v>626</v>
      </c>
      <c r="K83" s="45"/>
      <c r="L83" s="45"/>
      <c r="M83" s="46"/>
    </row>
    <row r="84" ht="27" spans="1:13">
      <c r="A84" s="36" t="s">
        <v>583</v>
      </c>
      <c r="B84" s="36" t="s">
        <v>583</v>
      </c>
      <c r="C84" s="36" t="s">
        <v>686</v>
      </c>
      <c r="D84" s="36" t="s">
        <v>624</v>
      </c>
      <c r="E84" s="36" t="s">
        <v>503</v>
      </c>
      <c r="F84" s="37" t="s">
        <v>327</v>
      </c>
      <c r="G84" s="37" t="s">
        <v>322</v>
      </c>
      <c r="H84" s="37" t="s">
        <v>625</v>
      </c>
      <c r="I84" s="37" t="s">
        <v>686</v>
      </c>
      <c r="J84" s="47" t="s">
        <v>629</v>
      </c>
      <c r="K84" s="45"/>
      <c r="L84" s="45"/>
      <c r="M84" s="46"/>
    </row>
    <row r="85" ht="27" spans="1:13">
      <c r="A85" s="36" t="s">
        <v>583</v>
      </c>
      <c r="B85" s="36" t="s">
        <v>583</v>
      </c>
      <c r="C85" s="36" t="s">
        <v>687</v>
      </c>
      <c r="D85" s="36" t="s">
        <v>624</v>
      </c>
      <c r="E85" s="36" t="s">
        <v>337</v>
      </c>
      <c r="F85" s="37" t="s">
        <v>327</v>
      </c>
      <c r="G85" s="37" t="s">
        <v>322</v>
      </c>
      <c r="H85" s="37" t="s">
        <v>625</v>
      </c>
      <c r="I85" s="37" t="s">
        <v>687</v>
      </c>
      <c r="J85" s="47" t="s">
        <v>632</v>
      </c>
      <c r="K85" s="45"/>
      <c r="L85" s="45"/>
      <c r="M85" s="46"/>
    </row>
    <row r="86" ht="27" spans="1:13">
      <c r="A86" s="36" t="s">
        <v>583</v>
      </c>
      <c r="B86" s="36" t="s">
        <v>583</v>
      </c>
      <c r="C86" s="36" t="s">
        <v>498</v>
      </c>
      <c r="D86" s="36" t="s">
        <v>319</v>
      </c>
      <c r="E86" s="36" t="s">
        <v>499</v>
      </c>
      <c r="F86" s="37" t="s">
        <v>327</v>
      </c>
      <c r="G86" s="37" t="s">
        <v>351</v>
      </c>
      <c r="H86" s="37" t="s">
        <v>625</v>
      </c>
      <c r="I86" s="37" t="s">
        <v>498</v>
      </c>
      <c r="J86" s="47" t="s">
        <v>634</v>
      </c>
      <c r="K86" s="45"/>
      <c r="L86" s="45"/>
      <c r="M86" s="46"/>
    </row>
    <row r="87" ht="27" spans="1:13">
      <c r="A87" s="36" t="s">
        <v>583</v>
      </c>
      <c r="B87" s="36" t="s">
        <v>583</v>
      </c>
      <c r="C87" s="36" t="s">
        <v>361</v>
      </c>
      <c r="D87" s="36" t="s">
        <v>319</v>
      </c>
      <c r="E87" s="36" t="s">
        <v>688</v>
      </c>
      <c r="F87" s="37" t="s">
        <v>327</v>
      </c>
      <c r="G87" s="37" t="s">
        <v>351</v>
      </c>
      <c r="H87" s="37" t="s">
        <v>625</v>
      </c>
      <c r="I87" s="37" t="s">
        <v>689</v>
      </c>
      <c r="J87" s="47" t="s">
        <v>690</v>
      </c>
      <c r="K87" s="45"/>
      <c r="L87" s="45"/>
      <c r="M87" s="46"/>
    </row>
    <row r="88" ht="27" spans="1:13">
      <c r="A88" s="36" t="s">
        <v>583</v>
      </c>
      <c r="B88" s="36" t="s">
        <v>583</v>
      </c>
      <c r="C88" s="36" t="s">
        <v>330</v>
      </c>
      <c r="D88" s="36" t="s">
        <v>624</v>
      </c>
      <c r="E88" s="36" t="s">
        <v>331</v>
      </c>
      <c r="F88" s="37" t="s">
        <v>327</v>
      </c>
      <c r="G88" s="37" t="s">
        <v>322</v>
      </c>
      <c r="H88" s="37" t="s">
        <v>625</v>
      </c>
      <c r="I88" s="37" t="s">
        <v>691</v>
      </c>
      <c r="J88" s="47" t="s">
        <v>647</v>
      </c>
      <c r="K88" s="45"/>
      <c r="L88" s="45"/>
      <c r="M88" s="46"/>
    </row>
    <row r="89" ht="27" spans="1:13">
      <c r="A89" s="36" t="s">
        <v>583</v>
      </c>
      <c r="B89" s="36" t="s">
        <v>583</v>
      </c>
      <c r="C89" s="36" t="s">
        <v>444</v>
      </c>
      <c r="D89" s="36" t="s">
        <v>624</v>
      </c>
      <c r="E89" s="36" t="s">
        <v>337</v>
      </c>
      <c r="F89" s="37" t="s">
        <v>327</v>
      </c>
      <c r="G89" s="37" t="s">
        <v>322</v>
      </c>
      <c r="H89" s="37" t="s">
        <v>625</v>
      </c>
      <c r="I89" s="37" t="s">
        <v>444</v>
      </c>
      <c r="J89" s="47" t="s">
        <v>681</v>
      </c>
      <c r="K89" s="45"/>
      <c r="L89" s="45"/>
      <c r="M89" s="46"/>
    </row>
    <row r="90" ht="40.5" spans="1:13">
      <c r="A90" s="36" t="s">
        <v>583</v>
      </c>
      <c r="B90" s="36" t="s">
        <v>583</v>
      </c>
      <c r="C90" s="36" t="s">
        <v>348</v>
      </c>
      <c r="D90" s="36" t="s">
        <v>319</v>
      </c>
      <c r="E90" s="36" t="s">
        <v>349</v>
      </c>
      <c r="F90" s="37" t="s">
        <v>327</v>
      </c>
      <c r="G90" s="37" t="s">
        <v>322</v>
      </c>
      <c r="H90" s="37" t="s">
        <v>625</v>
      </c>
      <c r="I90" s="37" t="s">
        <v>348</v>
      </c>
      <c r="J90" s="47" t="s">
        <v>692</v>
      </c>
      <c r="K90" s="45"/>
      <c r="L90" s="45"/>
      <c r="M90" s="46"/>
    </row>
    <row r="91" ht="27" spans="1:13">
      <c r="A91" s="36" t="s">
        <v>583</v>
      </c>
      <c r="B91" s="36" t="s">
        <v>583</v>
      </c>
      <c r="C91" s="36" t="s">
        <v>509</v>
      </c>
      <c r="D91" s="36" t="s">
        <v>319</v>
      </c>
      <c r="E91" s="36" t="s">
        <v>499</v>
      </c>
      <c r="F91" s="37" t="s">
        <v>327</v>
      </c>
      <c r="G91" s="37" t="s">
        <v>351</v>
      </c>
      <c r="H91" s="37" t="s">
        <v>625</v>
      </c>
      <c r="I91" s="37" t="s">
        <v>509</v>
      </c>
      <c r="J91" s="47" t="s">
        <v>650</v>
      </c>
      <c r="K91" s="45"/>
      <c r="L91" s="45"/>
      <c r="M91" s="46"/>
    </row>
    <row r="92" ht="22" customHeight="1" spans="1:10">
      <c r="A92" s="36" t="s">
        <v>333</v>
      </c>
      <c r="B92" s="36" t="s">
        <v>583</v>
      </c>
      <c r="C92" s="36" t="s">
        <v>583</v>
      </c>
      <c r="D92" s="36" t="s">
        <v>583</v>
      </c>
      <c r="E92" s="36" t="s">
        <v>583</v>
      </c>
      <c r="F92" s="37" t="s">
        <v>583</v>
      </c>
      <c r="G92" s="37" t="s">
        <v>583</v>
      </c>
      <c r="H92" s="37" t="s">
        <v>583</v>
      </c>
      <c r="I92" s="37" t="s">
        <v>583</v>
      </c>
      <c r="J92" s="48"/>
    </row>
    <row r="93" ht="27" customHeight="1" spans="1:10">
      <c r="A93" s="36" t="s">
        <v>583</v>
      </c>
      <c r="B93" s="36" t="s">
        <v>334</v>
      </c>
      <c r="C93" s="36" t="s">
        <v>583</v>
      </c>
      <c r="D93" s="36" t="s">
        <v>583</v>
      </c>
      <c r="E93" s="36" t="s">
        <v>583</v>
      </c>
      <c r="F93" s="37" t="s">
        <v>583</v>
      </c>
      <c r="G93" s="37" t="s">
        <v>583</v>
      </c>
      <c r="H93" s="37" t="s">
        <v>583</v>
      </c>
      <c r="I93" s="37" t="s">
        <v>583</v>
      </c>
      <c r="J93" s="48"/>
    </row>
    <row r="94" ht="27" spans="1:10">
      <c r="A94" s="36" t="s">
        <v>583</v>
      </c>
      <c r="B94" s="36" t="s">
        <v>583</v>
      </c>
      <c r="C94" s="36" t="s">
        <v>693</v>
      </c>
      <c r="D94" s="36" t="s">
        <v>624</v>
      </c>
      <c r="E94" s="36" t="s">
        <v>352</v>
      </c>
      <c r="F94" s="37" t="s">
        <v>327</v>
      </c>
      <c r="G94" s="37" t="s">
        <v>322</v>
      </c>
      <c r="H94" s="37" t="s">
        <v>625</v>
      </c>
      <c r="I94" s="37" t="s">
        <v>693</v>
      </c>
      <c r="J94" s="48"/>
    </row>
  </sheetData>
  <mergeCells count="68">
    <mergeCell ref="A2:J2"/>
    <mergeCell ref="A3:C3"/>
    <mergeCell ref="B4:E4"/>
    <mergeCell ref="F4:G4"/>
    <mergeCell ref="H4:J4"/>
    <mergeCell ref="A5:I5"/>
    <mergeCell ref="C6:I6"/>
    <mergeCell ref="C7:I7"/>
    <mergeCell ref="C8:I8"/>
    <mergeCell ref="A9:J9"/>
    <mergeCell ref="H10:J10"/>
    <mergeCell ref="A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G29"/>
    <mergeCell ref="A6:A7"/>
    <mergeCell ref="H29:H30"/>
    <mergeCell ref="I29:I30"/>
    <mergeCell ref="J29:J30"/>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Aurora</cp:lastModifiedBy>
  <dcterms:created xsi:type="dcterms:W3CDTF">2025-02-21T08:57:00Z</dcterms:created>
  <dcterms:modified xsi:type="dcterms:W3CDTF">2025-04-29T02:54:34Z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1899EC2435CD42DAADE537BFC0BA9532_12</vt:lpwstr>
  </property>
  <property fmtid="{D5CDD505-2E9C-101B-9397-08002B2CF9AE}" pid="3" name="KSOProductBuildVer">
    <vt:lpwstr>2052-12.1.0.19302</vt:lpwstr>
  </property>
</Properties>
</file>