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3月一卡通发放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邵洪魁死亡，家属已注销医保卡</t>
        </r>
      </text>
    </comment>
    <comment ref="B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李文珍4月11日死亡，卡已经注销</t>
        </r>
      </text>
    </comment>
    <comment ref="B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预警核实吕兴仁于2025.2.28死亡，通知铜都按规定于3月停发；付云昌2025年3月20日死亡社保卡注销致3月津贴无法打入。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<sst xmlns="http://schemas.openxmlformats.org/spreadsheetml/2006/main" count="25" uniqueCount="18">
  <si>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东川区民政局2025年3月发放80周岁及以上高龄津贴决算表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</si>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</sst>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G7" sqref="G7"/>
    </sheetView>
  </sheetViews>
  <sheetFormatPr defaultColWidth="9" defaultRowHeight="13.5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32" customHeight="1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ht="32" customHeight="1" spans="1:10">
      <c r="A4" s="6" t="s">
        <v>9</v>
      </c>
      <c r="B4" s="7">
        <v>804</v>
      </c>
      <c r="C4" s="8">
        <f t="shared" ref="C4:C12" si="0">B4*60</f>
        <v>48240</v>
      </c>
      <c r="D4" s="7">
        <v>109</v>
      </c>
      <c r="E4" s="8">
        <f t="shared" ref="E4:E12" si="1">D4*120</f>
        <v>13080</v>
      </c>
      <c r="F4" s="7"/>
      <c r="G4" s="8">
        <f t="shared" ref="G4:G12" si="2">F4*500</f>
        <v>0</v>
      </c>
      <c r="H4" s="9">
        <f t="shared" ref="H4:H12" si="3">B4+D4+F4</f>
        <v>913</v>
      </c>
      <c r="I4" s="9">
        <f t="shared" ref="I4:I12" si="4">C4+E4+G4</f>
        <v>61320</v>
      </c>
      <c r="J4" s="13"/>
    </row>
    <row r="5" ht="32" customHeight="1" spans="1:10">
      <c r="A5" s="6" t="s">
        <v>10</v>
      </c>
      <c r="B5" s="7">
        <f>1624-1</f>
        <v>1623</v>
      </c>
      <c r="C5" s="8">
        <f t="shared" si="0"/>
        <v>97380</v>
      </c>
      <c r="D5" s="7">
        <v>231</v>
      </c>
      <c r="E5" s="8">
        <f t="shared" si="1"/>
        <v>27720</v>
      </c>
      <c r="F5" s="7">
        <v>3</v>
      </c>
      <c r="G5" s="8">
        <f t="shared" si="2"/>
        <v>1500</v>
      </c>
      <c r="H5" s="9">
        <f t="shared" si="3"/>
        <v>1857</v>
      </c>
      <c r="I5" s="9">
        <f t="shared" si="4"/>
        <v>126600</v>
      </c>
      <c r="J5" s="13"/>
    </row>
    <row r="6" ht="32" customHeight="1" spans="1:10">
      <c r="A6" s="6" t="s">
        <v>11</v>
      </c>
      <c r="B6" s="7">
        <f>566-1</f>
        <v>565</v>
      </c>
      <c r="C6" s="8">
        <f t="shared" si="0"/>
        <v>33900</v>
      </c>
      <c r="D6" s="7">
        <v>64</v>
      </c>
      <c r="E6" s="8">
        <f t="shared" si="1"/>
        <v>7680</v>
      </c>
      <c r="F6" s="7"/>
      <c r="G6" s="8">
        <f t="shared" si="2"/>
        <v>0</v>
      </c>
      <c r="H6" s="9">
        <f t="shared" si="3"/>
        <v>629</v>
      </c>
      <c r="I6" s="9">
        <f t="shared" si="4"/>
        <v>41580</v>
      </c>
      <c r="J6" s="13"/>
    </row>
    <row r="7" ht="32" customHeight="1" spans="1:10">
      <c r="A7" s="6" t="s">
        <v>12</v>
      </c>
      <c r="B7" s="7">
        <v>137</v>
      </c>
      <c r="C7" s="8">
        <f t="shared" si="0"/>
        <v>8220</v>
      </c>
      <c r="D7" s="7">
        <v>26</v>
      </c>
      <c r="E7" s="8">
        <f t="shared" si="1"/>
        <v>3120</v>
      </c>
      <c r="F7" s="7">
        <v>1</v>
      </c>
      <c r="G7" s="8">
        <f t="shared" si="2"/>
        <v>500</v>
      </c>
      <c r="H7" s="9">
        <f t="shared" si="3"/>
        <v>164</v>
      </c>
      <c r="I7" s="9">
        <f t="shared" si="4"/>
        <v>11840</v>
      </c>
      <c r="J7" s="13"/>
    </row>
    <row r="8" ht="32" customHeight="1" spans="1:10">
      <c r="A8" s="6" t="s">
        <v>13</v>
      </c>
      <c r="B8" s="7">
        <v>744</v>
      </c>
      <c r="C8" s="8">
        <f t="shared" si="0"/>
        <v>44640</v>
      </c>
      <c r="D8" s="7">
        <v>84</v>
      </c>
      <c r="E8" s="8">
        <f t="shared" si="1"/>
        <v>10080</v>
      </c>
      <c r="F8" s="7">
        <v>1</v>
      </c>
      <c r="G8" s="8">
        <f t="shared" si="2"/>
        <v>500</v>
      </c>
      <c r="H8" s="9">
        <f t="shared" si="3"/>
        <v>829</v>
      </c>
      <c r="I8" s="9">
        <f t="shared" si="4"/>
        <v>55220</v>
      </c>
      <c r="J8" s="13"/>
    </row>
    <row r="9" ht="32" customHeight="1" spans="1:10">
      <c r="A9" s="6" t="s">
        <v>14</v>
      </c>
      <c r="B9" s="7">
        <f>2516-1-1</f>
        <v>2514</v>
      </c>
      <c r="C9" s="8">
        <f t="shared" si="0"/>
        <v>150840</v>
      </c>
      <c r="D9" s="7">
        <v>326</v>
      </c>
      <c r="E9" s="8">
        <f t="shared" si="1"/>
        <v>39120</v>
      </c>
      <c r="F9" s="7">
        <v>4</v>
      </c>
      <c r="G9" s="8">
        <f t="shared" si="2"/>
        <v>2000</v>
      </c>
      <c r="H9" s="9">
        <f t="shared" si="3"/>
        <v>2844</v>
      </c>
      <c r="I9" s="9">
        <f t="shared" si="4"/>
        <v>191960</v>
      </c>
      <c r="J9" s="13"/>
    </row>
    <row r="10" ht="32" customHeight="1" spans="1:10">
      <c r="A10" s="6" t="s">
        <v>15</v>
      </c>
      <c r="B10" s="7">
        <v>642</v>
      </c>
      <c r="C10" s="8">
        <f t="shared" si="0"/>
        <v>38520</v>
      </c>
      <c r="D10" s="7">
        <v>81</v>
      </c>
      <c r="E10" s="8">
        <f t="shared" si="1"/>
        <v>9720</v>
      </c>
      <c r="F10" s="7">
        <v>3</v>
      </c>
      <c r="G10" s="8">
        <f t="shared" si="2"/>
        <v>1500</v>
      </c>
      <c r="H10" s="9">
        <f t="shared" si="3"/>
        <v>726</v>
      </c>
      <c r="I10" s="9">
        <f t="shared" si="4"/>
        <v>49740</v>
      </c>
      <c r="J10" s="13"/>
    </row>
    <row r="11" ht="32" customHeight="1" spans="1:10">
      <c r="A11" s="6" t="s">
        <v>16</v>
      </c>
      <c r="B11" s="7">
        <v>675</v>
      </c>
      <c r="C11" s="8">
        <f t="shared" si="0"/>
        <v>40500</v>
      </c>
      <c r="D11" s="7">
        <v>95</v>
      </c>
      <c r="E11" s="8">
        <f t="shared" si="1"/>
        <v>11400</v>
      </c>
      <c r="F11" s="7">
        <v>2</v>
      </c>
      <c r="G11" s="8">
        <f t="shared" si="2"/>
        <v>1000</v>
      </c>
      <c r="H11" s="9">
        <f t="shared" si="3"/>
        <v>772</v>
      </c>
      <c r="I11" s="9">
        <f t="shared" si="4"/>
        <v>52900</v>
      </c>
      <c r="J11" s="13"/>
    </row>
    <row r="12" ht="32" customHeight="1" spans="1:10">
      <c r="A12" s="6" t="s">
        <v>17</v>
      </c>
      <c r="B12" s="7">
        <v>241</v>
      </c>
      <c r="C12" s="8">
        <f t="shared" si="0"/>
        <v>14460</v>
      </c>
      <c r="D12" s="7">
        <v>27</v>
      </c>
      <c r="E12" s="8">
        <f t="shared" si="1"/>
        <v>3240</v>
      </c>
      <c r="F12" s="7">
        <v>1</v>
      </c>
      <c r="G12" s="8">
        <f t="shared" si="2"/>
        <v>500</v>
      </c>
      <c r="H12" s="9">
        <f t="shared" si="3"/>
        <v>269</v>
      </c>
      <c r="I12" s="9">
        <f t="shared" si="4"/>
        <v>18200</v>
      </c>
      <c r="J12" s="13"/>
    </row>
    <row r="13" ht="32" customHeight="1" spans="1:10">
      <c r="A13" s="8" t="s">
        <v>5</v>
      </c>
      <c r="B13" s="10">
        <f t="shared" ref="B13:I13" si="5">SUM(B4:B12)</f>
        <v>7945</v>
      </c>
      <c r="C13" s="8">
        <f t="shared" si="5"/>
        <v>476700</v>
      </c>
      <c r="D13" s="8">
        <f t="shared" si="5"/>
        <v>1043</v>
      </c>
      <c r="E13" s="8">
        <f t="shared" si="5"/>
        <v>125160</v>
      </c>
      <c r="F13" s="10">
        <f t="shared" si="5"/>
        <v>15</v>
      </c>
      <c r="G13" s="8">
        <f t="shared" si="5"/>
        <v>7500</v>
      </c>
      <c r="H13" s="11">
        <f t="shared" si="5"/>
        <v>9003</v>
      </c>
      <c r="I13" s="14">
        <f t="shared" si="5"/>
        <v>609360</v>
      </c>
      <c r="J13" s="13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2025-04-23T08:11:20Z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