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1月一卡通发放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苏七凤于2025年1月15日死亡，本人社保卡已注销致1月津贴发放失败。</t>
        </r>
      </text>
    </comment>
    <comment ref="B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刘安明死亡社保卡已被家属注销致1月津贴发放失败。</t>
        </r>
      </text>
    </comment>
    <comment ref="D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朱美香 2025.1.12死亡 亲属于2025.2.25注销社保卡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<sst xmlns="http://schemas.openxmlformats.org/spreadsheetml/2006/main" count="25" uniqueCount="18">
  <si>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东川区民政局2025年1月发放80周岁及以上高龄津贴决算表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</si>
  <si>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</si>
  <si>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</si>
  <si>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</si>
  <si>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</si>
  <si>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</si>
  <si>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</si>
  <si>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</si>
  <si>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</si>
  <si>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阿旺镇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</si>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</sst>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"/>
  <sheetViews>
    <sheetView tabSelected="1" workbookViewId="0">
      <selection activeCell="G9" sqref="G9"/>
    </sheetView>
  </sheetViews>
  <sheetFormatPr defaultColWidth="9" defaultRowHeight="13.5"/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2" t="s">
        <v>6</v>
      </c>
    </row>
    <row r="3" ht="32" customHeight="1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2"/>
    </row>
    <row r="4" ht="32" customHeight="1" spans="1:10">
      <c r="A4" s="6" t="s">
        <v>9</v>
      </c>
      <c r="B4" s="7">
        <f>813-1</f>
        <v>812</v>
      </c>
      <c r="C4" s="8">
        <f t="shared" ref="C4:C12" si="0">B4*60</f>
        <v>48720</v>
      </c>
      <c r="D4" s="7">
        <v>114</v>
      </c>
      <c r="E4" s="8">
        <f t="shared" ref="E4:E12" si="1">D4*120</f>
        <v>13680</v>
      </c>
      <c r="F4" s="7"/>
      <c r="G4" s="8">
        <f t="shared" ref="G4:G12" si="2">F4*500</f>
        <v>0</v>
      </c>
      <c r="H4" s="9">
        <f t="shared" ref="H4:H12" si="3">B4+D4+F4</f>
        <v>926</v>
      </c>
      <c r="I4" s="9">
        <f t="shared" ref="I4:I12" si="4">C4+E4+G4</f>
        <v>62400</v>
      </c>
      <c r="J4" s="13"/>
    </row>
    <row r="5" ht="32" customHeight="1" spans="1:10">
      <c r="A5" s="6" t="s">
        <v>10</v>
      </c>
      <c r="B5" s="7">
        <v>1622</v>
      </c>
      <c r="C5" s="8">
        <f t="shared" si="0"/>
        <v>97320</v>
      </c>
      <c r="D5" s="7">
        <v>237</v>
      </c>
      <c r="E5" s="8">
        <f t="shared" si="1"/>
        <v>28440</v>
      </c>
      <c r="F5" s="7">
        <v>3</v>
      </c>
      <c r="G5" s="8">
        <f t="shared" si="2"/>
        <v>1500</v>
      </c>
      <c r="H5" s="9">
        <f t="shared" si="3"/>
        <v>1862</v>
      </c>
      <c r="I5" s="9">
        <f t="shared" si="4"/>
        <v>127260</v>
      </c>
      <c r="J5" s="13"/>
    </row>
    <row r="6" ht="32" customHeight="1" spans="1:10">
      <c r="A6" s="6" t="s">
        <v>11</v>
      </c>
      <c r="B6" s="7">
        <v>574</v>
      </c>
      <c r="C6" s="8">
        <f t="shared" si="0"/>
        <v>34440</v>
      </c>
      <c r="D6" s="7">
        <v>61</v>
      </c>
      <c r="E6" s="8">
        <f t="shared" si="1"/>
        <v>7320</v>
      </c>
      <c r="F6" s="7"/>
      <c r="G6" s="8">
        <f t="shared" si="2"/>
        <v>0</v>
      </c>
      <c r="H6" s="9">
        <f t="shared" si="3"/>
        <v>635</v>
      </c>
      <c r="I6" s="9">
        <f t="shared" si="4"/>
        <v>41760</v>
      </c>
      <c r="J6" s="13"/>
    </row>
    <row r="7" ht="32" customHeight="1" spans="1:10">
      <c r="A7" s="6" t="s">
        <v>12</v>
      </c>
      <c r="B7" s="7">
        <v>142</v>
      </c>
      <c r="C7" s="8">
        <f t="shared" si="0"/>
        <v>8520</v>
      </c>
      <c r="D7" s="7">
        <v>24</v>
      </c>
      <c r="E7" s="8">
        <f t="shared" si="1"/>
        <v>2880</v>
      </c>
      <c r="F7" s="7">
        <v>1</v>
      </c>
      <c r="G7" s="8">
        <f t="shared" si="2"/>
        <v>500</v>
      </c>
      <c r="H7" s="9">
        <f t="shared" si="3"/>
        <v>167</v>
      </c>
      <c r="I7" s="9">
        <f t="shared" si="4"/>
        <v>11900</v>
      </c>
      <c r="J7" s="13"/>
    </row>
    <row r="8" ht="32" customHeight="1" spans="1:10">
      <c r="A8" s="6" t="s">
        <v>13</v>
      </c>
      <c r="B8" s="7">
        <f>751-1</f>
        <v>750</v>
      </c>
      <c r="C8" s="8">
        <f t="shared" si="0"/>
        <v>45000</v>
      </c>
      <c r="D8" s="7">
        <v>81</v>
      </c>
      <c r="E8" s="8">
        <f t="shared" si="1"/>
        <v>9720</v>
      </c>
      <c r="F8" s="7">
        <v>1</v>
      </c>
      <c r="G8" s="8">
        <f t="shared" si="2"/>
        <v>500</v>
      </c>
      <c r="H8" s="9">
        <f t="shared" si="3"/>
        <v>832</v>
      </c>
      <c r="I8" s="9">
        <f t="shared" si="4"/>
        <v>55220</v>
      </c>
      <c r="J8" s="13"/>
    </row>
    <row r="9" ht="32" customHeight="1" spans="1:10">
      <c r="A9" s="6" t="s">
        <v>14</v>
      </c>
      <c r="B9" s="7">
        <v>2531</v>
      </c>
      <c r="C9" s="8">
        <f t="shared" si="0"/>
        <v>151860</v>
      </c>
      <c r="D9" s="7">
        <f>323-1</f>
        <v>322</v>
      </c>
      <c r="E9" s="8">
        <f t="shared" si="1"/>
        <v>38640</v>
      </c>
      <c r="F9" s="7">
        <v>5</v>
      </c>
      <c r="G9" s="8">
        <f t="shared" si="2"/>
        <v>2500</v>
      </c>
      <c r="H9" s="9">
        <f t="shared" si="3"/>
        <v>2858</v>
      </c>
      <c r="I9" s="9">
        <f t="shared" si="4"/>
        <v>193000</v>
      </c>
      <c r="J9" s="13"/>
    </row>
    <row r="10" ht="32" customHeight="1" spans="1:10">
      <c r="A10" s="6" t="s">
        <v>15</v>
      </c>
      <c r="B10" s="7">
        <v>651</v>
      </c>
      <c r="C10" s="8">
        <f t="shared" si="0"/>
        <v>39060</v>
      </c>
      <c r="D10" s="7">
        <v>82</v>
      </c>
      <c r="E10" s="8">
        <f t="shared" si="1"/>
        <v>9840</v>
      </c>
      <c r="F10" s="7">
        <v>3</v>
      </c>
      <c r="G10" s="8">
        <f t="shared" si="2"/>
        <v>1500</v>
      </c>
      <c r="H10" s="9">
        <f t="shared" si="3"/>
        <v>736</v>
      </c>
      <c r="I10" s="9">
        <f t="shared" si="4"/>
        <v>50400</v>
      </c>
      <c r="J10" s="13"/>
    </row>
    <row r="11" ht="32" customHeight="1" spans="1:10">
      <c r="A11" s="6" t="s">
        <v>16</v>
      </c>
      <c r="B11" s="7">
        <v>684</v>
      </c>
      <c r="C11" s="8">
        <f t="shared" si="0"/>
        <v>41040</v>
      </c>
      <c r="D11" s="7">
        <v>93</v>
      </c>
      <c r="E11" s="8">
        <f t="shared" si="1"/>
        <v>11160</v>
      </c>
      <c r="F11" s="7">
        <v>2</v>
      </c>
      <c r="G11" s="8">
        <f t="shared" si="2"/>
        <v>1000</v>
      </c>
      <c r="H11" s="9">
        <f t="shared" si="3"/>
        <v>779</v>
      </c>
      <c r="I11" s="9">
        <f t="shared" si="4"/>
        <v>53200</v>
      </c>
      <c r="J11" s="13"/>
    </row>
    <row r="12" ht="32" customHeight="1" spans="1:10">
      <c r="A12" s="6" t="s">
        <v>17</v>
      </c>
      <c r="B12" s="7">
        <v>245</v>
      </c>
      <c r="C12" s="8">
        <f t="shared" si="0"/>
        <v>14700</v>
      </c>
      <c r="D12" s="7">
        <v>30</v>
      </c>
      <c r="E12" s="8">
        <f t="shared" si="1"/>
        <v>3600</v>
      </c>
      <c r="F12" s="7">
        <v>2</v>
      </c>
      <c r="G12" s="8">
        <f t="shared" si="2"/>
        <v>1000</v>
      </c>
      <c r="H12" s="9">
        <f t="shared" si="3"/>
        <v>277</v>
      </c>
      <c r="I12" s="9">
        <f t="shared" si="4"/>
        <v>19300</v>
      </c>
      <c r="J12" s="13"/>
    </row>
    <row r="13" ht="32" customHeight="1" spans="1:10">
      <c r="A13" s="8" t="s">
        <v>5</v>
      </c>
      <c r="B13" s="10">
        <f t="shared" ref="B13:I13" si="5">SUM(B4:B12)</f>
        <v>8011</v>
      </c>
      <c r="C13" s="8">
        <f t="shared" si="5"/>
        <v>480660</v>
      </c>
      <c r="D13" s="8">
        <f t="shared" si="5"/>
        <v>1044</v>
      </c>
      <c r="E13" s="8">
        <f t="shared" si="5"/>
        <v>125280</v>
      </c>
      <c r="F13" s="10">
        <f t="shared" si="5"/>
        <v>17</v>
      </c>
      <c r="G13" s="8">
        <f t="shared" si="5"/>
        <v>8500</v>
      </c>
      <c r="H13" s="11">
        <f t="shared" si="5"/>
        <v>9072</v>
      </c>
      <c r="I13" s="14">
        <f t="shared" si="5"/>
        <v>614440</v>
      </c>
      <c r="J13" s="13"/>
    </row>
    <row r="14" ht="32" customHeight="1"/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2025-02-28T00:31:40Z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E6EB2C48A7B9442A83F4C0A99DD27DF8_12</vt:lpwstr>
  </property>
</Properties>
</file>