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872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<sst xmlns="http://schemas.openxmlformats.org/spreadsheetml/2006/main" count="922" uniqueCount="381">
  <si>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</si>
  <si>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</si>
  <si>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</si>
  <si>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</si>
  <si>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</si>
  <si>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</si>
  <si>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</si>
  <si>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</si>
  <si>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</si>
  <si>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</si>
  <si>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</si>
  <si>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</si>
  <si>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</si>
  <si>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</si>
  <si>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</si>
  <si>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</si>
  <si>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</si>
  <si>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</si>
  <si>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</si>
  <si>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</si>
  <si>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</si>
  <si>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</si>
  <si>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</si>
  <si>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</si>
  <si>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</si>
  <si>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</si>
  <si>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</si>
  <si>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</si>
  <si>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</si>
  <si>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</si>
  <si>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</si>
  <si>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</si>
  <si>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</si>
  <si>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</si>
  <si>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</si>
  <si>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</si>
  <si>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</si>
  <si>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</si>
  <si>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</si>
  <si>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</si>
  <si>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</si>
  <si>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</si>
  <si>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</si>
  <si>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</si>
  <si>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</si>
  <si>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137008017</t>
  </si>
  <si>
    <t>昆明市东川区审计局</t>
  </si>
  <si>
    <t>137008017001</t>
  </si>
  <si>
    <t>注：昆明市东川区审计局所属单位2个，本表仅列示行政单位1个，其余1个非独立核算事业单位未列示。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</si>
  <si>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</si>
  <si>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</si>
  <si>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</si>
  <si>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</si>
  <si>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</si>
  <si>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</si>
  <si>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</si>
  <si>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</si>
  <si>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</si>
  <si>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</si>
  <si>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</si>
  <si>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</si>
  <si>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</si>
  <si>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</si>
  <si>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</si>
  <si>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20108</t>
  </si>
  <si>
    <t>审计事务</t>
  </si>
  <si>
    <t>2010801</t>
  </si>
  <si>
    <t>行政运行</t>
  </si>
  <si>
    <t>2010804</t>
  </si>
  <si>
    <t>审计业务</t>
  </si>
  <si>
    <t>2010850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</si>
  <si>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</si>
  <si>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</si>
  <si>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</si>
  <si>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</si>
  <si>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</si>
  <si>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</si>
  <si>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</si>
  <si>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</si>
  <si>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</si>
  <si>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</si>
  <si>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</si>
  <si>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</si>
  <si>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</si>
  <si>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</si>
  <si>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</si>
  <si>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</si>
  <si>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</si>
  <si>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</si>
  <si>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</si>
  <si>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</si>
  <si>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</si>
  <si>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</si>
  <si>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</si>
  <si>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</si>
  <si>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</si>
  <si>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</si>
  <si>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</si>
  <si>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</si>
  <si>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</si>
  <si>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</si>
  <si>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</si>
  <si>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</si>
  <si>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</si>
  <si>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</si>
  <si>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</si>
  <si>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</si>
  <si>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</si>
  <si>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</si>
  <si>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</si>
  <si>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</si>
  <si>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</si>
  <si>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</si>
  <si>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</si>
  <si>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</si>
  <si>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</si>
  <si>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</si>
  <si>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</si>
  <si>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</si>
  <si>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</si>
  <si>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</si>
  <si>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</si>
  <si>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</si>
  <si>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</si>
  <si>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</si>
  <si>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</si>
  <si>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</si>
  <si>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</si>
  <si>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</si>
  <si>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</si>
  <si>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</si>
  <si>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</si>
  <si>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</si>
  <si>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</si>
  <si>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</si>
  <si>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</si>
  <si>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</si>
  <si>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</si>
  <si>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</si>
  <si>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</si>
  <si>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</si>
  <si>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</si>
  <si>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</si>
  <si>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</si>
  <si>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</si>
  <si>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</si>
  <si>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</si>
  <si>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</si>
  <si>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</si>
  <si>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</si>
  <si>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530000210000000027887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</si>
  <si>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</si>
  <si>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</si>
  <si>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</si>
  <si>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</si>
  <si>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</si>
  <si>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</si>
  <si>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</si>
  <si>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530000210000000027889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</si>
  <si>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</si>
  <si>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</si>
  <si>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</si>
  <si>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</si>
  <si>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</si>
  <si>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</si>
  <si>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</si>
  <si>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30307</t>
  </si>
  <si>
    <t>医疗费补助</t>
  </si>
  <si>
    <t>30111</t>
  </si>
  <si>
    <t>公务员医疗补助缴费</t>
  </si>
  <si>
    <t>530000210000000027891</t>
  </si>
  <si>
    <t>30113</t>
  </si>
  <si>
    <t>530000210000000027892</t>
  </si>
  <si>
    <t>对个人和家庭的补助</t>
  </si>
  <si>
    <t>30399</t>
  </si>
  <si>
    <t>其他对个人和家庭的补助</t>
  </si>
  <si>
    <t>530000210000000027894</t>
  </si>
  <si>
    <t>公车购置及运维费</t>
  </si>
  <si>
    <t>30231</t>
  </si>
  <si>
    <t>公务用车运行维护费</t>
  </si>
  <si>
    <t>530000210000000027898</t>
  </si>
  <si>
    <t>30217</t>
  </si>
  <si>
    <t>530000210000000027900</t>
  </si>
  <si>
    <t>行政人员公务交通补贴</t>
  </si>
  <si>
    <t>30239</t>
  </si>
  <si>
    <t>其他交通费用</t>
  </si>
  <si>
    <t>530000210000000027902</t>
  </si>
  <si>
    <t>工会经费</t>
  </si>
  <si>
    <t>30228</t>
  </si>
  <si>
    <t>530000210000000027904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</si>
  <si>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</si>
  <si>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</si>
  <si>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</si>
  <si>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</si>
  <si>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</si>
  <si>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</si>
  <si>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</si>
  <si>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</si>
  <si>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</si>
  <si>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30229</t>
  </si>
  <si>
    <t>福利费</t>
  </si>
  <si>
    <t>30299</t>
  </si>
  <si>
    <t>其他商品和服务支出</t>
  </si>
  <si>
    <t>530000241100002220681</t>
  </si>
  <si>
    <t>行政人员绩效奖</t>
  </si>
  <si>
    <t>530000210000000028009</t>
  </si>
  <si>
    <t>事业人员支出工资</t>
  </si>
  <si>
    <t>30107</t>
  </si>
  <si>
    <t>绩效工资</t>
  </si>
  <si>
    <t>530000210000000028010</t>
  </si>
  <si>
    <t>530000210000000028011</t>
  </si>
  <si>
    <t>530000210000000028014</t>
  </si>
  <si>
    <t>530000210000000028015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</si>
  <si>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</si>
  <si>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</si>
  <si>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</si>
  <si>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</si>
  <si>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</si>
  <si>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</si>
  <si>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其他人员支出</t>
  </si>
  <si>
    <t>民生类</t>
  </si>
  <si>
    <t>530000231100001089227</t>
  </si>
  <si>
    <t>30199</t>
  </si>
  <si>
    <t>其他工资福利支出</t>
  </si>
  <si>
    <t>审计业务经费</t>
  </si>
  <si>
    <t>专项业务类</t>
  </si>
  <si>
    <t>530000200000000004981</t>
  </si>
  <si>
    <t>30213</t>
  </si>
  <si>
    <t>维修（护）费</t>
  </si>
  <si>
    <t>30216</t>
  </si>
  <si>
    <t>培训费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</si>
  <si>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</si>
  <si>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</si>
  <si>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</si>
  <si>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</si>
  <si>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</si>
  <si>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</si>
  <si>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</si>
  <si>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</si>
  <si>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</si>
  <si>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</si>
  <si>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</si>
  <si>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</si>
  <si>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</si>
  <si>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</si>
  <si>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审计署、省审计厅、市审计局以及东川区委、区政府的安排，东川区审计局将开展预算执行审计、经济责任审计、其他财政财务收支审计、政府投资审计、民生资金项目审计、重大政策落实情况等专项审计（调查），加强人员素质提升、审计业务培训、党的教育培训等，全面履行审计监督职能，出具审计报告，提出审计建议，维护财政经济秩序。</t>
  </si>
  <si>
    <t>产出指标</t>
  </si>
  <si>
    <t>数量指标</t>
  </si>
  <si>
    <t>出具审计报告和专项审计调查报告</t>
  </si>
  <si>
    <t>&gt;=</t>
  </si>
  <si>
    <t>14</t>
  </si>
  <si>
    <t>篇</t>
  </si>
  <si>
    <t>定量指标</t>
  </si>
  <si>
    <t>反映出具审计报告数量。</t>
  </si>
  <si>
    <t>按照审计署、省审计厅、市审计局以及东川区区委、区政府的安排，东川区审计局将开展预算执行审计、经济责任审计、其他财政财务收支审计、政府投资审计、民生资金项目审计、重大政策落实情况等专项审计（调查），加强人员素质提升、审计业务培训、党的教育培训等，全面履行审计监督职能，出具审计报告，提出审计建议，维护财政经济秩序。</t>
  </si>
  <si>
    <t>提交审计信息</t>
  </si>
  <si>
    <t>15</t>
  </si>
  <si>
    <t>反映提交的审计专题、综合性报告和信息简报数量情况。</t>
  </si>
  <si>
    <t>审计单位</t>
  </si>
  <si>
    <t>18</t>
  </si>
  <si>
    <t>个</t>
  </si>
  <si>
    <t>反映审计机关实施完成的审计项目的个数情况，审计和延伸审计的单位都应计数。</t>
  </si>
  <si>
    <t>审计提出建议</t>
  </si>
  <si>
    <t>44</t>
  </si>
  <si>
    <t>条</t>
  </si>
  <si>
    <t>反映审计部门提出审计建议数量。</t>
  </si>
  <si>
    <t>效益指标</t>
  </si>
  <si>
    <t>经济效益</t>
  </si>
  <si>
    <t>审计收缴问题资金缴库率</t>
  </si>
  <si>
    <t>=</t>
  </si>
  <si>
    <t>100</t>
  </si>
  <si>
    <t>%</t>
  </si>
  <si>
    <t>反映审计收缴问题资金情况，包括审计罚没收入缴库金额、审计决定书决定罚没金额。</t>
  </si>
  <si>
    <t>可持续影响</t>
  </si>
  <si>
    <t>审计建议采纳率</t>
  </si>
  <si>
    <t>95</t>
  </si>
  <si>
    <t>被采纳审计建议数量。</t>
  </si>
  <si>
    <t>满意度指标</t>
  </si>
  <si>
    <t>服务对象满意度</t>
  </si>
  <si>
    <t>向社会公告审计结果</t>
  </si>
  <si>
    <t>反映审计机关以审计准则规定的形式，向社会公开有关经济责任审计报告、审计决定书等审计结论性文书所反映内容的公告篇数，以正式审计公告数量为准。</t>
  </si>
  <si>
    <t>做好本部门编外人员经费保障，支持部门正常履职。</t>
  </si>
  <si>
    <t>工资福利发放人数</t>
  </si>
  <si>
    <t>人</t>
  </si>
  <si>
    <t>反映实际发放人数。</t>
  </si>
  <si>
    <t>社会效益</t>
  </si>
  <si>
    <t>部门运转</t>
  </si>
  <si>
    <t>正常运转</t>
  </si>
  <si>
    <t>定性指标</t>
  </si>
  <si>
    <t>反映部门（单位）运转情况。</t>
  </si>
  <si>
    <t>单位人员满意度</t>
  </si>
  <si>
    <t>90</t>
  </si>
  <si>
    <t>反映部门人员的满意度。</t>
  </si>
  <si>
    <t>社会公众满意度</t>
  </si>
  <si>
    <t>预算06表</t>
  </si>
  <si>
    <t>2025年部门政府性基金预算支出预算表</t>
  </si>
  <si>
    <t>政府性基金预算支出</t>
  </si>
  <si>
    <t>注：昆明市东川区审计局无政府性基金收入，无使用政府性基金安排的支出，所以政府性基金预算支出预算表公开空表。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</si>
  <si>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</si>
  <si>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</si>
  <si>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</si>
  <si>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</si>
  <si>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</si>
  <si>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</si>
  <si>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</si>
  <si>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</si>
  <si>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</si>
  <si>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</si>
  <si>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</si>
  <si>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</si>
  <si>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车辆维修服务</t>
  </si>
  <si>
    <t>C23120301 车辆维修和保养服务</t>
  </si>
  <si>
    <t>项</t>
  </si>
  <si>
    <t>车辆保险</t>
  </si>
  <si>
    <t>C1804010201 机动车保险服务</t>
  </si>
  <si>
    <t>公车加油</t>
  </si>
  <si>
    <t>A07070101 汽油</t>
  </si>
  <si>
    <t>预算08表</t>
  </si>
  <si>
    <t>2025年部门政府购买服务预算表</t>
  </si>
  <si>
    <t>政府购买服务项目</t>
  </si>
  <si>
    <t>政府购买服务目录</t>
  </si>
  <si>
    <t>聘请法律顾问</t>
  </si>
  <si>
    <t>B0101 法律顾问服务</t>
  </si>
  <si>
    <t>自然资源资产审计第三方服务</t>
  </si>
  <si>
    <t>B0302 审计服务</t>
  </si>
  <si>
    <t>购买车辆维修服务</t>
  </si>
  <si>
    <t>B1101 维修保养服务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</si>
  <si>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</si>
  <si>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</si>
  <si>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</si>
  <si>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</si>
  <si>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</si>
  <si>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</si>
  <si>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</si>
  <si>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</si>
  <si>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</si>
  <si>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</si>
  <si>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</si>
  <si>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</si>
  <si>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</si>
  <si>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</si>
  <si>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</si>
  <si>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</si>
  <si>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</si>
  <si>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</si>
  <si>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</si>
  <si>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</si>
  <si>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</si>
  <si>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</si>
  <si>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</si>
  <si>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</si>
  <si>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注：昆明市东川区审计局无省对下转移支付情况，所以省对下转移支付预算表公开空表。</t>
  </si>
  <si>
    <t>预算09-2表</t>
  </si>
  <si>
    <t>2025年省对下转移支付绩效目标表</t>
  </si>
  <si>
    <t>注：昆明市东川区审计局无省对下转移支付情况，所以省对下转移支付绩效目标表公开空表。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</si>
  <si>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</si>
  <si>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</si>
  <si>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</si>
  <si>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</si>
  <si>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</si>
  <si>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</si>
  <si>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</si>
  <si>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</si>
  <si>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</si>
  <si>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4</t>
  </si>
  <si>
    <t>8</t>
  </si>
  <si>
    <t>注：昆明市东川区审计局无新增资产配置情况，所以新增资产配置表公开空表。</t>
  </si>
  <si>
    <t>预算11表</t>
  </si>
  <si>
    <t>2025年中央转移支付补助项目支出预算表</t>
  </si>
  <si>
    <t>上级补助</t>
  </si>
  <si>
    <t>注：按现行会计核算体系，昆明市东川区审计局无中央转移支付补助项目支出，所以中央转移支付补助项目支出预算表公开空表。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</si>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</sst>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178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Font="1">
      <alignment horizontal="right" vertical="center"/>
    </xf>
    <xf numFmtId="49" fontId="5" fillId="0" borderId="7" xfId="53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8" fillId="0" borderId="0" xfId="53" applyBorder="1">
      <alignment horizontal="left" vertical="center" wrapText="1"/>
    </xf>
    <xf numFmtId="49" fontId="8" fillId="0" borderId="0" xfId="53" applyBorder="1" applyAlignment="1">
      <alignment horizontal="right" vertical="center" wrapText="1"/>
    </xf>
    <xf numFmtId="49" fontId="9" fillId="0" borderId="0" xfId="53" applyFont="1" applyBorder="1" applyAlignment="1">
      <alignment horizontal="center" vertical="center" wrapText="1"/>
    </xf>
    <xf numFmtId="49" fontId="10" fillId="0" borderId="7" xfId="53" applyFont="1" applyAlignment="1">
      <alignment horizontal="center" vertical="center" wrapText="1"/>
    </xf>
    <xf numFmtId="49" fontId="11" fillId="0" borderId="7" xfId="53" applyAlignment="1">
      <alignment horizontal="center" vertical="center" wrapText="1"/>
    </xf>
    <xf numFmtId="49" fontId="10" fillId="0" borderId="7" xfId="53" applyFont="1">
      <alignment horizontal="left" vertical="center" wrapText="1"/>
    </xf>
    <xf numFmtId="180" fontId="8" fillId="0" borderId="7" xfId="56">
      <alignment horizontal="right" vertical="center"/>
    </xf>
    <xf numFmtId="178" fontId="8" fillId="0" borderId="7" xfId="54">
      <alignment horizontal="right" vertical="center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0" xfId="57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6" fillId="0" borderId="7" xfId="0" applyFont="1" applyBorder="1" applyAlignment="1">
      <alignment horizontal="center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 applyAlignment="1">
      <alignment horizontal="left" vertical="center" wrapText="1" indent="2"/>
    </xf>
    <xf numFmtId="0" fontId="1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4" fontId="21" fillId="0" borderId="7" xfId="0" applyNumberFormat="1" applyFont="1" applyBorder="1" applyAlignment="1" applyProtection="1">
      <alignment horizontal="right" vertical="center"/>
      <protection locked="0"/>
    </xf>
    <xf numFmtId="49" fontId="21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8" fontId="5" fillId="0" borderId="0" xfId="54" applyFont="1" applyBorder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8" fontId="21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selection activeCell="C14" sqref="C14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100" t="s">
        <v>0</v>
      </c>
    </row>
    <row r="2" ht="36" customHeight="1" spans="1:4">
      <c r="A2" s="44" t="s">
        <v>1</v>
      </c>
      <c r="B2" s="170"/>
      <c r="C2" s="170"/>
      <c r="D2" s="170"/>
    </row>
    <row r="3" ht="21" customHeight="1" spans="1:4">
      <c r="A3" s="93" t="str">
        <f>"单位名称："&amp;"昆明市东川区审计局"</f>
        <v>单位名称：昆明市东川区审计局</v>
      </c>
      <c r="B3" s="135"/>
      <c r="C3" s="135"/>
      <c r="D3" s="99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6" t="s">
        <v>8</v>
      </c>
      <c r="B7" s="122">
        <v>6255460.39</v>
      </c>
      <c r="C7" s="23" t="str">
        <f>"一"&amp;"、"&amp;"一般公共服务支出"</f>
        <v>一、一般公共服务支出</v>
      </c>
      <c r="D7" s="122">
        <v>5111471.59</v>
      </c>
    </row>
    <row r="8" ht="25.4" customHeight="1" spans="1:4">
      <c r="A8" s="146" t="s">
        <v>9</v>
      </c>
      <c r="B8" s="122"/>
      <c r="C8" s="23" t="str">
        <f>"二"&amp;"、"&amp;"社会保障和就业支出"</f>
        <v>二、社会保障和就业支出</v>
      </c>
      <c r="D8" s="122">
        <v>470727.65</v>
      </c>
    </row>
    <row r="9" ht="25.4" customHeight="1" spans="1:4">
      <c r="A9" s="146" t="s">
        <v>10</v>
      </c>
      <c r="B9" s="122"/>
      <c r="C9" s="23" t="str">
        <f>"三"&amp;"、"&amp;"卫生健康支出"</f>
        <v>三、卫生健康支出</v>
      </c>
      <c r="D9" s="122">
        <v>485716.86</v>
      </c>
    </row>
    <row r="10" ht="25.4" customHeight="1" spans="1:4">
      <c r="A10" s="146" t="s">
        <v>11</v>
      </c>
      <c r="B10" s="92"/>
      <c r="C10" s="23" t="str">
        <f>"四"&amp;"、"&amp;"住房保障支出"</f>
        <v>四、住房保障支出</v>
      </c>
      <c r="D10" s="122">
        <v>305544.29</v>
      </c>
    </row>
    <row r="11" ht="25.4" customHeight="1" spans="1:4">
      <c r="A11" s="146" t="s">
        <v>12</v>
      </c>
      <c r="B11" s="122">
        <v>118000</v>
      </c>
      <c r="C11" s="23"/>
      <c r="D11" s="122"/>
    </row>
    <row r="12" ht="25.4" customHeight="1" spans="1:4">
      <c r="A12" s="146" t="s">
        <v>13</v>
      </c>
      <c r="B12" s="92"/>
      <c r="C12" s="23"/>
      <c r="D12" s="122"/>
    </row>
    <row r="13" ht="25.4" customHeight="1" spans="1:4">
      <c r="A13" s="146" t="s">
        <v>14</v>
      </c>
      <c r="B13" s="92"/>
      <c r="C13" s="23"/>
      <c r="D13" s="122"/>
    </row>
    <row r="14" ht="25.4" customHeight="1" spans="1:4">
      <c r="A14" s="146" t="s">
        <v>15</v>
      </c>
      <c r="B14" s="92"/>
      <c r="C14" s="23"/>
      <c r="D14" s="122"/>
    </row>
    <row r="15" ht="25.4" customHeight="1" spans="1:4">
      <c r="A15" s="171" t="s">
        <v>16</v>
      </c>
      <c r="B15" s="92"/>
      <c r="C15" s="23"/>
      <c r="D15" s="122"/>
    </row>
    <row r="16" ht="25.4" customHeight="1" spans="1:4">
      <c r="A16" s="171" t="s">
        <v>17</v>
      </c>
      <c r="B16" s="122">
        <v>118000</v>
      </c>
      <c r="C16" s="23"/>
      <c r="D16" s="122"/>
    </row>
    <row r="17" ht="25.4" customHeight="1" spans="1:4">
      <c r="A17" s="172" t="s">
        <v>18</v>
      </c>
      <c r="B17" s="142">
        <v>6373460.39</v>
      </c>
      <c r="C17" s="143" t="s">
        <v>19</v>
      </c>
      <c r="D17" s="142">
        <v>6373460.39</v>
      </c>
    </row>
    <row r="18" ht="25.4" customHeight="1" spans="1:4">
      <c r="A18" s="173" t="s">
        <v>20</v>
      </c>
      <c r="B18" s="142"/>
      <c r="C18" s="174" t="s">
        <v>21</v>
      </c>
      <c r="D18" s="175"/>
    </row>
    <row r="19" ht="25.4" customHeight="1" spans="1:4">
      <c r="A19" s="176" t="s">
        <v>22</v>
      </c>
      <c r="B19" s="122"/>
      <c r="C19" s="144" t="s">
        <v>22</v>
      </c>
      <c r="D19" s="92"/>
    </row>
    <row r="20" ht="25.4" customHeight="1" spans="1:4">
      <c r="A20" s="176" t="s">
        <v>23</v>
      </c>
      <c r="B20" s="122"/>
      <c r="C20" s="144" t="s">
        <v>24</v>
      </c>
      <c r="D20" s="92"/>
    </row>
    <row r="21" ht="25.4" customHeight="1" spans="1:4">
      <c r="A21" s="177" t="s">
        <v>25</v>
      </c>
      <c r="B21" s="142">
        <v>6373460.39</v>
      </c>
      <c r="C21" s="143" t="s">
        <v>26</v>
      </c>
      <c r="D21" s="138">
        <v>6373460.39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zoomScale="80" zoomScaleNormal="80" workbookViewId="0">
      <selection activeCell="A14" sqref="A14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148"/>
      <c r="J1" s="160"/>
      <c r="R1" s="2" t="s">
        <v>27</v>
      </c>
    </row>
    <row r="2" ht="36" customHeight="1" spans="1:19">
      <c r="A2" s="149" t="s">
        <v>28</v>
      </c>
      <c r="B2" s="27"/>
      <c r="C2" s="27"/>
      <c r="D2" s="27"/>
      <c r="E2" s="27"/>
      <c r="F2" s="27"/>
      <c r="G2" s="27"/>
      <c r="H2" s="27"/>
      <c r="I2" s="27"/>
      <c r="J2" s="45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93" t="str">
        <f>"单位名称："&amp;"昆明市东川区审计局"</f>
        <v>单位名称：昆明市东川区审计局</v>
      </c>
      <c r="B3" s="6"/>
      <c r="C3" s="6"/>
      <c r="D3" s="6"/>
      <c r="E3" s="6"/>
      <c r="F3" s="6"/>
      <c r="G3" s="6"/>
      <c r="H3" s="6"/>
      <c r="I3" s="6"/>
      <c r="J3" s="161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50" t="s">
        <v>29</v>
      </c>
      <c r="B4" s="151" t="s">
        <v>30</v>
      </c>
      <c r="C4" s="151" t="s">
        <v>31</v>
      </c>
      <c r="D4" s="152" t="s">
        <v>32</v>
      </c>
      <c r="E4" s="153"/>
      <c r="F4" s="153"/>
      <c r="G4" s="153"/>
      <c r="H4" s="153"/>
      <c r="I4" s="153"/>
      <c r="J4" s="162"/>
      <c r="K4" s="153"/>
      <c r="L4" s="153"/>
      <c r="M4" s="153"/>
      <c r="N4" s="163"/>
      <c r="O4" s="163" t="s">
        <v>20</v>
      </c>
      <c r="P4" s="163"/>
      <c r="Q4" s="163"/>
      <c r="R4" s="163"/>
      <c r="S4" s="163"/>
    </row>
    <row r="5" ht="18" customHeight="1" spans="1:19">
      <c r="A5" s="154"/>
      <c r="B5" s="155"/>
      <c r="C5" s="155"/>
      <c r="D5" s="155" t="s">
        <v>33</v>
      </c>
      <c r="E5" s="155" t="s">
        <v>34</v>
      </c>
      <c r="F5" s="155" t="s">
        <v>35</v>
      </c>
      <c r="G5" s="155" t="s">
        <v>36</v>
      </c>
      <c r="H5" s="155" t="s">
        <v>37</v>
      </c>
      <c r="I5" s="164" t="s">
        <v>38</v>
      </c>
      <c r="J5" s="165"/>
      <c r="K5" s="164" t="s">
        <v>39</v>
      </c>
      <c r="L5" s="164" t="s">
        <v>40</v>
      </c>
      <c r="M5" s="164" t="s">
        <v>41</v>
      </c>
      <c r="N5" s="166" t="s">
        <v>42</v>
      </c>
      <c r="O5" s="167" t="s">
        <v>33</v>
      </c>
      <c r="P5" s="167" t="s">
        <v>34</v>
      </c>
      <c r="Q5" s="167" t="s">
        <v>35</v>
      </c>
      <c r="R5" s="167" t="s">
        <v>36</v>
      </c>
      <c r="S5" s="167" t="s">
        <v>43</v>
      </c>
    </row>
    <row r="6" ht="29.25" customHeight="1" spans="1:19">
      <c r="A6" s="156"/>
      <c r="B6" s="157"/>
      <c r="C6" s="157"/>
      <c r="D6" s="157"/>
      <c r="E6" s="157"/>
      <c r="F6" s="157"/>
      <c r="G6" s="157"/>
      <c r="H6" s="157"/>
      <c r="I6" s="168" t="s">
        <v>33</v>
      </c>
      <c r="J6" s="168" t="s">
        <v>44</v>
      </c>
      <c r="K6" s="168" t="s">
        <v>39</v>
      </c>
      <c r="L6" s="168" t="s">
        <v>40</v>
      </c>
      <c r="M6" s="168" t="s">
        <v>41</v>
      </c>
      <c r="N6" s="168" t="s">
        <v>42</v>
      </c>
      <c r="O6" s="168"/>
      <c r="P6" s="168"/>
      <c r="Q6" s="168"/>
      <c r="R6" s="168"/>
      <c r="S6" s="168"/>
    </row>
    <row r="7" ht="16.5" customHeight="1" spans="1:19">
      <c r="A7" s="132">
        <v>1</v>
      </c>
      <c r="B7" s="19">
        <v>2</v>
      </c>
      <c r="C7" s="19">
        <v>3</v>
      </c>
      <c r="D7" s="19">
        <v>4</v>
      </c>
      <c r="E7" s="132">
        <v>5</v>
      </c>
      <c r="F7" s="19">
        <v>6</v>
      </c>
      <c r="G7" s="19">
        <v>7</v>
      </c>
      <c r="H7" s="132">
        <v>8</v>
      </c>
      <c r="I7" s="19">
        <v>9</v>
      </c>
      <c r="J7" s="34">
        <v>10</v>
      </c>
      <c r="K7" s="34">
        <v>11</v>
      </c>
      <c r="L7" s="169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  <c r="R7" s="34">
        <v>18</v>
      </c>
      <c r="S7" s="34">
        <v>19</v>
      </c>
    </row>
    <row r="8" ht="31.4" customHeight="1" spans="1:19">
      <c r="A8" s="29" t="s">
        <v>45</v>
      </c>
      <c r="B8" s="29" t="s">
        <v>46</v>
      </c>
      <c r="C8" s="22">
        <v>6373460.39</v>
      </c>
      <c r="D8" s="122">
        <v>6373460.39</v>
      </c>
      <c r="E8" s="92">
        <v>6255460.39</v>
      </c>
      <c r="F8" s="92"/>
      <c r="G8" s="92"/>
      <c r="H8" s="92"/>
      <c r="I8" s="92">
        <v>118000</v>
      </c>
      <c r="J8" s="92"/>
      <c r="K8" s="92"/>
      <c r="L8" s="92"/>
      <c r="M8" s="92"/>
      <c r="N8" s="92">
        <v>118000</v>
      </c>
      <c r="O8" s="92"/>
      <c r="P8" s="92"/>
      <c r="Q8" s="92"/>
      <c r="R8" s="92"/>
      <c r="S8" s="92"/>
    </row>
    <row r="9" ht="31.4" customHeight="1" spans="1:19">
      <c r="A9" s="130" t="s">
        <v>47</v>
      </c>
      <c r="B9" s="130" t="s">
        <v>46</v>
      </c>
      <c r="C9" s="22">
        <v>6373460.39</v>
      </c>
      <c r="D9" s="122">
        <v>6373460.39</v>
      </c>
      <c r="E9" s="92">
        <v>6255460.39</v>
      </c>
      <c r="F9" s="92"/>
      <c r="G9" s="92"/>
      <c r="H9" s="92"/>
      <c r="I9" s="92">
        <v>118000</v>
      </c>
      <c r="J9" s="92"/>
      <c r="K9" s="92"/>
      <c r="L9" s="92"/>
      <c r="M9" s="92"/>
      <c r="N9" s="92">
        <v>118000</v>
      </c>
      <c r="O9" s="92"/>
      <c r="P9" s="92"/>
      <c r="Q9" s="92"/>
      <c r="R9" s="92"/>
      <c r="S9" s="92"/>
    </row>
    <row r="10" ht="16.5" customHeight="1" spans="1:19">
      <c r="A10" s="158" t="s">
        <v>31</v>
      </c>
      <c r="B10" s="159"/>
      <c r="C10" s="122">
        <v>6373460.39</v>
      </c>
      <c r="D10" s="122">
        <v>6373460.39</v>
      </c>
      <c r="E10" s="92">
        <v>6255460.39</v>
      </c>
      <c r="F10" s="92"/>
      <c r="G10" s="92"/>
      <c r="H10" s="92"/>
      <c r="I10" s="92">
        <v>118000</v>
      </c>
      <c r="J10" s="92"/>
      <c r="K10" s="92"/>
      <c r="L10" s="92"/>
      <c r="M10" s="92"/>
      <c r="N10" s="92">
        <v>118000</v>
      </c>
      <c r="O10" s="92"/>
      <c r="P10" s="92"/>
      <c r="Q10" s="92"/>
      <c r="R10" s="92"/>
      <c r="S10" s="92"/>
    </row>
    <row r="11" customHeight="1" spans="1:1">
      <c r="A11" s="43" t="s">
        <v>48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5" t="s">
        <v>49</v>
      </c>
    </row>
    <row r="2" ht="28.5" customHeight="1" spans="1:15">
      <c r="A2" s="27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101" t="str">
        <f>"单位名称："&amp;"昆明市东川区审计局"</f>
        <v>单位名称：昆明市东川区审计局</v>
      </c>
      <c r="B3" s="102"/>
      <c r="C3" s="58"/>
      <c r="D3" s="58"/>
      <c r="E3" s="58"/>
      <c r="F3" s="58"/>
      <c r="G3" s="6"/>
      <c r="H3" s="58"/>
      <c r="I3" s="58"/>
      <c r="J3" s="6"/>
      <c r="K3" s="58"/>
      <c r="L3" s="58"/>
      <c r="M3" s="6"/>
      <c r="N3" s="6"/>
      <c r="O3" s="103" t="s">
        <v>2</v>
      </c>
    </row>
    <row r="4" ht="18.75" customHeight="1" spans="1:15">
      <c r="A4" s="9" t="s">
        <v>51</v>
      </c>
      <c r="B4" s="9" t="s">
        <v>52</v>
      </c>
      <c r="C4" s="15" t="s">
        <v>31</v>
      </c>
      <c r="D4" s="62" t="s">
        <v>34</v>
      </c>
      <c r="E4" s="62"/>
      <c r="F4" s="62"/>
      <c r="G4" s="147" t="s">
        <v>35</v>
      </c>
      <c r="H4" s="9" t="s">
        <v>36</v>
      </c>
      <c r="I4" s="9" t="s">
        <v>53</v>
      </c>
      <c r="J4" s="10" t="s">
        <v>54</v>
      </c>
      <c r="K4" s="68" t="s">
        <v>55</v>
      </c>
      <c r="L4" s="68" t="s">
        <v>56</v>
      </c>
      <c r="M4" s="68" t="s">
        <v>57</v>
      </c>
      <c r="N4" s="68" t="s">
        <v>58</v>
      </c>
      <c r="O4" s="87" t="s">
        <v>59</v>
      </c>
    </row>
    <row r="5" ht="30" customHeight="1" spans="1:15">
      <c r="A5" s="18"/>
      <c r="B5" s="18"/>
      <c r="C5" s="18"/>
      <c r="D5" s="62" t="s">
        <v>33</v>
      </c>
      <c r="E5" s="62" t="s">
        <v>60</v>
      </c>
      <c r="F5" s="62" t="s">
        <v>61</v>
      </c>
      <c r="G5" s="18"/>
      <c r="H5" s="18"/>
      <c r="I5" s="18"/>
      <c r="J5" s="62" t="s">
        <v>33</v>
      </c>
      <c r="K5" s="91" t="s">
        <v>55</v>
      </c>
      <c r="L5" s="91" t="s">
        <v>56</v>
      </c>
      <c r="M5" s="91" t="s">
        <v>57</v>
      </c>
      <c r="N5" s="91" t="s">
        <v>58</v>
      </c>
      <c r="O5" s="91" t="s">
        <v>59</v>
      </c>
    </row>
    <row r="6" ht="16.5" customHeight="1" spans="1:15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47">
        <v>8</v>
      </c>
      <c r="I6" s="47">
        <v>9</v>
      </c>
      <c r="J6" s="47">
        <v>10</v>
      </c>
      <c r="K6" s="47">
        <v>11</v>
      </c>
      <c r="L6" s="47">
        <v>12</v>
      </c>
      <c r="M6" s="47">
        <v>13</v>
      </c>
      <c r="N6" s="47">
        <v>14</v>
      </c>
      <c r="O6" s="62">
        <v>15</v>
      </c>
    </row>
    <row r="7" ht="20.25" customHeight="1" spans="1:15">
      <c r="A7" s="29" t="s">
        <v>62</v>
      </c>
      <c r="B7" s="29" t="s">
        <v>63</v>
      </c>
      <c r="C7" s="122">
        <v>5111471.59</v>
      </c>
      <c r="D7" s="122">
        <v>5083471.59</v>
      </c>
      <c r="E7" s="122">
        <v>3904671.59</v>
      </c>
      <c r="F7" s="122">
        <v>1178800</v>
      </c>
      <c r="G7" s="92"/>
      <c r="H7" s="122"/>
      <c r="I7" s="122"/>
      <c r="J7" s="122">
        <v>28000</v>
      </c>
      <c r="K7" s="122"/>
      <c r="L7" s="122"/>
      <c r="M7" s="92"/>
      <c r="N7" s="122"/>
      <c r="O7" s="122">
        <v>28000</v>
      </c>
    </row>
    <row r="8" ht="20.25" customHeight="1" spans="1:15">
      <c r="A8" s="130" t="s">
        <v>64</v>
      </c>
      <c r="B8" s="130" t="s">
        <v>65</v>
      </c>
      <c r="C8" s="122">
        <v>5111471.59</v>
      </c>
      <c r="D8" s="122">
        <v>5083471.59</v>
      </c>
      <c r="E8" s="122">
        <v>3904671.59</v>
      </c>
      <c r="F8" s="122">
        <v>1178800</v>
      </c>
      <c r="G8" s="92"/>
      <c r="H8" s="122"/>
      <c r="I8" s="122"/>
      <c r="J8" s="122">
        <v>28000</v>
      </c>
      <c r="K8" s="122"/>
      <c r="L8" s="122"/>
      <c r="M8" s="92"/>
      <c r="N8" s="122"/>
      <c r="O8" s="122">
        <v>28000</v>
      </c>
    </row>
    <row r="9" ht="20.25" customHeight="1" spans="1:15">
      <c r="A9" s="131" t="s">
        <v>66</v>
      </c>
      <c r="B9" s="131" t="s">
        <v>67</v>
      </c>
      <c r="C9" s="122">
        <v>2596314.04</v>
      </c>
      <c r="D9" s="122">
        <v>2568314.04</v>
      </c>
      <c r="E9" s="122">
        <v>2568314.04</v>
      </c>
      <c r="F9" s="122"/>
      <c r="G9" s="92"/>
      <c r="H9" s="122"/>
      <c r="I9" s="122"/>
      <c r="J9" s="122">
        <v>28000</v>
      </c>
      <c r="K9" s="122"/>
      <c r="L9" s="122"/>
      <c r="M9" s="92"/>
      <c r="N9" s="122"/>
      <c r="O9" s="122">
        <v>28000</v>
      </c>
    </row>
    <row r="10" ht="20.25" customHeight="1" spans="1:15">
      <c r="A10" s="131" t="s">
        <v>68</v>
      </c>
      <c r="B10" s="131" t="s">
        <v>69</v>
      </c>
      <c r="C10" s="122">
        <v>1178800</v>
      </c>
      <c r="D10" s="122">
        <v>1178800</v>
      </c>
      <c r="E10" s="122"/>
      <c r="F10" s="122">
        <v>1178800</v>
      </c>
      <c r="G10" s="92"/>
      <c r="H10" s="122"/>
      <c r="I10" s="122"/>
      <c r="J10" s="122"/>
      <c r="K10" s="122"/>
      <c r="L10" s="122"/>
      <c r="M10" s="92"/>
      <c r="N10" s="122"/>
      <c r="O10" s="122"/>
    </row>
    <row r="11" ht="20.25" customHeight="1" spans="1:15">
      <c r="A11" s="131" t="s">
        <v>70</v>
      </c>
      <c r="B11" s="131" t="s">
        <v>71</v>
      </c>
      <c r="C11" s="122">
        <v>1336357.55</v>
      </c>
      <c r="D11" s="122">
        <v>1336357.55</v>
      </c>
      <c r="E11" s="122">
        <v>1336357.55</v>
      </c>
      <c r="F11" s="122"/>
      <c r="G11" s="92"/>
      <c r="H11" s="122"/>
      <c r="I11" s="122"/>
      <c r="J11" s="122"/>
      <c r="K11" s="122"/>
      <c r="L11" s="122"/>
      <c r="M11" s="92"/>
      <c r="N11" s="122"/>
      <c r="O11" s="122"/>
    </row>
    <row r="12" ht="20.25" customHeight="1" spans="1:15">
      <c r="A12" s="29" t="s">
        <v>72</v>
      </c>
      <c r="B12" s="29" t="s">
        <v>73</v>
      </c>
      <c r="C12" s="122">
        <v>470727.65</v>
      </c>
      <c r="D12" s="122">
        <v>461727.65</v>
      </c>
      <c r="E12" s="122">
        <v>461727.65</v>
      </c>
      <c r="F12" s="122"/>
      <c r="G12" s="92"/>
      <c r="H12" s="122"/>
      <c r="I12" s="122"/>
      <c r="J12" s="122">
        <v>9000</v>
      </c>
      <c r="K12" s="122"/>
      <c r="L12" s="122"/>
      <c r="M12" s="92"/>
      <c r="N12" s="122"/>
      <c r="O12" s="122">
        <v>9000</v>
      </c>
    </row>
    <row r="13" ht="20.25" customHeight="1" spans="1:15">
      <c r="A13" s="130" t="s">
        <v>74</v>
      </c>
      <c r="B13" s="130" t="s">
        <v>75</v>
      </c>
      <c r="C13" s="122">
        <v>458156</v>
      </c>
      <c r="D13" s="122">
        <v>449156</v>
      </c>
      <c r="E13" s="122">
        <v>449156</v>
      </c>
      <c r="F13" s="122"/>
      <c r="G13" s="92"/>
      <c r="H13" s="122"/>
      <c r="I13" s="122"/>
      <c r="J13" s="122">
        <v>9000</v>
      </c>
      <c r="K13" s="122"/>
      <c r="L13" s="122"/>
      <c r="M13" s="92"/>
      <c r="N13" s="122"/>
      <c r="O13" s="122">
        <v>9000</v>
      </c>
    </row>
    <row r="14" ht="20.25" customHeight="1" spans="1:15">
      <c r="A14" s="131" t="s">
        <v>76</v>
      </c>
      <c r="B14" s="131" t="s">
        <v>77</v>
      </c>
      <c r="C14" s="122">
        <v>9000</v>
      </c>
      <c r="D14" s="122"/>
      <c r="E14" s="122"/>
      <c r="F14" s="122"/>
      <c r="G14" s="92"/>
      <c r="H14" s="122"/>
      <c r="I14" s="122"/>
      <c r="J14" s="122">
        <v>9000</v>
      </c>
      <c r="K14" s="122"/>
      <c r="L14" s="122"/>
      <c r="M14" s="92"/>
      <c r="N14" s="122"/>
      <c r="O14" s="122">
        <v>9000</v>
      </c>
    </row>
    <row r="15" ht="20.25" customHeight="1" spans="1:15">
      <c r="A15" s="131" t="s">
        <v>78</v>
      </c>
      <c r="B15" s="131" t="s">
        <v>79</v>
      </c>
      <c r="C15" s="122">
        <v>449156</v>
      </c>
      <c r="D15" s="122">
        <v>449156</v>
      </c>
      <c r="E15" s="122">
        <v>449156</v>
      </c>
      <c r="F15" s="122"/>
      <c r="G15" s="92"/>
      <c r="H15" s="122"/>
      <c r="I15" s="122"/>
      <c r="J15" s="122"/>
      <c r="K15" s="122"/>
      <c r="L15" s="122"/>
      <c r="M15" s="92"/>
      <c r="N15" s="122"/>
      <c r="O15" s="122"/>
    </row>
    <row r="16" ht="20.25" customHeight="1" spans="1:15">
      <c r="A16" s="130" t="s">
        <v>80</v>
      </c>
      <c r="B16" s="130" t="s">
        <v>81</v>
      </c>
      <c r="C16" s="122">
        <v>12571.65</v>
      </c>
      <c r="D16" s="122">
        <v>12571.65</v>
      </c>
      <c r="E16" s="122">
        <v>12571.65</v>
      </c>
      <c r="F16" s="122"/>
      <c r="G16" s="92"/>
      <c r="H16" s="122"/>
      <c r="I16" s="122"/>
      <c r="J16" s="122"/>
      <c r="K16" s="122"/>
      <c r="L16" s="122"/>
      <c r="M16" s="92"/>
      <c r="N16" s="122"/>
      <c r="O16" s="122"/>
    </row>
    <row r="17" ht="20.25" customHeight="1" spans="1:15">
      <c r="A17" s="131" t="s">
        <v>82</v>
      </c>
      <c r="B17" s="131" t="s">
        <v>81</v>
      </c>
      <c r="C17" s="122">
        <v>12571.65</v>
      </c>
      <c r="D17" s="122">
        <v>12571.65</v>
      </c>
      <c r="E17" s="122">
        <v>12571.65</v>
      </c>
      <c r="F17" s="122"/>
      <c r="G17" s="92"/>
      <c r="H17" s="122"/>
      <c r="I17" s="122"/>
      <c r="J17" s="122"/>
      <c r="K17" s="122"/>
      <c r="L17" s="122"/>
      <c r="M17" s="92"/>
      <c r="N17" s="122"/>
      <c r="O17" s="122"/>
    </row>
    <row r="18" ht="20.25" customHeight="1" spans="1:15">
      <c r="A18" s="29" t="s">
        <v>83</v>
      </c>
      <c r="B18" s="29" t="s">
        <v>84</v>
      </c>
      <c r="C18" s="122">
        <v>485716.86</v>
      </c>
      <c r="D18" s="122">
        <v>404716.86</v>
      </c>
      <c r="E18" s="122">
        <v>404716.86</v>
      </c>
      <c r="F18" s="122"/>
      <c r="G18" s="92"/>
      <c r="H18" s="122"/>
      <c r="I18" s="122"/>
      <c r="J18" s="122">
        <v>81000</v>
      </c>
      <c r="K18" s="122"/>
      <c r="L18" s="122"/>
      <c r="M18" s="92"/>
      <c r="N18" s="122"/>
      <c r="O18" s="122">
        <v>81000</v>
      </c>
    </row>
    <row r="19" ht="20.25" customHeight="1" spans="1:15">
      <c r="A19" s="130" t="s">
        <v>85</v>
      </c>
      <c r="B19" s="130" t="s">
        <v>86</v>
      </c>
      <c r="C19" s="122">
        <v>485716.86</v>
      </c>
      <c r="D19" s="122">
        <v>404716.86</v>
      </c>
      <c r="E19" s="122">
        <v>404716.86</v>
      </c>
      <c r="F19" s="122"/>
      <c r="G19" s="92"/>
      <c r="H19" s="122"/>
      <c r="I19" s="122"/>
      <c r="J19" s="122">
        <v>81000</v>
      </c>
      <c r="K19" s="122"/>
      <c r="L19" s="122"/>
      <c r="M19" s="92"/>
      <c r="N19" s="122"/>
      <c r="O19" s="122">
        <v>81000</v>
      </c>
    </row>
    <row r="20" ht="20.25" customHeight="1" spans="1:15">
      <c r="A20" s="131" t="s">
        <v>87</v>
      </c>
      <c r="B20" s="131" t="s">
        <v>88</v>
      </c>
      <c r="C20" s="122">
        <v>222431.17</v>
      </c>
      <c r="D20" s="122">
        <v>141431.17</v>
      </c>
      <c r="E20" s="122">
        <v>141431.17</v>
      </c>
      <c r="F20" s="122"/>
      <c r="G20" s="92"/>
      <c r="H20" s="122"/>
      <c r="I20" s="122"/>
      <c r="J20" s="122">
        <v>81000</v>
      </c>
      <c r="K20" s="122"/>
      <c r="L20" s="122"/>
      <c r="M20" s="92"/>
      <c r="N20" s="122"/>
      <c r="O20" s="122">
        <v>81000</v>
      </c>
    </row>
    <row r="21" ht="20.25" customHeight="1" spans="1:15">
      <c r="A21" s="131" t="s">
        <v>89</v>
      </c>
      <c r="B21" s="131" t="s">
        <v>90</v>
      </c>
      <c r="C21" s="122">
        <v>80339.6</v>
      </c>
      <c r="D21" s="122">
        <v>80339.6</v>
      </c>
      <c r="E21" s="122">
        <v>80339.6</v>
      </c>
      <c r="F21" s="122"/>
      <c r="G21" s="92"/>
      <c r="H21" s="122"/>
      <c r="I21" s="122"/>
      <c r="J21" s="122"/>
      <c r="K21" s="122"/>
      <c r="L21" s="122"/>
      <c r="M21" s="92"/>
      <c r="N21" s="122"/>
      <c r="O21" s="122"/>
    </row>
    <row r="22" ht="20.25" customHeight="1" spans="1:15">
      <c r="A22" s="131" t="s">
        <v>91</v>
      </c>
      <c r="B22" s="131" t="s">
        <v>92</v>
      </c>
      <c r="C22" s="122">
        <v>160727.13</v>
      </c>
      <c r="D22" s="122">
        <v>160727.13</v>
      </c>
      <c r="E22" s="122">
        <v>160727.13</v>
      </c>
      <c r="F22" s="122"/>
      <c r="G22" s="92"/>
      <c r="H22" s="122"/>
      <c r="I22" s="122"/>
      <c r="J22" s="122"/>
      <c r="K22" s="122"/>
      <c r="L22" s="122"/>
      <c r="M22" s="92"/>
      <c r="N22" s="122"/>
      <c r="O22" s="122"/>
    </row>
    <row r="23" ht="20.25" customHeight="1" spans="1:15">
      <c r="A23" s="131" t="s">
        <v>93</v>
      </c>
      <c r="B23" s="131" t="s">
        <v>94</v>
      </c>
      <c r="C23" s="122">
        <v>22218.96</v>
      </c>
      <c r="D23" s="122">
        <v>22218.96</v>
      </c>
      <c r="E23" s="122">
        <v>22218.96</v>
      </c>
      <c r="F23" s="122"/>
      <c r="G23" s="92"/>
      <c r="H23" s="122"/>
      <c r="I23" s="122"/>
      <c r="J23" s="122"/>
      <c r="K23" s="122"/>
      <c r="L23" s="122"/>
      <c r="M23" s="92"/>
      <c r="N23" s="122"/>
      <c r="O23" s="122"/>
    </row>
    <row r="24" ht="20.25" customHeight="1" spans="1:15">
      <c r="A24" s="29" t="s">
        <v>95</v>
      </c>
      <c r="B24" s="29" t="s">
        <v>96</v>
      </c>
      <c r="C24" s="122">
        <v>305544.29</v>
      </c>
      <c r="D24" s="122">
        <v>305544.29</v>
      </c>
      <c r="E24" s="122">
        <v>305544.29</v>
      </c>
      <c r="F24" s="122"/>
      <c r="G24" s="92"/>
      <c r="H24" s="122"/>
      <c r="I24" s="122"/>
      <c r="J24" s="122"/>
      <c r="K24" s="122"/>
      <c r="L24" s="122"/>
      <c r="M24" s="92"/>
      <c r="N24" s="122"/>
      <c r="O24" s="122"/>
    </row>
    <row r="25" ht="20.25" customHeight="1" spans="1:15">
      <c r="A25" s="130" t="s">
        <v>97</v>
      </c>
      <c r="B25" s="130" t="s">
        <v>98</v>
      </c>
      <c r="C25" s="122">
        <v>305544.29</v>
      </c>
      <c r="D25" s="122">
        <v>305544.29</v>
      </c>
      <c r="E25" s="122">
        <v>305544.29</v>
      </c>
      <c r="F25" s="122"/>
      <c r="G25" s="92"/>
      <c r="H25" s="122"/>
      <c r="I25" s="122"/>
      <c r="J25" s="122"/>
      <c r="K25" s="122"/>
      <c r="L25" s="122"/>
      <c r="M25" s="92"/>
      <c r="N25" s="122"/>
      <c r="O25" s="122"/>
    </row>
    <row r="26" ht="20.25" customHeight="1" spans="1:15">
      <c r="A26" s="131" t="s">
        <v>99</v>
      </c>
      <c r="B26" s="131" t="s">
        <v>100</v>
      </c>
      <c r="C26" s="122">
        <v>305544.29</v>
      </c>
      <c r="D26" s="122">
        <v>305544.29</v>
      </c>
      <c r="E26" s="122">
        <v>305544.29</v>
      </c>
      <c r="F26" s="122"/>
      <c r="G26" s="92"/>
      <c r="H26" s="122"/>
      <c r="I26" s="122"/>
      <c r="J26" s="122"/>
      <c r="K26" s="122"/>
      <c r="L26" s="122"/>
      <c r="M26" s="92"/>
      <c r="N26" s="122"/>
      <c r="O26" s="122"/>
    </row>
    <row r="27" ht="17.25" customHeight="1" spans="1:15">
      <c r="A27" s="104" t="s">
        <v>101</v>
      </c>
      <c r="B27" s="105" t="s">
        <v>101</v>
      </c>
      <c r="C27" s="122">
        <v>6373460.39</v>
      </c>
      <c r="D27" s="122">
        <v>6255460.39</v>
      </c>
      <c r="E27" s="122">
        <v>5076660.39</v>
      </c>
      <c r="F27" s="122">
        <v>1178800</v>
      </c>
      <c r="G27" s="92"/>
      <c r="H27" s="122"/>
      <c r="I27" s="122"/>
      <c r="J27" s="122">
        <v>118000</v>
      </c>
      <c r="K27" s="122"/>
      <c r="L27" s="122"/>
      <c r="M27" s="92"/>
      <c r="N27" s="122"/>
      <c r="O27" s="122">
        <v>118000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zoomScale="90" zoomScaleNormal="9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9" t="s">
        <v>102</v>
      </c>
    </row>
    <row r="2" ht="31.5" customHeight="1" spans="1:4">
      <c r="A2" s="44" t="s">
        <v>103</v>
      </c>
      <c r="B2" s="134"/>
      <c r="C2" s="134"/>
      <c r="D2" s="134"/>
    </row>
    <row r="3" ht="17.25" customHeight="1" spans="1:4">
      <c r="A3" s="4" t="str">
        <f>"单位名称："&amp;"昆明市东川区审计局"</f>
        <v>单位名称：昆明市东川区审计局</v>
      </c>
      <c r="B3" s="135"/>
      <c r="C3" s="135"/>
      <c r="D3" s="100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6" t="s">
        <v>6</v>
      </c>
      <c r="C5" s="15" t="s">
        <v>104</v>
      </c>
      <c r="D5" s="136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7" t="s">
        <v>105</v>
      </c>
      <c r="B7" s="138">
        <v>6255460.39</v>
      </c>
      <c r="C7" s="139" t="s">
        <v>106</v>
      </c>
      <c r="D7" s="138">
        <v>6255460.39</v>
      </c>
    </row>
    <row r="8" ht="29.15" customHeight="1" spans="1:4">
      <c r="A8" s="140" t="s">
        <v>107</v>
      </c>
      <c r="B8" s="92">
        <v>6255460.39</v>
      </c>
      <c r="C8" s="23" t="str">
        <f>"（一）"&amp;"一般公共服务支出"</f>
        <v>（一）一般公共服务支出</v>
      </c>
      <c r="D8" s="92">
        <v>5083471.59</v>
      </c>
    </row>
    <row r="9" ht="29.15" customHeight="1" spans="1:4">
      <c r="A9" s="140" t="s">
        <v>108</v>
      </c>
      <c r="B9" s="92"/>
      <c r="C9" s="23" t="str">
        <f>"（二）"&amp;"社会保障和就业支出"</f>
        <v>（二）社会保障和就业支出</v>
      </c>
      <c r="D9" s="92">
        <v>461727.65</v>
      </c>
    </row>
    <row r="10" ht="29.15" customHeight="1" spans="1:4">
      <c r="A10" s="140" t="s">
        <v>109</v>
      </c>
      <c r="B10" s="92"/>
      <c r="C10" s="23" t="str">
        <f>"（三）"&amp;"卫生健康支出"</f>
        <v>（三）卫生健康支出</v>
      </c>
      <c r="D10" s="92">
        <v>404716.86</v>
      </c>
    </row>
    <row r="11" ht="29.15" customHeight="1" spans="1:4">
      <c r="A11" s="141" t="s">
        <v>110</v>
      </c>
      <c r="B11" s="142"/>
      <c r="C11" s="23" t="str">
        <f>"（四）"&amp;"住房保障支出"</f>
        <v>（四）住房保障支出</v>
      </c>
      <c r="D11" s="92">
        <v>305544.29</v>
      </c>
    </row>
    <row r="12" ht="29.15" customHeight="1" spans="1:4">
      <c r="A12" s="140" t="s">
        <v>107</v>
      </c>
      <c r="B12" s="122"/>
      <c r="C12" s="143"/>
      <c r="D12" s="142"/>
    </row>
    <row r="13" ht="29.15" customHeight="1" spans="1:4">
      <c r="A13" s="144" t="s">
        <v>108</v>
      </c>
      <c r="B13" s="122"/>
      <c r="C13" s="143"/>
      <c r="D13" s="142"/>
    </row>
    <row r="14" ht="29.15" customHeight="1" spans="1:4">
      <c r="A14" s="144" t="s">
        <v>109</v>
      </c>
      <c r="B14" s="142"/>
      <c r="C14" s="143"/>
      <c r="D14" s="142"/>
    </row>
    <row r="15" ht="29.15" customHeight="1" spans="1:4">
      <c r="A15" s="145"/>
      <c r="B15" s="142"/>
      <c r="C15" s="146" t="s">
        <v>111</v>
      </c>
      <c r="D15" s="142"/>
    </row>
    <row r="16" ht="29.15" customHeight="1" spans="1:4">
      <c r="A16" s="145" t="s">
        <v>112</v>
      </c>
      <c r="B16" s="142">
        <v>6255460.39</v>
      </c>
      <c r="C16" s="143" t="s">
        <v>26</v>
      </c>
      <c r="D16" s="142">
        <v>6255460.39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zoomScale="90" zoomScaleNormal="90" workbookViewId="0">
      <selection activeCell="D6" sqref="D6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13"/>
      <c r="F1" s="55"/>
      <c r="G1" s="55" t="s">
        <v>113</v>
      </c>
    </row>
    <row r="2" ht="39" customHeight="1" spans="1:7">
      <c r="A2" s="3" t="s">
        <v>114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"单位名称："&amp;"昆明市东川区审计局"</f>
        <v>单位名称：昆明市东川区审计局</v>
      </c>
      <c r="F3" s="103"/>
      <c r="G3" s="103" t="s">
        <v>2</v>
      </c>
    </row>
    <row r="4" ht="20.25" customHeight="1" spans="1:7">
      <c r="A4" s="124" t="s">
        <v>115</v>
      </c>
      <c r="B4" s="125"/>
      <c r="C4" s="126" t="s">
        <v>31</v>
      </c>
      <c r="D4" s="11" t="s">
        <v>60</v>
      </c>
      <c r="E4" s="11"/>
      <c r="F4" s="12"/>
      <c r="G4" s="126" t="s">
        <v>61</v>
      </c>
    </row>
    <row r="5" ht="20.25" customHeight="1" spans="1:7">
      <c r="A5" s="127" t="s">
        <v>51</v>
      </c>
      <c r="B5" s="128" t="s">
        <v>52</v>
      </c>
      <c r="C5" s="94"/>
      <c r="D5" s="94" t="s">
        <v>33</v>
      </c>
      <c r="E5" s="94" t="s">
        <v>116</v>
      </c>
      <c r="F5" s="94" t="s">
        <v>117</v>
      </c>
      <c r="G5" s="94"/>
    </row>
    <row r="6" ht="13.5" customHeight="1" spans="1:7">
      <c r="A6" s="129" t="s">
        <v>118</v>
      </c>
      <c r="B6" s="129" t="s">
        <v>119</v>
      </c>
      <c r="C6" s="129" t="s">
        <v>120</v>
      </c>
      <c r="D6" s="62">
        <v>4</v>
      </c>
      <c r="E6" s="129" t="s">
        <v>121</v>
      </c>
      <c r="F6" s="129" t="s">
        <v>122</v>
      </c>
      <c r="G6" s="129" t="s">
        <v>123</v>
      </c>
    </row>
    <row r="7" ht="18" customHeight="1" spans="1:7">
      <c r="A7" s="29" t="s">
        <v>62</v>
      </c>
      <c r="B7" s="29" t="s">
        <v>63</v>
      </c>
      <c r="C7" s="22">
        <v>5083471.59</v>
      </c>
      <c r="D7" s="22">
        <v>3904671.59</v>
      </c>
      <c r="E7" s="22">
        <v>3348645.8</v>
      </c>
      <c r="F7" s="22">
        <v>556025.79</v>
      </c>
      <c r="G7" s="22">
        <v>1178800</v>
      </c>
    </row>
    <row r="8" ht="18" customHeight="1" spans="1:7">
      <c r="A8" s="29" t="s">
        <v>64</v>
      </c>
      <c r="B8" s="130" t="s">
        <v>65</v>
      </c>
      <c r="C8" s="22">
        <v>5083471.59</v>
      </c>
      <c r="D8" s="22">
        <v>3904671.59</v>
      </c>
      <c r="E8" s="22">
        <v>3348645.8</v>
      </c>
      <c r="F8" s="22">
        <v>556025.79</v>
      </c>
      <c r="G8" s="22">
        <v>1178800</v>
      </c>
    </row>
    <row r="9" ht="18" customHeight="1" spans="1:7">
      <c r="A9" s="29" t="s">
        <v>66</v>
      </c>
      <c r="B9" s="131" t="s">
        <v>67</v>
      </c>
      <c r="C9" s="22">
        <v>2568314.04</v>
      </c>
      <c r="D9" s="22">
        <v>2568314.04</v>
      </c>
      <c r="E9" s="22">
        <v>2125228.8</v>
      </c>
      <c r="F9" s="22">
        <v>443085.24</v>
      </c>
      <c r="G9" s="22"/>
    </row>
    <row r="10" ht="18" customHeight="1" spans="1:7">
      <c r="A10" s="29" t="s">
        <v>68</v>
      </c>
      <c r="B10" s="131" t="s">
        <v>69</v>
      </c>
      <c r="C10" s="22">
        <v>1178800</v>
      </c>
      <c r="D10" s="22"/>
      <c r="E10" s="22"/>
      <c r="F10" s="22"/>
      <c r="G10" s="22">
        <v>1178800</v>
      </c>
    </row>
    <row r="11" ht="18" customHeight="1" spans="1:7">
      <c r="A11" s="29" t="s">
        <v>70</v>
      </c>
      <c r="B11" s="131" t="s">
        <v>71</v>
      </c>
      <c r="C11" s="22">
        <v>1336357.55</v>
      </c>
      <c r="D11" s="22">
        <v>1336357.55</v>
      </c>
      <c r="E11" s="22">
        <v>1223417</v>
      </c>
      <c r="F11" s="22">
        <v>112940.55</v>
      </c>
      <c r="G11" s="22"/>
    </row>
    <row r="12" ht="18" customHeight="1" spans="1:7">
      <c r="A12" s="29" t="s">
        <v>72</v>
      </c>
      <c r="B12" s="29" t="s">
        <v>73</v>
      </c>
      <c r="C12" s="22">
        <v>461727.65</v>
      </c>
      <c r="D12" s="22">
        <v>461727.65</v>
      </c>
      <c r="E12" s="22">
        <v>461727.65</v>
      </c>
      <c r="F12" s="22"/>
      <c r="G12" s="22"/>
    </row>
    <row r="13" ht="18" customHeight="1" spans="1:7">
      <c r="A13" s="29" t="s">
        <v>74</v>
      </c>
      <c r="B13" s="130" t="s">
        <v>75</v>
      </c>
      <c r="C13" s="22">
        <v>449156</v>
      </c>
      <c r="D13" s="22">
        <v>449156</v>
      </c>
      <c r="E13" s="22">
        <v>449156</v>
      </c>
      <c r="F13" s="22"/>
      <c r="G13" s="22"/>
    </row>
    <row r="14" ht="18" customHeight="1" spans="1:7">
      <c r="A14" s="29" t="s">
        <v>78</v>
      </c>
      <c r="B14" s="131" t="s">
        <v>79</v>
      </c>
      <c r="C14" s="22">
        <v>449156</v>
      </c>
      <c r="D14" s="22">
        <v>449156</v>
      </c>
      <c r="E14" s="22">
        <v>449156</v>
      </c>
      <c r="F14" s="22"/>
      <c r="G14" s="22"/>
    </row>
    <row r="15" ht="18" customHeight="1" spans="1:7">
      <c r="A15" s="29" t="s">
        <v>80</v>
      </c>
      <c r="B15" s="130" t="s">
        <v>81</v>
      </c>
      <c r="C15" s="22">
        <v>12571.65</v>
      </c>
      <c r="D15" s="22">
        <v>12571.65</v>
      </c>
      <c r="E15" s="22">
        <v>12571.65</v>
      </c>
      <c r="F15" s="22"/>
      <c r="G15" s="22"/>
    </row>
    <row r="16" ht="18" customHeight="1" spans="1:7">
      <c r="A16" s="29" t="s">
        <v>82</v>
      </c>
      <c r="B16" s="131" t="s">
        <v>81</v>
      </c>
      <c r="C16" s="22">
        <v>12571.65</v>
      </c>
      <c r="D16" s="22">
        <v>12571.65</v>
      </c>
      <c r="E16" s="22">
        <v>12571.65</v>
      </c>
      <c r="F16" s="22"/>
      <c r="G16" s="22"/>
    </row>
    <row r="17" ht="18" customHeight="1" spans="1:7">
      <c r="A17" s="29" t="s">
        <v>83</v>
      </c>
      <c r="B17" s="29" t="s">
        <v>84</v>
      </c>
      <c r="C17" s="22">
        <v>404716.86</v>
      </c>
      <c r="D17" s="22">
        <v>404716.86</v>
      </c>
      <c r="E17" s="22">
        <v>404716.86</v>
      </c>
      <c r="F17" s="22"/>
      <c r="G17" s="22"/>
    </row>
    <row r="18" ht="18" customHeight="1" spans="1:7">
      <c r="A18" s="29" t="s">
        <v>85</v>
      </c>
      <c r="B18" s="130" t="s">
        <v>86</v>
      </c>
      <c r="C18" s="22">
        <v>404716.86</v>
      </c>
      <c r="D18" s="22">
        <v>404716.86</v>
      </c>
      <c r="E18" s="22">
        <v>404716.86</v>
      </c>
      <c r="F18" s="22"/>
      <c r="G18" s="22"/>
    </row>
    <row r="19" ht="18" customHeight="1" spans="1:7">
      <c r="A19" s="29" t="s">
        <v>87</v>
      </c>
      <c r="B19" s="131" t="s">
        <v>88</v>
      </c>
      <c r="C19" s="22">
        <v>141431.17</v>
      </c>
      <c r="D19" s="22">
        <v>141431.17</v>
      </c>
      <c r="E19" s="22">
        <v>141431.17</v>
      </c>
      <c r="F19" s="22"/>
      <c r="G19" s="22"/>
    </row>
    <row r="20" ht="18" customHeight="1" spans="1:7">
      <c r="A20" s="29" t="s">
        <v>89</v>
      </c>
      <c r="B20" s="131" t="s">
        <v>90</v>
      </c>
      <c r="C20" s="22">
        <v>80339.6</v>
      </c>
      <c r="D20" s="22">
        <v>80339.6</v>
      </c>
      <c r="E20" s="22">
        <v>80339.6</v>
      </c>
      <c r="F20" s="22"/>
      <c r="G20" s="22"/>
    </row>
    <row r="21" ht="18" customHeight="1" spans="1:7">
      <c r="A21" s="29" t="s">
        <v>91</v>
      </c>
      <c r="B21" s="131" t="s">
        <v>92</v>
      </c>
      <c r="C21" s="22">
        <v>160727.13</v>
      </c>
      <c r="D21" s="22">
        <v>160727.13</v>
      </c>
      <c r="E21" s="22">
        <v>160727.13</v>
      </c>
      <c r="F21" s="22"/>
      <c r="G21" s="22"/>
    </row>
    <row r="22" ht="18" customHeight="1" spans="1:7">
      <c r="A22" s="29" t="s">
        <v>93</v>
      </c>
      <c r="B22" s="131" t="s">
        <v>94</v>
      </c>
      <c r="C22" s="22">
        <v>22218.96</v>
      </c>
      <c r="D22" s="22">
        <v>22218.96</v>
      </c>
      <c r="E22" s="22">
        <v>22218.96</v>
      </c>
      <c r="F22" s="22"/>
      <c r="G22" s="22"/>
    </row>
    <row r="23" ht="18" customHeight="1" spans="1:7">
      <c r="A23" s="29" t="s">
        <v>95</v>
      </c>
      <c r="B23" s="29" t="s">
        <v>96</v>
      </c>
      <c r="C23" s="22">
        <v>305544.29</v>
      </c>
      <c r="D23" s="22">
        <v>305544.29</v>
      </c>
      <c r="E23" s="22">
        <v>305544.29</v>
      </c>
      <c r="F23" s="22"/>
      <c r="G23" s="22"/>
    </row>
    <row r="24" ht="18" customHeight="1" spans="1:7">
      <c r="A24" s="29" t="s">
        <v>97</v>
      </c>
      <c r="B24" s="130" t="s">
        <v>98</v>
      </c>
      <c r="C24" s="22">
        <v>305544.29</v>
      </c>
      <c r="D24" s="22">
        <v>305544.29</v>
      </c>
      <c r="E24" s="22">
        <v>305544.29</v>
      </c>
      <c r="F24" s="22"/>
      <c r="G24" s="22"/>
    </row>
    <row r="25" ht="18" customHeight="1" spans="1:7">
      <c r="A25" s="29" t="s">
        <v>99</v>
      </c>
      <c r="B25" s="131" t="s">
        <v>100</v>
      </c>
      <c r="C25" s="22">
        <v>305544.29</v>
      </c>
      <c r="D25" s="22">
        <v>305544.29</v>
      </c>
      <c r="E25" s="22">
        <v>305544.29</v>
      </c>
      <c r="F25" s="22"/>
      <c r="G25" s="22"/>
    </row>
    <row r="26" ht="18" customHeight="1" spans="1:7">
      <c r="A26" s="132" t="s">
        <v>101</v>
      </c>
      <c r="B26" s="133" t="s">
        <v>101</v>
      </c>
      <c r="C26" s="22">
        <v>6255460.39</v>
      </c>
      <c r="D26" s="22">
        <v>5076660.39</v>
      </c>
      <c r="E26" s="22">
        <v>4520634.6</v>
      </c>
      <c r="F26" s="22">
        <v>556025.79</v>
      </c>
      <c r="G26" s="22">
        <v>1178800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15" sqref="D15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18"/>
      <c r="B1" s="118"/>
      <c r="C1" s="60"/>
      <c r="F1" s="59" t="s">
        <v>124</v>
      </c>
    </row>
    <row r="2" ht="25.5" customHeight="1" spans="1:6">
      <c r="A2" s="119" t="s">
        <v>125</v>
      </c>
      <c r="B2" s="119"/>
      <c r="C2" s="119"/>
      <c r="D2" s="119"/>
      <c r="E2" s="119"/>
      <c r="F2" s="119"/>
    </row>
    <row r="3" ht="15.75" customHeight="1" spans="1:6">
      <c r="A3" s="4" t="str">
        <f>"单位名称："&amp;"昆明市东川区审计局"</f>
        <v>单位名称：昆明市东川区审计局</v>
      </c>
      <c r="B3" s="118"/>
      <c r="C3" s="60"/>
      <c r="F3" s="59" t="s">
        <v>126</v>
      </c>
    </row>
    <row r="4" ht="19.5" customHeight="1" spans="1:6">
      <c r="A4" s="9" t="s">
        <v>127</v>
      </c>
      <c r="B4" s="15" t="s">
        <v>128</v>
      </c>
      <c r="C4" s="10" t="s">
        <v>129</v>
      </c>
      <c r="D4" s="11"/>
      <c r="E4" s="12"/>
      <c r="F4" s="15" t="s">
        <v>130</v>
      </c>
    </row>
    <row r="5" ht="19.5" customHeight="1" spans="1:6">
      <c r="A5" s="17"/>
      <c r="B5" s="18"/>
      <c r="C5" s="62" t="s">
        <v>33</v>
      </c>
      <c r="D5" s="62" t="s">
        <v>131</v>
      </c>
      <c r="E5" s="62" t="s">
        <v>132</v>
      </c>
      <c r="F5" s="18"/>
    </row>
    <row r="6" ht="18.75" customHeight="1" spans="1:6">
      <c r="A6" s="120">
        <v>1</v>
      </c>
      <c r="B6" s="120">
        <v>2</v>
      </c>
      <c r="C6" s="121">
        <v>3</v>
      </c>
      <c r="D6" s="120">
        <v>4</v>
      </c>
      <c r="E6" s="120">
        <v>5</v>
      </c>
      <c r="F6" s="120">
        <v>6</v>
      </c>
    </row>
    <row r="7" ht="18.75" customHeight="1" spans="1:6">
      <c r="A7" s="122">
        <v>41200</v>
      </c>
      <c r="B7" s="122"/>
      <c r="C7" s="123">
        <v>13380</v>
      </c>
      <c r="D7" s="122"/>
      <c r="E7" s="122">
        <v>13380</v>
      </c>
      <c r="F7" s="122">
        <v>27820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1"/>
  <sheetViews>
    <sheetView showZeros="0" topLeftCell="A13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13"/>
      <c r="W1" s="55" t="s">
        <v>133</v>
      </c>
    </row>
    <row r="2" ht="27.75" customHeight="1" spans="1:23">
      <c r="A2" s="27" t="s">
        <v>134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"单位名称："&amp;"昆明市东川区审计局"</f>
        <v>单位名称：昆明市东川区审计局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13"/>
      <c r="W3" s="103" t="s">
        <v>126</v>
      </c>
    </row>
    <row r="4" ht="21.75" customHeight="1" spans="1:23">
      <c r="A4" s="8" t="s">
        <v>135</v>
      </c>
      <c r="B4" s="8" t="s">
        <v>136</v>
      </c>
      <c r="C4" s="8" t="s">
        <v>137</v>
      </c>
      <c r="D4" s="9" t="s">
        <v>138</v>
      </c>
      <c r="E4" s="9" t="s">
        <v>139</v>
      </c>
      <c r="F4" s="9" t="s">
        <v>140</v>
      </c>
      <c r="G4" s="9" t="s">
        <v>141</v>
      </c>
      <c r="H4" s="62" t="s">
        <v>142</v>
      </c>
      <c r="I4" s="62"/>
      <c r="J4" s="62"/>
      <c r="K4" s="62"/>
      <c r="L4" s="110"/>
      <c r="M4" s="110"/>
      <c r="N4" s="110"/>
      <c r="O4" s="110"/>
      <c r="P4" s="110"/>
      <c r="Q4" s="46"/>
      <c r="R4" s="62"/>
      <c r="S4" s="62"/>
      <c r="T4" s="62"/>
      <c r="U4" s="62"/>
      <c r="V4" s="62"/>
      <c r="W4" s="62"/>
    </row>
    <row r="5" ht="21.75" customHeight="1" spans="1:23">
      <c r="A5" s="13"/>
      <c r="B5" s="13"/>
      <c r="C5" s="13"/>
      <c r="D5" s="14"/>
      <c r="E5" s="14"/>
      <c r="F5" s="14"/>
      <c r="G5" s="14"/>
      <c r="H5" s="62" t="s">
        <v>31</v>
      </c>
      <c r="I5" s="46" t="s">
        <v>34</v>
      </c>
      <c r="J5" s="46"/>
      <c r="K5" s="46"/>
      <c r="L5" s="110"/>
      <c r="M5" s="110"/>
      <c r="N5" s="110" t="s">
        <v>143</v>
      </c>
      <c r="O5" s="110"/>
      <c r="P5" s="110"/>
      <c r="Q5" s="46" t="s">
        <v>37</v>
      </c>
      <c r="R5" s="62" t="s">
        <v>54</v>
      </c>
      <c r="S5" s="46"/>
      <c r="T5" s="46"/>
      <c r="U5" s="46"/>
      <c r="V5" s="46"/>
      <c r="W5" s="46"/>
    </row>
    <row r="6" ht="15" customHeight="1" spans="1:23">
      <c r="A6" s="16"/>
      <c r="B6" s="16"/>
      <c r="C6" s="16"/>
      <c r="D6" s="17"/>
      <c r="E6" s="17"/>
      <c r="F6" s="17"/>
      <c r="G6" s="17"/>
      <c r="H6" s="62"/>
      <c r="I6" s="46" t="s">
        <v>144</v>
      </c>
      <c r="J6" s="46" t="s">
        <v>145</v>
      </c>
      <c r="K6" s="46" t="s">
        <v>146</v>
      </c>
      <c r="L6" s="117" t="s">
        <v>147</v>
      </c>
      <c r="M6" s="117" t="s">
        <v>148</v>
      </c>
      <c r="N6" s="117" t="s">
        <v>34</v>
      </c>
      <c r="O6" s="117" t="s">
        <v>35</v>
      </c>
      <c r="P6" s="117" t="s">
        <v>36</v>
      </c>
      <c r="Q6" s="46"/>
      <c r="R6" s="46" t="s">
        <v>33</v>
      </c>
      <c r="S6" s="46" t="s">
        <v>44</v>
      </c>
      <c r="T6" s="46" t="s">
        <v>149</v>
      </c>
      <c r="U6" s="46" t="s">
        <v>40</v>
      </c>
      <c r="V6" s="46" t="s">
        <v>41</v>
      </c>
      <c r="W6" s="46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2"/>
      <c r="I7" s="46"/>
      <c r="J7" s="46"/>
      <c r="K7" s="46"/>
      <c r="L7" s="117"/>
      <c r="M7" s="117"/>
      <c r="N7" s="117"/>
      <c r="O7" s="117"/>
      <c r="P7" s="117"/>
      <c r="Q7" s="46"/>
      <c r="R7" s="46"/>
      <c r="S7" s="46"/>
      <c r="T7" s="46"/>
      <c r="U7" s="46"/>
      <c r="V7" s="46"/>
      <c r="W7" s="46"/>
    </row>
    <row r="8" ht="15" customHeight="1" spans="1:23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  <c r="T8" s="114">
        <v>20</v>
      </c>
      <c r="U8" s="114">
        <v>21</v>
      </c>
      <c r="V8" s="114">
        <v>22</v>
      </c>
      <c r="W8" s="114">
        <v>23</v>
      </c>
    </row>
    <row r="9" ht="18.75" customHeight="1" spans="1:23">
      <c r="A9" s="23" t="s">
        <v>46</v>
      </c>
      <c r="B9" s="109"/>
      <c r="C9" s="23"/>
      <c r="D9" s="23"/>
      <c r="E9" s="23"/>
      <c r="F9" s="23"/>
      <c r="G9" s="23"/>
      <c r="H9" s="22">
        <v>5194660.39</v>
      </c>
      <c r="I9" s="22">
        <v>5076660.39</v>
      </c>
      <c r="J9" s="22">
        <v>1282484.33</v>
      </c>
      <c r="K9" s="22"/>
      <c r="L9" s="22">
        <v>3794176.06</v>
      </c>
      <c r="M9" s="22"/>
      <c r="N9" s="22"/>
      <c r="O9" s="22"/>
      <c r="P9" s="22"/>
      <c r="Q9" s="22"/>
      <c r="R9" s="22">
        <v>118000</v>
      </c>
      <c r="S9" s="22"/>
      <c r="T9" s="22"/>
      <c r="U9" s="22"/>
      <c r="V9" s="22"/>
      <c r="W9" s="22">
        <v>118000</v>
      </c>
    </row>
    <row r="10" ht="31.4" customHeight="1" spans="1:23">
      <c r="A10" s="115" t="s">
        <v>46</v>
      </c>
      <c r="B10" s="109"/>
      <c r="C10" s="23"/>
      <c r="D10" s="23"/>
      <c r="E10" s="23"/>
      <c r="F10" s="23"/>
      <c r="G10" s="23"/>
      <c r="H10" s="22">
        <v>5194660.39</v>
      </c>
      <c r="I10" s="22">
        <v>5076660.39</v>
      </c>
      <c r="J10" s="22">
        <v>1282484.33</v>
      </c>
      <c r="K10" s="22"/>
      <c r="L10" s="22">
        <v>3794176.06</v>
      </c>
      <c r="M10" s="22"/>
      <c r="N10" s="22"/>
      <c r="O10" s="22"/>
      <c r="P10" s="22"/>
      <c r="Q10" s="22"/>
      <c r="R10" s="22">
        <v>118000</v>
      </c>
      <c r="S10" s="22"/>
      <c r="T10" s="22"/>
      <c r="U10" s="22"/>
      <c r="V10" s="22"/>
      <c r="W10" s="22">
        <v>118000</v>
      </c>
    </row>
    <row r="11" ht="31.4" customHeight="1" spans="1:23">
      <c r="A11" s="116" t="s">
        <v>46</v>
      </c>
      <c r="B11" s="109" t="s">
        <v>150</v>
      </c>
      <c r="C11" s="23" t="s">
        <v>151</v>
      </c>
      <c r="D11" s="23" t="s">
        <v>66</v>
      </c>
      <c r="E11" s="23" t="s">
        <v>67</v>
      </c>
      <c r="F11" s="23" t="s">
        <v>152</v>
      </c>
      <c r="G11" s="23" t="s">
        <v>153</v>
      </c>
      <c r="H11" s="22">
        <v>638215.2</v>
      </c>
      <c r="I11" s="22">
        <v>638215.2</v>
      </c>
      <c r="J11" s="22">
        <v>159553.8</v>
      </c>
      <c r="K11" s="22"/>
      <c r="L11" s="22">
        <v>478661.4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6" t="s">
        <v>46</v>
      </c>
      <c r="B12" s="109" t="s">
        <v>150</v>
      </c>
      <c r="C12" s="23" t="s">
        <v>151</v>
      </c>
      <c r="D12" s="23" t="s">
        <v>66</v>
      </c>
      <c r="E12" s="23" t="s">
        <v>67</v>
      </c>
      <c r="F12" s="23" t="s">
        <v>154</v>
      </c>
      <c r="G12" s="23" t="s">
        <v>155</v>
      </c>
      <c r="H12" s="22">
        <v>1119384</v>
      </c>
      <c r="I12" s="22">
        <v>1119384</v>
      </c>
      <c r="J12" s="22">
        <v>279846</v>
      </c>
      <c r="K12" s="22"/>
      <c r="L12" s="22">
        <v>839538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6" t="s">
        <v>46</v>
      </c>
      <c r="B13" s="109" t="s">
        <v>150</v>
      </c>
      <c r="C13" s="23" t="s">
        <v>151</v>
      </c>
      <c r="D13" s="23" t="s">
        <v>66</v>
      </c>
      <c r="E13" s="23" t="s">
        <v>67</v>
      </c>
      <c r="F13" s="23" t="s">
        <v>156</v>
      </c>
      <c r="G13" s="23" t="s">
        <v>157</v>
      </c>
      <c r="H13" s="22">
        <v>59559.6</v>
      </c>
      <c r="I13" s="22">
        <v>59559.6</v>
      </c>
      <c r="J13" s="22">
        <v>14889.9</v>
      </c>
      <c r="K13" s="22"/>
      <c r="L13" s="22">
        <v>44669.7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6" t="s">
        <v>46</v>
      </c>
      <c r="B14" s="109" t="s">
        <v>158</v>
      </c>
      <c r="C14" s="23" t="s">
        <v>159</v>
      </c>
      <c r="D14" s="23" t="s">
        <v>78</v>
      </c>
      <c r="E14" s="23" t="s">
        <v>79</v>
      </c>
      <c r="F14" s="23" t="s">
        <v>160</v>
      </c>
      <c r="G14" s="23" t="s">
        <v>161</v>
      </c>
      <c r="H14" s="22">
        <v>286442.88</v>
      </c>
      <c r="I14" s="22">
        <v>286442.88</v>
      </c>
      <c r="J14" s="22">
        <v>71610.72</v>
      </c>
      <c r="K14" s="22"/>
      <c r="L14" s="22">
        <v>214832.16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6" t="s">
        <v>46</v>
      </c>
      <c r="B15" s="109" t="s">
        <v>158</v>
      </c>
      <c r="C15" s="23" t="s">
        <v>159</v>
      </c>
      <c r="D15" s="23" t="s">
        <v>82</v>
      </c>
      <c r="E15" s="23" t="s">
        <v>81</v>
      </c>
      <c r="F15" s="23" t="s">
        <v>162</v>
      </c>
      <c r="G15" s="23" t="s">
        <v>163</v>
      </c>
      <c r="H15" s="22">
        <v>4199.9</v>
      </c>
      <c r="I15" s="22">
        <v>4199.9</v>
      </c>
      <c r="J15" s="22">
        <v>1049.98</v>
      </c>
      <c r="K15" s="22"/>
      <c r="L15" s="22">
        <v>3149.92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6" t="s">
        <v>46</v>
      </c>
      <c r="B16" s="109" t="s">
        <v>158</v>
      </c>
      <c r="C16" s="23" t="s">
        <v>159</v>
      </c>
      <c r="D16" s="23" t="s">
        <v>87</v>
      </c>
      <c r="E16" s="23" t="s">
        <v>88</v>
      </c>
      <c r="F16" s="23" t="s">
        <v>164</v>
      </c>
      <c r="G16" s="23" t="s">
        <v>165</v>
      </c>
      <c r="H16" s="22">
        <v>141431.17</v>
      </c>
      <c r="I16" s="22">
        <v>141431.17</v>
      </c>
      <c r="J16" s="22">
        <v>35357.79</v>
      </c>
      <c r="K16" s="22"/>
      <c r="L16" s="22">
        <v>106073.38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6" t="s">
        <v>46</v>
      </c>
      <c r="B17" s="109" t="s">
        <v>158</v>
      </c>
      <c r="C17" s="23" t="s">
        <v>159</v>
      </c>
      <c r="D17" s="23" t="s">
        <v>87</v>
      </c>
      <c r="E17" s="23" t="s">
        <v>88</v>
      </c>
      <c r="F17" s="23" t="s">
        <v>166</v>
      </c>
      <c r="G17" s="23" t="s">
        <v>167</v>
      </c>
      <c r="H17" s="22">
        <v>81000</v>
      </c>
      <c r="I17" s="22"/>
      <c r="J17" s="22"/>
      <c r="K17" s="22"/>
      <c r="L17" s="22"/>
      <c r="M17" s="22"/>
      <c r="N17" s="22"/>
      <c r="O17" s="22"/>
      <c r="P17" s="22"/>
      <c r="Q17" s="22"/>
      <c r="R17" s="22">
        <v>81000</v>
      </c>
      <c r="S17" s="22"/>
      <c r="T17" s="22"/>
      <c r="U17" s="22"/>
      <c r="V17" s="22"/>
      <c r="W17" s="22">
        <v>81000</v>
      </c>
    </row>
    <row r="18" ht="31.4" customHeight="1" spans="1:23">
      <c r="A18" s="116" t="s">
        <v>46</v>
      </c>
      <c r="B18" s="109" t="s">
        <v>158</v>
      </c>
      <c r="C18" s="23" t="s">
        <v>159</v>
      </c>
      <c r="D18" s="23" t="s">
        <v>91</v>
      </c>
      <c r="E18" s="23" t="s">
        <v>92</v>
      </c>
      <c r="F18" s="23" t="s">
        <v>168</v>
      </c>
      <c r="G18" s="23" t="s">
        <v>169</v>
      </c>
      <c r="H18" s="22">
        <v>109879.28</v>
      </c>
      <c r="I18" s="22">
        <v>109879.28</v>
      </c>
      <c r="J18" s="22">
        <v>27469.82</v>
      </c>
      <c r="K18" s="22"/>
      <c r="L18" s="22">
        <v>82409.46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6" t="s">
        <v>46</v>
      </c>
      <c r="B19" s="109" t="s">
        <v>158</v>
      </c>
      <c r="C19" s="23" t="s">
        <v>159</v>
      </c>
      <c r="D19" s="23" t="s">
        <v>93</v>
      </c>
      <c r="E19" s="23" t="s">
        <v>94</v>
      </c>
      <c r="F19" s="23" t="s">
        <v>162</v>
      </c>
      <c r="G19" s="23" t="s">
        <v>163</v>
      </c>
      <c r="H19" s="22">
        <v>17051.76</v>
      </c>
      <c r="I19" s="22">
        <v>17051.76</v>
      </c>
      <c r="J19" s="22">
        <v>17051.76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6" t="s">
        <v>46</v>
      </c>
      <c r="B20" s="109" t="s">
        <v>170</v>
      </c>
      <c r="C20" s="23" t="s">
        <v>100</v>
      </c>
      <c r="D20" s="23" t="s">
        <v>99</v>
      </c>
      <c r="E20" s="23" t="s">
        <v>100</v>
      </c>
      <c r="F20" s="23" t="s">
        <v>171</v>
      </c>
      <c r="G20" s="23" t="s">
        <v>100</v>
      </c>
      <c r="H20" s="22">
        <v>187000.93</v>
      </c>
      <c r="I20" s="22">
        <v>187000.93</v>
      </c>
      <c r="J20" s="22">
        <v>46750.23</v>
      </c>
      <c r="K20" s="22"/>
      <c r="L20" s="22">
        <v>140250.7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6" t="s">
        <v>46</v>
      </c>
      <c r="B21" s="109" t="s">
        <v>172</v>
      </c>
      <c r="C21" s="23" t="s">
        <v>173</v>
      </c>
      <c r="D21" s="23" t="s">
        <v>66</v>
      </c>
      <c r="E21" s="23" t="s">
        <v>67</v>
      </c>
      <c r="F21" s="23" t="s">
        <v>174</v>
      </c>
      <c r="G21" s="23" t="s">
        <v>175</v>
      </c>
      <c r="H21" s="22">
        <v>28000</v>
      </c>
      <c r="I21" s="22"/>
      <c r="J21" s="22"/>
      <c r="K21" s="22"/>
      <c r="L21" s="22"/>
      <c r="M21" s="22"/>
      <c r="N21" s="22"/>
      <c r="O21" s="22"/>
      <c r="P21" s="22"/>
      <c r="Q21" s="22"/>
      <c r="R21" s="22">
        <v>28000</v>
      </c>
      <c r="S21" s="22"/>
      <c r="T21" s="22"/>
      <c r="U21" s="22"/>
      <c r="V21" s="22"/>
      <c r="W21" s="22">
        <v>28000</v>
      </c>
    </row>
    <row r="22" ht="31.4" customHeight="1" spans="1:23">
      <c r="A22" s="116" t="s">
        <v>46</v>
      </c>
      <c r="B22" s="109" t="s">
        <v>176</v>
      </c>
      <c r="C22" s="23" t="s">
        <v>177</v>
      </c>
      <c r="D22" s="23" t="s">
        <v>66</v>
      </c>
      <c r="E22" s="23" t="s">
        <v>67</v>
      </c>
      <c r="F22" s="23" t="s">
        <v>178</v>
      </c>
      <c r="G22" s="23" t="s">
        <v>179</v>
      </c>
      <c r="H22" s="22">
        <v>13380</v>
      </c>
      <c r="I22" s="22">
        <v>13380</v>
      </c>
      <c r="J22" s="22"/>
      <c r="K22" s="22"/>
      <c r="L22" s="22">
        <v>13380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6" t="s">
        <v>46</v>
      </c>
      <c r="B23" s="109" t="s">
        <v>180</v>
      </c>
      <c r="C23" s="23" t="s">
        <v>130</v>
      </c>
      <c r="D23" s="23" t="s">
        <v>66</v>
      </c>
      <c r="E23" s="23" t="s">
        <v>67</v>
      </c>
      <c r="F23" s="23" t="s">
        <v>181</v>
      </c>
      <c r="G23" s="23" t="s">
        <v>130</v>
      </c>
      <c r="H23" s="22">
        <v>27820</v>
      </c>
      <c r="I23" s="22">
        <v>27820</v>
      </c>
      <c r="J23" s="22">
        <v>6955</v>
      </c>
      <c r="K23" s="22"/>
      <c r="L23" s="22">
        <v>20865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6" t="s">
        <v>46</v>
      </c>
      <c r="B24" s="109" t="s">
        <v>182</v>
      </c>
      <c r="C24" s="23" t="s">
        <v>183</v>
      </c>
      <c r="D24" s="23" t="s">
        <v>66</v>
      </c>
      <c r="E24" s="23" t="s">
        <v>67</v>
      </c>
      <c r="F24" s="23" t="s">
        <v>184</v>
      </c>
      <c r="G24" s="23" t="s">
        <v>185</v>
      </c>
      <c r="H24" s="22">
        <v>163800</v>
      </c>
      <c r="I24" s="22">
        <v>163800</v>
      </c>
      <c r="J24" s="22">
        <v>40950</v>
      </c>
      <c r="K24" s="22"/>
      <c r="L24" s="22">
        <v>122850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6" t="s">
        <v>46</v>
      </c>
      <c r="B25" s="109" t="s">
        <v>186</v>
      </c>
      <c r="C25" s="23" t="s">
        <v>187</v>
      </c>
      <c r="D25" s="23" t="s">
        <v>66</v>
      </c>
      <c r="E25" s="23" t="s">
        <v>67</v>
      </c>
      <c r="F25" s="23" t="s">
        <v>188</v>
      </c>
      <c r="G25" s="23" t="s">
        <v>187</v>
      </c>
      <c r="H25" s="22">
        <v>40359.12</v>
      </c>
      <c r="I25" s="22">
        <v>40359.12</v>
      </c>
      <c r="J25" s="22">
        <v>10089.78</v>
      </c>
      <c r="K25" s="22"/>
      <c r="L25" s="22">
        <v>30269.34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6" t="s">
        <v>46</v>
      </c>
      <c r="B26" s="109" t="s">
        <v>189</v>
      </c>
      <c r="C26" s="23" t="s">
        <v>190</v>
      </c>
      <c r="D26" s="23" t="s">
        <v>66</v>
      </c>
      <c r="E26" s="23" t="s">
        <v>67</v>
      </c>
      <c r="F26" s="23" t="s">
        <v>191</v>
      </c>
      <c r="G26" s="23" t="s">
        <v>192</v>
      </c>
      <c r="H26" s="22">
        <v>81067</v>
      </c>
      <c r="I26" s="22">
        <v>81067</v>
      </c>
      <c r="J26" s="22">
        <v>20266.75</v>
      </c>
      <c r="K26" s="22"/>
      <c r="L26" s="22">
        <v>60800.25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6" t="s">
        <v>46</v>
      </c>
      <c r="B27" s="109" t="s">
        <v>189</v>
      </c>
      <c r="C27" s="23" t="s">
        <v>190</v>
      </c>
      <c r="D27" s="23" t="s">
        <v>66</v>
      </c>
      <c r="E27" s="23" t="s">
        <v>67</v>
      </c>
      <c r="F27" s="23" t="s">
        <v>193</v>
      </c>
      <c r="G27" s="23" t="s">
        <v>194</v>
      </c>
      <c r="H27" s="22">
        <v>2000</v>
      </c>
      <c r="I27" s="22">
        <v>2000</v>
      </c>
      <c r="J27" s="22">
        <v>500</v>
      </c>
      <c r="K27" s="22"/>
      <c r="L27" s="22">
        <v>1500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6" t="s">
        <v>46</v>
      </c>
      <c r="B28" s="109" t="s">
        <v>189</v>
      </c>
      <c r="C28" s="23" t="s">
        <v>190</v>
      </c>
      <c r="D28" s="23" t="s">
        <v>66</v>
      </c>
      <c r="E28" s="23" t="s">
        <v>67</v>
      </c>
      <c r="F28" s="23" t="s">
        <v>195</v>
      </c>
      <c r="G28" s="23" t="s">
        <v>196</v>
      </c>
      <c r="H28" s="22">
        <v>7000</v>
      </c>
      <c r="I28" s="22">
        <v>7000</v>
      </c>
      <c r="J28" s="22">
        <v>1750</v>
      </c>
      <c r="K28" s="22"/>
      <c r="L28" s="22">
        <v>5250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16" t="s">
        <v>46</v>
      </c>
      <c r="B29" s="109" t="s">
        <v>189</v>
      </c>
      <c r="C29" s="23" t="s">
        <v>190</v>
      </c>
      <c r="D29" s="23" t="s">
        <v>66</v>
      </c>
      <c r="E29" s="23" t="s">
        <v>67</v>
      </c>
      <c r="F29" s="23" t="s">
        <v>197</v>
      </c>
      <c r="G29" s="23" t="s">
        <v>198</v>
      </c>
      <c r="H29" s="22">
        <v>30000</v>
      </c>
      <c r="I29" s="22">
        <v>30000</v>
      </c>
      <c r="J29" s="22">
        <v>7500</v>
      </c>
      <c r="K29" s="22"/>
      <c r="L29" s="22">
        <v>22500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16" t="s">
        <v>46</v>
      </c>
      <c r="B30" s="109" t="s">
        <v>189</v>
      </c>
      <c r="C30" s="23" t="s">
        <v>190</v>
      </c>
      <c r="D30" s="23" t="s">
        <v>66</v>
      </c>
      <c r="E30" s="23" t="s">
        <v>67</v>
      </c>
      <c r="F30" s="23" t="s">
        <v>199</v>
      </c>
      <c r="G30" s="23" t="s">
        <v>200</v>
      </c>
      <c r="H30" s="22">
        <v>40359.12</v>
      </c>
      <c r="I30" s="22">
        <v>40359.12</v>
      </c>
      <c r="J30" s="22">
        <v>10089.78</v>
      </c>
      <c r="K30" s="22"/>
      <c r="L30" s="22">
        <v>30269.34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16" t="s">
        <v>46</v>
      </c>
      <c r="B31" s="109" t="s">
        <v>189</v>
      </c>
      <c r="C31" s="23" t="s">
        <v>190</v>
      </c>
      <c r="D31" s="23" t="s">
        <v>66</v>
      </c>
      <c r="E31" s="23" t="s">
        <v>67</v>
      </c>
      <c r="F31" s="23" t="s">
        <v>184</v>
      </c>
      <c r="G31" s="23" t="s">
        <v>185</v>
      </c>
      <c r="H31" s="22">
        <v>15600</v>
      </c>
      <c r="I31" s="22">
        <v>15600</v>
      </c>
      <c r="J31" s="22">
        <v>3900</v>
      </c>
      <c r="K31" s="22"/>
      <c r="L31" s="22">
        <v>11700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16" t="s">
        <v>46</v>
      </c>
      <c r="B32" s="109" t="s">
        <v>189</v>
      </c>
      <c r="C32" s="23" t="s">
        <v>190</v>
      </c>
      <c r="D32" s="23" t="s">
        <v>66</v>
      </c>
      <c r="E32" s="23" t="s">
        <v>67</v>
      </c>
      <c r="F32" s="23" t="s">
        <v>201</v>
      </c>
      <c r="G32" s="23" t="s">
        <v>202</v>
      </c>
      <c r="H32" s="22">
        <v>21700</v>
      </c>
      <c r="I32" s="22">
        <v>21700</v>
      </c>
      <c r="J32" s="22">
        <v>5425</v>
      </c>
      <c r="K32" s="22"/>
      <c r="L32" s="22">
        <v>16275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1.4" customHeight="1" spans="1:23">
      <c r="A33" s="116" t="s">
        <v>46</v>
      </c>
      <c r="B33" s="109" t="s">
        <v>189</v>
      </c>
      <c r="C33" s="23" t="s">
        <v>190</v>
      </c>
      <c r="D33" s="23" t="s">
        <v>76</v>
      </c>
      <c r="E33" s="23" t="s">
        <v>77</v>
      </c>
      <c r="F33" s="23" t="s">
        <v>201</v>
      </c>
      <c r="G33" s="23" t="s">
        <v>202</v>
      </c>
      <c r="H33" s="22">
        <v>9000</v>
      </c>
      <c r="I33" s="22"/>
      <c r="J33" s="22"/>
      <c r="K33" s="22"/>
      <c r="L33" s="22"/>
      <c r="M33" s="22"/>
      <c r="N33" s="22"/>
      <c r="O33" s="22"/>
      <c r="P33" s="22"/>
      <c r="Q33" s="22"/>
      <c r="R33" s="22">
        <v>9000</v>
      </c>
      <c r="S33" s="22"/>
      <c r="T33" s="22"/>
      <c r="U33" s="22"/>
      <c r="V33" s="22"/>
      <c r="W33" s="22">
        <v>9000</v>
      </c>
    </row>
    <row r="34" ht="31.4" customHeight="1" spans="1:23">
      <c r="A34" s="116" t="s">
        <v>46</v>
      </c>
      <c r="B34" s="109" t="s">
        <v>203</v>
      </c>
      <c r="C34" s="23" t="s">
        <v>204</v>
      </c>
      <c r="D34" s="23" t="s">
        <v>66</v>
      </c>
      <c r="E34" s="23" t="s">
        <v>67</v>
      </c>
      <c r="F34" s="23" t="s">
        <v>156</v>
      </c>
      <c r="G34" s="23" t="s">
        <v>157</v>
      </c>
      <c r="H34" s="22">
        <v>308070</v>
      </c>
      <c r="I34" s="22">
        <v>308070</v>
      </c>
      <c r="J34" s="22">
        <v>77017.5</v>
      </c>
      <c r="K34" s="22"/>
      <c r="L34" s="22">
        <v>231052.5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1.4" customHeight="1" spans="1:23">
      <c r="A35" s="116" t="s">
        <v>46</v>
      </c>
      <c r="B35" s="109" t="s">
        <v>205</v>
      </c>
      <c r="C35" s="23" t="s">
        <v>206</v>
      </c>
      <c r="D35" s="23" t="s">
        <v>70</v>
      </c>
      <c r="E35" s="23" t="s">
        <v>71</v>
      </c>
      <c r="F35" s="23" t="s">
        <v>152</v>
      </c>
      <c r="G35" s="23" t="s">
        <v>153</v>
      </c>
      <c r="H35" s="22">
        <v>412908</v>
      </c>
      <c r="I35" s="22">
        <v>412908</v>
      </c>
      <c r="J35" s="22">
        <v>103227</v>
      </c>
      <c r="K35" s="22"/>
      <c r="L35" s="22">
        <v>309681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31.4" customHeight="1" spans="1:23">
      <c r="A36" s="116" t="s">
        <v>46</v>
      </c>
      <c r="B36" s="109" t="s">
        <v>205</v>
      </c>
      <c r="C36" s="23" t="s">
        <v>206</v>
      </c>
      <c r="D36" s="23" t="s">
        <v>70</v>
      </c>
      <c r="E36" s="23" t="s">
        <v>71</v>
      </c>
      <c r="F36" s="23" t="s">
        <v>154</v>
      </c>
      <c r="G36" s="23" t="s">
        <v>155</v>
      </c>
      <c r="H36" s="22">
        <v>57420</v>
      </c>
      <c r="I36" s="22">
        <v>57420</v>
      </c>
      <c r="J36" s="22">
        <v>14355</v>
      </c>
      <c r="K36" s="22"/>
      <c r="L36" s="22">
        <v>43065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ht="31.4" customHeight="1" spans="1:23">
      <c r="A37" s="116" t="s">
        <v>46</v>
      </c>
      <c r="B37" s="109" t="s">
        <v>205</v>
      </c>
      <c r="C37" s="23" t="s">
        <v>206</v>
      </c>
      <c r="D37" s="23" t="s">
        <v>70</v>
      </c>
      <c r="E37" s="23" t="s">
        <v>71</v>
      </c>
      <c r="F37" s="23" t="s">
        <v>156</v>
      </c>
      <c r="G37" s="23" t="s">
        <v>157</v>
      </c>
      <c r="H37" s="22">
        <v>34409</v>
      </c>
      <c r="I37" s="22">
        <v>34409</v>
      </c>
      <c r="J37" s="22">
        <v>8602.25</v>
      </c>
      <c r="K37" s="22"/>
      <c r="L37" s="22">
        <v>25806.75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ht="31.4" customHeight="1" spans="1:23">
      <c r="A38" s="116" t="s">
        <v>46</v>
      </c>
      <c r="B38" s="109" t="s">
        <v>205</v>
      </c>
      <c r="C38" s="23" t="s">
        <v>206</v>
      </c>
      <c r="D38" s="23" t="s">
        <v>70</v>
      </c>
      <c r="E38" s="23" t="s">
        <v>71</v>
      </c>
      <c r="F38" s="23" t="s">
        <v>207</v>
      </c>
      <c r="G38" s="23" t="s">
        <v>208</v>
      </c>
      <c r="H38" s="22">
        <v>718680</v>
      </c>
      <c r="I38" s="22">
        <v>718680</v>
      </c>
      <c r="J38" s="22">
        <v>179670</v>
      </c>
      <c r="K38" s="22"/>
      <c r="L38" s="22">
        <v>539010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ht="31.4" customHeight="1" spans="1:23">
      <c r="A39" s="116" t="s">
        <v>46</v>
      </c>
      <c r="B39" s="109" t="s">
        <v>209</v>
      </c>
      <c r="C39" s="23" t="s">
        <v>159</v>
      </c>
      <c r="D39" s="23" t="s">
        <v>78</v>
      </c>
      <c r="E39" s="23" t="s">
        <v>79</v>
      </c>
      <c r="F39" s="23" t="s">
        <v>160</v>
      </c>
      <c r="G39" s="23" t="s">
        <v>161</v>
      </c>
      <c r="H39" s="22">
        <v>162713.12</v>
      </c>
      <c r="I39" s="22">
        <v>162713.12</v>
      </c>
      <c r="J39" s="22">
        <v>40678.28</v>
      </c>
      <c r="K39" s="22"/>
      <c r="L39" s="22">
        <v>122034.84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ht="31.4" customHeight="1" spans="1:23">
      <c r="A40" s="116" t="s">
        <v>46</v>
      </c>
      <c r="B40" s="109" t="s">
        <v>209</v>
      </c>
      <c r="C40" s="23" t="s">
        <v>159</v>
      </c>
      <c r="D40" s="23" t="s">
        <v>82</v>
      </c>
      <c r="E40" s="23" t="s">
        <v>81</v>
      </c>
      <c r="F40" s="23" t="s">
        <v>162</v>
      </c>
      <c r="G40" s="23" t="s">
        <v>163</v>
      </c>
      <c r="H40" s="22">
        <v>8371.75</v>
      </c>
      <c r="I40" s="22">
        <v>8371.75</v>
      </c>
      <c r="J40" s="22">
        <v>2092.94</v>
      </c>
      <c r="K40" s="22"/>
      <c r="L40" s="22">
        <v>6278.81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ht="31.4" customHeight="1" spans="1:23">
      <c r="A41" s="116" t="s">
        <v>46</v>
      </c>
      <c r="B41" s="109" t="s">
        <v>209</v>
      </c>
      <c r="C41" s="23" t="s">
        <v>159</v>
      </c>
      <c r="D41" s="23" t="s">
        <v>89</v>
      </c>
      <c r="E41" s="23" t="s">
        <v>90</v>
      </c>
      <c r="F41" s="23" t="s">
        <v>164</v>
      </c>
      <c r="G41" s="23" t="s">
        <v>165</v>
      </c>
      <c r="H41" s="22">
        <v>80339.6</v>
      </c>
      <c r="I41" s="22">
        <v>80339.6</v>
      </c>
      <c r="J41" s="22">
        <v>20084.9</v>
      </c>
      <c r="K41" s="22"/>
      <c r="L41" s="22">
        <v>60254.7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ht="31.4" customHeight="1" spans="1:23">
      <c r="A42" s="116" t="s">
        <v>46</v>
      </c>
      <c r="B42" s="109" t="s">
        <v>209</v>
      </c>
      <c r="C42" s="23" t="s">
        <v>159</v>
      </c>
      <c r="D42" s="23" t="s">
        <v>91</v>
      </c>
      <c r="E42" s="23" t="s">
        <v>92</v>
      </c>
      <c r="F42" s="23" t="s">
        <v>168</v>
      </c>
      <c r="G42" s="23" t="s">
        <v>169</v>
      </c>
      <c r="H42" s="22">
        <v>50847.85</v>
      </c>
      <c r="I42" s="22">
        <v>50847.85</v>
      </c>
      <c r="J42" s="22">
        <v>12711.96</v>
      </c>
      <c r="K42" s="22"/>
      <c r="L42" s="22">
        <v>38135.89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ht="31.4" customHeight="1" spans="1:23">
      <c r="A43" s="116" t="s">
        <v>46</v>
      </c>
      <c r="B43" s="109" t="s">
        <v>209</v>
      </c>
      <c r="C43" s="23" t="s">
        <v>159</v>
      </c>
      <c r="D43" s="23" t="s">
        <v>93</v>
      </c>
      <c r="E43" s="23" t="s">
        <v>94</v>
      </c>
      <c r="F43" s="23" t="s">
        <v>162</v>
      </c>
      <c r="G43" s="23" t="s">
        <v>163</v>
      </c>
      <c r="H43" s="22">
        <v>5167.2</v>
      </c>
      <c r="I43" s="22">
        <v>5167.2</v>
      </c>
      <c r="J43" s="22">
        <v>5167.2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ht="31.4" customHeight="1" spans="1:23">
      <c r="A44" s="116" t="s">
        <v>46</v>
      </c>
      <c r="B44" s="109" t="s">
        <v>210</v>
      </c>
      <c r="C44" s="23" t="s">
        <v>100</v>
      </c>
      <c r="D44" s="23" t="s">
        <v>99</v>
      </c>
      <c r="E44" s="23" t="s">
        <v>100</v>
      </c>
      <c r="F44" s="23" t="s">
        <v>171</v>
      </c>
      <c r="G44" s="23" t="s">
        <v>100</v>
      </c>
      <c r="H44" s="22">
        <v>118543.36</v>
      </c>
      <c r="I44" s="22">
        <v>118543.36</v>
      </c>
      <c r="J44" s="22">
        <v>29635.84</v>
      </c>
      <c r="K44" s="22"/>
      <c r="L44" s="22">
        <v>88907.52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ht="31.4" customHeight="1" spans="1:23">
      <c r="A45" s="116" t="s">
        <v>46</v>
      </c>
      <c r="B45" s="109" t="s">
        <v>211</v>
      </c>
      <c r="C45" s="23" t="s">
        <v>187</v>
      </c>
      <c r="D45" s="23" t="s">
        <v>70</v>
      </c>
      <c r="E45" s="23" t="s">
        <v>71</v>
      </c>
      <c r="F45" s="23" t="s">
        <v>188</v>
      </c>
      <c r="G45" s="23" t="s">
        <v>187</v>
      </c>
      <c r="H45" s="22">
        <v>24468.34</v>
      </c>
      <c r="I45" s="22">
        <v>24468.34</v>
      </c>
      <c r="J45" s="22">
        <v>6117.09</v>
      </c>
      <c r="K45" s="22"/>
      <c r="L45" s="22">
        <v>18351.25</v>
      </c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ht="31.4" customHeight="1" spans="1:23">
      <c r="A46" s="116" t="s">
        <v>46</v>
      </c>
      <c r="B46" s="109" t="s">
        <v>212</v>
      </c>
      <c r="C46" s="23" t="s">
        <v>190</v>
      </c>
      <c r="D46" s="23" t="s">
        <v>70</v>
      </c>
      <c r="E46" s="23" t="s">
        <v>71</v>
      </c>
      <c r="F46" s="23" t="s">
        <v>191</v>
      </c>
      <c r="G46" s="23" t="s">
        <v>192</v>
      </c>
      <c r="H46" s="22">
        <v>44001.56</v>
      </c>
      <c r="I46" s="22">
        <v>44001.56</v>
      </c>
      <c r="J46" s="22">
        <v>11000.39</v>
      </c>
      <c r="K46" s="22"/>
      <c r="L46" s="22">
        <v>33001.17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ht="31.4" customHeight="1" spans="1:23">
      <c r="A47" s="116" t="s">
        <v>46</v>
      </c>
      <c r="B47" s="109" t="s">
        <v>212</v>
      </c>
      <c r="C47" s="23" t="s">
        <v>190</v>
      </c>
      <c r="D47" s="23" t="s">
        <v>70</v>
      </c>
      <c r="E47" s="23" t="s">
        <v>71</v>
      </c>
      <c r="F47" s="23" t="s">
        <v>195</v>
      </c>
      <c r="G47" s="23" t="s">
        <v>196</v>
      </c>
      <c r="H47" s="22">
        <v>2000</v>
      </c>
      <c r="I47" s="22">
        <v>2000</v>
      </c>
      <c r="J47" s="22">
        <v>500</v>
      </c>
      <c r="K47" s="22"/>
      <c r="L47" s="22">
        <v>1500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ht="31.4" customHeight="1" spans="1:23">
      <c r="A48" s="116" t="s">
        <v>46</v>
      </c>
      <c r="B48" s="109" t="s">
        <v>212</v>
      </c>
      <c r="C48" s="23" t="s">
        <v>190</v>
      </c>
      <c r="D48" s="23" t="s">
        <v>70</v>
      </c>
      <c r="E48" s="23" t="s">
        <v>71</v>
      </c>
      <c r="F48" s="23" t="s">
        <v>197</v>
      </c>
      <c r="G48" s="23" t="s">
        <v>198</v>
      </c>
      <c r="H48" s="22">
        <v>10000</v>
      </c>
      <c r="I48" s="22">
        <v>10000</v>
      </c>
      <c r="J48" s="22">
        <v>2500</v>
      </c>
      <c r="K48" s="22"/>
      <c r="L48" s="22">
        <v>7500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ht="31.4" customHeight="1" spans="1:23">
      <c r="A49" s="116" t="s">
        <v>46</v>
      </c>
      <c r="B49" s="109" t="s">
        <v>212</v>
      </c>
      <c r="C49" s="23" t="s">
        <v>190</v>
      </c>
      <c r="D49" s="23" t="s">
        <v>70</v>
      </c>
      <c r="E49" s="23" t="s">
        <v>71</v>
      </c>
      <c r="F49" s="23" t="s">
        <v>199</v>
      </c>
      <c r="G49" s="23" t="s">
        <v>200</v>
      </c>
      <c r="H49" s="22">
        <v>24468.34</v>
      </c>
      <c r="I49" s="22">
        <v>24468.34</v>
      </c>
      <c r="J49" s="22">
        <v>6117.09</v>
      </c>
      <c r="K49" s="22"/>
      <c r="L49" s="22">
        <v>18351.25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ht="31.4" customHeight="1" spans="1:23">
      <c r="A50" s="116" t="s">
        <v>46</v>
      </c>
      <c r="B50" s="109" t="s">
        <v>212</v>
      </c>
      <c r="C50" s="23" t="s">
        <v>190</v>
      </c>
      <c r="D50" s="23" t="s">
        <v>70</v>
      </c>
      <c r="E50" s="23" t="s">
        <v>71</v>
      </c>
      <c r="F50" s="23" t="s">
        <v>201</v>
      </c>
      <c r="G50" s="23" t="s">
        <v>202</v>
      </c>
      <c r="H50" s="22">
        <v>8002.31</v>
      </c>
      <c r="I50" s="22">
        <v>8002.31</v>
      </c>
      <c r="J50" s="22">
        <v>2000.58</v>
      </c>
      <c r="K50" s="22"/>
      <c r="L50" s="22">
        <v>6001.73</v>
      </c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ht="18.75" customHeight="1" spans="1:23">
      <c r="A51" s="30" t="s">
        <v>101</v>
      </c>
      <c r="B51" s="31"/>
      <c r="C51" s="31"/>
      <c r="D51" s="31"/>
      <c r="E51" s="31"/>
      <c r="F51" s="31"/>
      <c r="G51" s="32"/>
      <c r="H51" s="22">
        <v>5194660.39</v>
      </c>
      <c r="I51" s="22">
        <v>5076660.39</v>
      </c>
      <c r="J51" s="22">
        <v>1282484.33</v>
      </c>
      <c r="K51" s="22"/>
      <c r="L51" s="22">
        <v>3794176.06</v>
      </c>
      <c r="M51" s="22"/>
      <c r="N51" s="22"/>
      <c r="O51" s="22"/>
      <c r="P51" s="22"/>
      <c r="Q51" s="22"/>
      <c r="R51" s="22">
        <v>118000</v>
      </c>
      <c r="S51" s="22"/>
      <c r="T51" s="22"/>
      <c r="U51" s="22"/>
      <c r="V51" s="22"/>
      <c r="W51" s="22">
        <v>118000</v>
      </c>
    </row>
  </sheetData>
  <mergeCells count="30">
    <mergeCell ref="A2:W2"/>
    <mergeCell ref="A3:G3"/>
    <mergeCell ref="H4:W4"/>
    <mergeCell ref="I5:M5"/>
    <mergeCell ref="N5:P5"/>
    <mergeCell ref="R5:W5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13"/>
      <c r="W1" s="55" t="s">
        <v>213</v>
      </c>
    </row>
    <row r="2" ht="27.75" customHeight="1" spans="1:23">
      <c r="A2" s="27" t="s">
        <v>214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"单位名称："&amp;"昆明市东川区审计局"</f>
        <v>单位名称：昆明市东川区审计局</v>
      </c>
      <c r="B3" s="108" t="str">
        <f t="shared" si="0"/>
        <v>单位名称：昆明市东川区审计局</v>
      </c>
      <c r="C3" s="108"/>
      <c r="D3" s="108"/>
      <c r="E3" s="108"/>
      <c r="F3" s="108"/>
      <c r="G3" s="108"/>
      <c r="H3" s="108"/>
      <c r="I3" s="108"/>
      <c r="J3" s="6"/>
      <c r="K3" s="6"/>
      <c r="L3" s="6"/>
      <c r="M3" s="6"/>
      <c r="N3" s="6"/>
      <c r="O3" s="6"/>
      <c r="P3" s="6"/>
      <c r="Q3" s="6"/>
      <c r="U3" s="113"/>
      <c r="W3" s="103" t="s">
        <v>126</v>
      </c>
    </row>
    <row r="4" ht="21.75" customHeight="1" spans="1:23">
      <c r="A4" s="8" t="s">
        <v>215</v>
      </c>
      <c r="B4" s="8" t="s">
        <v>136</v>
      </c>
      <c r="C4" s="8" t="s">
        <v>137</v>
      </c>
      <c r="D4" s="8" t="s">
        <v>216</v>
      </c>
      <c r="E4" s="9" t="s">
        <v>138</v>
      </c>
      <c r="F4" s="9" t="s">
        <v>139</v>
      </c>
      <c r="G4" s="9" t="s">
        <v>140</v>
      </c>
      <c r="H4" s="9" t="s">
        <v>141</v>
      </c>
      <c r="I4" s="62" t="s">
        <v>31</v>
      </c>
      <c r="J4" s="62" t="s">
        <v>217</v>
      </c>
      <c r="K4" s="62"/>
      <c r="L4" s="62"/>
      <c r="M4" s="62"/>
      <c r="N4" s="110" t="s">
        <v>143</v>
      </c>
      <c r="O4" s="110"/>
      <c r="P4" s="110"/>
      <c r="Q4" s="9" t="s">
        <v>37</v>
      </c>
      <c r="R4" s="10" t="s">
        <v>54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2"/>
      <c r="J5" s="46" t="s">
        <v>34</v>
      </c>
      <c r="K5" s="46"/>
      <c r="L5" s="46" t="s">
        <v>35</v>
      </c>
      <c r="M5" s="46" t="s">
        <v>36</v>
      </c>
      <c r="N5" s="111" t="s">
        <v>34</v>
      </c>
      <c r="O5" s="111" t="s">
        <v>35</v>
      </c>
      <c r="P5" s="111" t="s">
        <v>36</v>
      </c>
      <c r="Q5" s="14"/>
      <c r="R5" s="9" t="s">
        <v>33</v>
      </c>
      <c r="S5" s="9" t="s">
        <v>44</v>
      </c>
      <c r="T5" s="9" t="s">
        <v>149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2"/>
      <c r="J6" s="46" t="s">
        <v>33</v>
      </c>
      <c r="K6" s="46" t="s">
        <v>218</v>
      </c>
      <c r="L6" s="46"/>
      <c r="M6" s="46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3"/>
      <c r="B8" s="109"/>
      <c r="C8" s="23" t="s">
        <v>219</v>
      </c>
      <c r="D8" s="23"/>
      <c r="E8" s="23"/>
      <c r="F8" s="23"/>
      <c r="G8" s="23"/>
      <c r="H8" s="23"/>
      <c r="I8" s="112">
        <v>52800</v>
      </c>
      <c r="J8" s="112">
        <v>52800</v>
      </c>
      <c r="K8" s="112">
        <v>52800</v>
      </c>
      <c r="L8" s="112"/>
      <c r="M8" s="112"/>
      <c r="N8" s="112"/>
      <c r="O8" s="112"/>
      <c r="P8" s="112"/>
      <c r="Q8" s="112"/>
      <c r="R8" s="112"/>
      <c r="S8" s="112"/>
      <c r="T8" s="112"/>
      <c r="U8" s="92"/>
      <c r="V8" s="112"/>
      <c r="W8" s="112"/>
    </row>
    <row r="9" ht="32.9" customHeight="1" spans="1:23">
      <c r="A9" s="23" t="s">
        <v>220</v>
      </c>
      <c r="B9" s="109" t="s">
        <v>221</v>
      </c>
      <c r="C9" s="23" t="s">
        <v>219</v>
      </c>
      <c r="D9" s="23" t="s">
        <v>46</v>
      </c>
      <c r="E9" s="23" t="s">
        <v>68</v>
      </c>
      <c r="F9" s="23" t="s">
        <v>69</v>
      </c>
      <c r="G9" s="23" t="s">
        <v>222</v>
      </c>
      <c r="H9" s="23" t="s">
        <v>223</v>
      </c>
      <c r="I9" s="112">
        <v>52800</v>
      </c>
      <c r="J9" s="112">
        <v>52800</v>
      </c>
      <c r="K9" s="112">
        <v>52800</v>
      </c>
      <c r="L9" s="112"/>
      <c r="M9" s="112"/>
      <c r="N9" s="112"/>
      <c r="O9" s="112"/>
      <c r="P9" s="112"/>
      <c r="Q9" s="112"/>
      <c r="R9" s="112"/>
      <c r="S9" s="112"/>
      <c r="T9" s="112"/>
      <c r="U9" s="92"/>
      <c r="V9" s="112"/>
      <c r="W9" s="112"/>
    </row>
    <row r="10" ht="32.9" customHeight="1" spans="1:23">
      <c r="A10" s="23"/>
      <c r="B10" s="23"/>
      <c r="C10" s="23" t="s">
        <v>224</v>
      </c>
      <c r="D10" s="23"/>
      <c r="E10" s="23"/>
      <c r="F10" s="23"/>
      <c r="G10" s="23"/>
      <c r="H10" s="23"/>
      <c r="I10" s="112">
        <v>1126000</v>
      </c>
      <c r="J10" s="112">
        <v>1126000</v>
      </c>
      <c r="K10" s="112">
        <v>1126000</v>
      </c>
      <c r="L10" s="112"/>
      <c r="M10" s="112"/>
      <c r="N10" s="112"/>
      <c r="O10" s="112"/>
      <c r="P10" s="112"/>
      <c r="Q10" s="112"/>
      <c r="R10" s="112"/>
      <c r="S10" s="112"/>
      <c r="T10" s="112"/>
      <c r="U10" s="92"/>
      <c r="V10" s="112"/>
      <c r="W10" s="112"/>
    </row>
    <row r="11" ht="32.9" customHeight="1" spans="1:23">
      <c r="A11" s="23" t="s">
        <v>225</v>
      </c>
      <c r="B11" s="109" t="s">
        <v>226</v>
      </c>
      <c r="C11" s="23" t="s">
        <v>224</v>
      </c>
      <c r="D11" s="23" t="s">
        <v>46</v>
      </c>
      <c r="E11" s="23" t="s">
        <v>68</v>
      </c>
      <c r="F11" s="23" t="s">
        <v>69</v>
      </c>
      <c r="G11" s="23" t="s">
        <v>197</v>
      </c>
      <c r="H11" s="23" t="s">
        <v>198</v>
      </c>
      <c r="I11" s="112">
        <v>879400</v>
      </c>
      <c r="J11" s="112">
        <v>879400</v>
      </c>
      <c r="K11" s="112">
        <v>879400</v>
      </c>
      <c r="L11" s="112"/>
      <c r="M11" s="112"/>
      <c r="N11" s="112"/>
      <c r="O11" s="112"/>
      <c r="P11" s="112"/>
      <c r="Q11" s="112"/>
      <c r="R11" s="112"/>
      <c r="S11" s="112"/>
      <c r="T11" s="112"/>
      <c r="U11" s="92"/>
      <c r="V11" s="112"/>
      <c r="W11" s="112"/>
    </row>
    <row r="12" ht="32.9" customHeight="1" spans="1:23">
      <c r="A12" s="23" t="s">
        <v>225</v>
      </c>
      <c r="B12" s="109" t="s">
        <v>226</v>
      </c>
      <c r="C12" s="23" t="s">
        <v>224</v>
      </c>
      <c r="D12" s="23" t="s">
        <v>46</v>
      </c>
      <c r="E12" s="23" t="s">
        <v>68</v>
      </c>
      <c r="F12" s="23" t="s">
        <v>69</v>
      </c>
      <c r="G12" s="23" t="s">
        <v>227</v>
      </c>
      <c r="H12" s="23" t="s">
        <v>228</v>
      </c>
      <c r="I12" s="112">
        <v>100000</v>
      </c>
      <c r="J12" s="112">
        <v>100000</v>
      </c>
      <c r="K12" s="112">
        <v>100000</v>
      </c>
      <c r="L12" s="112"/>
      <c r="M12" s="112"/>
      <c r="N12" s="112"/>
      <c r="O12" s="112"/>
      <c r="P12" s="112"/>
      <c r="Q12" s="112"/>
      <c r="R12" s="112"/>
      <c r="S12" s="112"/>
      <c r="T12" s="112"/>
      <c r="U12" s="92"/>
      <c r="V12" s="112"/>
      <c r="W12" s="112"/>
    </row>
    <row r="13" ht="32.9" customHeight="1" spans="1:23">
      <c r="A13" s="23" t="s">
        <v>225</v>
      </c>
      <c r="B13" s="109" t="s">
        <v>226</v>
      </c>
      <c r="C13" s="23" t="s">
        <v>224</v>
      </c>
      <c r="D13" s="23" t="s">
        <v>46</v>
      </c>
      <c r="E13" s="23" t="s">
        <v>68</v>
      </c>
      <c r="F13" s="23" t="s">
        <v>69</v>
      </c>
      <c r="G13" s="23" t="s">
        <v>229</v>
      </c>
      <c r="H13" s="23" t="s">
        <v>230</v>
      </c>
      <c r="I13" s="112">
        <v>17000</v>
      </c>
      <c r="J13" s="112">
        <v>17000</v>
      </c>
      <c r="K13" s="112">
        <v>17000</v>
      </c>
      <c r="L13" s="112"/>
      <c r="M13" s="112"/>
      <c r="N13" s="112"/>
      <c r="O13" s="112"/>
      <c r="P13" s="112"/>
      <c r="Q13" s="112"/>
      <c r="R13" s="112"/>
      <c r="S13" s="112"/>
      <c r="T13" s="112"/>
      <c r="U13" s="92"/>
      <c r="V13" s="112"/>
      <c r="W13" s="112"/>
    </row>
    <row r="14" ht="32.9" customHeight="1" spans="1:23">
      <c r="A14" s="23" t="s">
        <v>225</v>
      </c>
      <c r="B14" s="109" t="s">
        <v>226</v>
      </c>
      <c r="C14" s="23" t="s">
        <v>224</v>
      </c>
      <c r="D14" s="23" t="s">
        <v>46</v>
      </c>
      <c r="E14" s="23" t="s">
        <v>68</v>
      </c>
      <c r="F14" s="23" t="s">
        <v>69</v>
      </c>
      <c r="G14" s="23" t="s">
        <v>231</v>
      </c>
      <c r="H14" s="23" t="s">
        <v>232</v>
      </c>
      <c r="I14" s="112">
        <v>17000</v>
      </c>
      <c r="J14" s="112">
        <v>17000</v>
      </c>
      <c r="K14" s="112">
        <v>17000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92"/>
      <c r="V14" s="112"/>
      <c r="W14" s="112"/>
    </row>
    <row r="15" ht="32.9" customHeight="1" spans="1:23">
      <c r="A15" s="23" t="s">
        <v>225</v>
      </c>
      <c r="B15" s="109" t="s">
        <v>226</v>
      </c>
      <c r="C15" s="23" t="s">
        <v>224</v>
      </c>
      <c r="D15" s="23" t="s">
        <v>46</v>
      </c>
      <c r="E15" s="23" t="s">
        <v>68</v>
      </c>
      <c r="F15" s="23" t="s">
        <v>69</v>
      </c>
      <c r="G15" s="23" t="s">
        <v>201</v>
      </c>
      <c r="H15" s="23" t="s">
        <v>202</v>
      </c>
      <c r="I15" s="112">
        <v>112600</v>
      </c>
      <c r="J15" s="112">
        <v>112600</v>
      </c>
      <c r="K15" s="112">
        <v>112600</v>
      </c>
      <c r="L15" s="112"/>
      <c r="M15" s="112"/>
      <c r="N15" s="112"/>
      <c r="O15" s="112"/>
      <c r="P15" s="112"/>
      <c r="Q15" s="112"/>
      <c r="R15" s="112"/>
      <c r="S15" s="112"/>
      <c r="T15" s="112"/>
      <c r="U15" s="92"/>
      <c r="V15" s="112"/>
      <c r="W15" s="112"/>
    </row>
    <row r="16" ht="18.75" customHeight="1" spans="1:23">
      <c r="A16" s="30" t="s">
        <v>101</v>
      </c>
      <c r="B16" s="31"/>
      <c r="C16" s="31"/>
      <c r="D16" s="31"/>
      <c r="E16" s="31"/>
      <c r="F16" s="31"/>
      <c r="G16" s="31"/>
      <c r="H16" s="32"/>
      <c r="I16" s="112">
        <v>1178800</v>
      </c>
      <c r="J16" s="112">
        <v>1178800</v>
      </c>
      <c r="K16" s="112">
        <v>1178800</v>
      </c>
      <c r="L16" s="112"/>
      <c r="M16" s="112"/>
      <c r="N16" s="112"/>
      <c r="O16" s="112"/>
      <c r="P16" s="112"/>
      <c r="Q16" s="112"/>
      <c r="R16" s="112"/>
      <c r="S16" s="112"/>
      <c r="T16" s="112"/>
      <c r="U16" s="92"/>
      <c r="V16" s="112"/>
      <c r="W16" s="112"/>
    </row>
  </sheetData>
  <mergeCells count="28">
    <mergeCell ref="A2:W2"/>
    <mergeCell ref="A3:I3"/>
    <mergeCell ref="J4:M4"/>
    <mergeCell ref="N4:P4"/>
    <mergeCell ref="R4:W4"/>
    <mergeCell ref="J5:K5"/>
    <mergeCell ref="A16:H1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zoomScale="70" zoomScaleNormal="70" topLeftCell="A7" workbookViewId="0">
      <selection activeCell="B15" sqref="B15:B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4" t="s">
        <v>233</v>
      </c>
    </row>
    <row r="2" ht="28.5" customHeight="1" spans="1:10">
      <c r="A2" s="44" t="s">
        <v>234</v>
      </c>
      <c r="B2" s="27"/>
      <c r="C2" s="27"/>
      <c r="D2" s="27"/>
      <c r="E2" s="27"/>
      <c r="F2" s="45"/>
      <c r="G2" s="27"/>
      <c r="H2" s="45"/>
      <c r="I2" s="45"/>
      <c r="J2" s="27"/>
    </row>
    <row r="3" ht="15" customHeight="1" spans="1:1">
      <c r="A3" s="4" t="str">
        <f>"单位名称："&amp;"昆明市东川区审计局"</f>
        <v>单位名称：昆明市东川区审计局</v>
      </c>
    </row>
    <row r="4" ht="14.25" customHeight="1" spans="1:10">
      <c r="A4" s="46" t="s">
        <v>235</v>
      </c>
      <c r="B4" s="46" t="s">
        <v>236</v>
      </c>
      <c r="C4" s="46" t="s">
        <v>237</v>
      </c>
      <c r="D4" s="46" t="s">
        <v>238</v>
      </c>
      <c r="E4" s="46" t="s">
        <v>239</v>
      </c>
      <c r="F4" s="47" t="s">
        <v>240</v>
      </c>
      <c r="G4" s="46" t="s">
        <v>241</v>
      </c>
      <c r="H4" s="47" t="s">
        <v>242</v>
      </c>
      <c r="I4" s="47" t="s">
        <v>243</v>
      </c>
      <c r="J4" s="46" t="s">
        <v>244</v>
      </c>
    </row>
    <row r="5" ht="14.2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7">
        <v>6</v>
      </c>
      <c r="G5" s="46">
        <v>7</v>
      </c>
      <c r="H5" s="47">
        <v>8</v>
      </c>
      <c r="I5" s="47">
        <v>9</v>
      </c>
      <c r="J5" s="46">
        <v>10</v>
      </c>
    </row>
    <row r="6" ht="15" customHeight="1" spans="1:10">
      <c r="A6" s="48" t="s">
        <v>46</v>
      </c>
      <c r="B6" s="49"/>
      <c r="C6" s="49"/>
      <c r="D6" s="49"/>
      <c r="E6" s="50"/>
      <c r="F6" s="51"/>
      <c r="G6" s="50"/>
      <c r="H6" s="51"/>
      <c r="I6" s="51"/>
      <c r="J6" s="50"/>
    </row>
    <row r="7" ht="33.75" customHeight="1" spans="1:10">
      <c r="A7" s="106" t="s">
        <v>46</v>
      </c>
      <c r="B7" s="52"/>
      <c r="C7" s="52"/>
      <c r="D7" s="52"/>
      <c r="E7" s="48"/>
      <c r="F7" s="52"/>
      <c r="G7" s="48"/>
      <c r="H7" s="52"/>
      <c r="I7" s="52"/>
      <c r="J7" s="48"/>
    </row>
    <row r="8" ht="33.75" customHeight="1" spans="1:10">
      <c r="A8" s="107" t="s">
        <v>224</v>
      </c>
      <c r="B8" s="52" t="s">
        <v>245</v>
      </c>
      <c r="C8" s="52" t="s">
        <v>246</v>
      </c>
      <c r="D8" s="52" t="s">
        <v>247</v>
      </c>
      <c r="E8" s="48" t="s">
        <v>248</v>
      </c>
      <c r="F8" s="52" t="s">
        <v>249</v>
      </c>
      <c r="G8" s="48" t="s">
        <v>250</v>
      </c>
      <c r="H8" s="52" t="s">
        <v>251</v>
      </c>
      <c r="I8" s="52" t="s">
        <v>252</v>
      </c>
      <c r="J8" s="48" t="s">
        <v>253</v>
      </c>
    </row>
    <row r="9" ht="40" customHeight="1" spans="1:10">
      <c r="A9" s="107" t="s">
        <v>224</v>
      </c>
      <c r="B9" s="52" t="s">
        <v>254</v>
      </c>
      <c r="C9" s="52" t="s">
        <v>246</v>
      </c>
      <c r="D9" s="52" t="s">
        <v>247</v>
      </c>
      <c r="E9" s="48" t="s">
        <v>255</v>
      </c>
      <c r="F9" s="52" t="s">
        <v>249</v>
      </c>
      <c r="G9" s="48" t="s">
        <v>256</v>
      </c>
      <c r="H9" s="52" t="s">
        <v>251</v>
      </c>
      <c r="I9" s="52" t="s">
        <v>252</v>
      </c>
      <c r="J9" s="48" t="s">
        <v>257</v>
      </c>
    </row>
    <row r="10" ht="50" customHeight="1" spans="1:10">
      <c r="A10" s="107" t="s">
        <v>224</v>
      </c>
      <c r="B10" s="52" t="s">
        <v>254</v>
      </c>
      <c r="C10" s="52" t="s">
        <v>246</v>
      </c>
      <c r="D10" s="52" t="s">
        <v>247</v>
      </c>
      <c r="E10" s="48" t="s">
        <v>258</v>
      </c>
      <c r="F10" s="52" t="s">
        <v>249</v>
      </c>
      <c r="G10" s="48" t="s">
        <v>259</v>
      </c>
      <c r="H10" s="52" t="s">
        <v>260</v>
      </c>
      <c r="I10" s="52" t="s">
        <v>252</v>
      </c>
      <c r="J10" s="48" t="s">
        <v>261</v>
      </c>
    </row>
    <row r="11" ht="33.75" customHeight="1" spans="1:10">
      <c r="A11" s="107" t="s">
        <v>224</v>
      </c>
      <c r="B11" s="52" t="s">
        <v>254</v>
      </c>
      <c r="C11" s="52" t="s">
        <v>246</v>
      </c>
      <c r="D11" s="52" t="s">
        <v>247</v>
      </c>
      <c r="E11" s="48" t="s">
        <v>262</v>
      </c>
      <c r="F11" s="52" t="s">
        <v>249</v>
      </c>
      <c r="G11" s="48" t="s">
        <v>263</v>
      </c>
      <c r="H11" s="52" t="s">
        <v>264</v>
      </c>
      <c r="I11" s="52" t="s">
        <v>252</v>
      </c>
      <c r="J11" s="48" t="s">
        <v>265</v>
      </c>
    </row>
    <row r="12" ht="49" customHeight="1" spans="1:10">
      <c r="A12" s="107" t="s">
        <v>224</v>
      </c>
      <c r="B12" s="52" t="s">
        <v>254</v>
      </c>
      <c r="C12" s="52" t="s">
        <v>266</v>
      </c>
      <c r="D12" s="52" t="s">
        <v>267</v>
      </c>
      <c r="E12" s="48" t="s">
        <v>268</v>
      </c>
      <c r="F12" s="52" t="s">
        <v>269</v>
      </c>
      <c r="G12" s="48" t="s">
        <v>270</v>
      </c>
      <c r="H12" s="52" t="s">
        <v>271</v>
      </c>
      <c r="I12" s="52" t="s">
        <v>252</v>
      </c>
      <c r="J12" s="48" t="s">
        <v>272</v>
      </c>
    </row>
    <row r="13" ht="33.75" customHeight="1" spans="1:10">
      <c r="A13" s="107" t="s">
        <v>224</v>
      </c>
      <c r="B13" s="52" t="s">
        <v>254</v>
      </c>
      <c r="C13" s="52" t="s">
        <v>266</v>
      </c>
      <c r="D13" s="52" t="s">
        <v>273</v>
      </c>
      <c r="E13" s="48" t="s">
        <v>274</v>
      </c>
      <c r="F13" s="52" t="s">
        <v>249</v>
      </c>
      <c r="G13" s="48" t="s">
        <v>275</v>
      </c>
      <c r="H13" s="52" t="s">
        <v>271</v>
      </c>
      <c r="I13" s="52" t="s">
        <v>252</v>
      </c>
      <c r="J13" s="48" t="s">
        <v>276</v>
      </c>
    </row>
    <row r="14" ht="82" customHeight="1" spans="1:10">
      <c r="A14" s="107" t="s">
        <v>224</v>
      </c>
      <c r="B14" s="52" t="s">
        <v>254</v>
      </c>
      <c r="C14" s="52" t="s">
        <v>277</v>
      </c>
      <c r="D14" s="52" t="s">
        <v>278</v>
      </c>
      <c r="E14" s="48" t="s">
        <v>279</v>
      </c>
      <c r="F14" s="52" t="s">
        <v>249</v>
      </c>
      <c r="G14" s="48" t="s">
        <v>120</v>
      </c>
      <c r="H14" s="52" t="s">
        <v>251</v>
      </c>
      <c r="I14" s="52" t="s">
        <v>252</v>
      </c>
      <c r="J14" s="48" t="s">
        <v>280</v>
      </c>
    </row>
    <row r="15" ht="33.75" customHeight="1" spans="1:10">
      <c r="A15" s="107" t="s">
        <v>219</v>
      </c>
      <c r="B15" s="52" t="s">
        <v>281</v>
      </c>
      <c r="C15" s="52" t="s">
        <v>246</v>
      </c>
      <c r="D15" s="52" t="s">
        <v>247</v>
      </c>
      <c r="E15" s="48" t="s">
        <v>282</v>
      </c>
      <c r="F15" s="52" t="s">
        <v>269</v>
      </c>
      <c r="G15" s="48" t="s">
        <v>119</v>
      </c>
      <c r="H15" s="52" t="s">
        <v>283</v>
      </c>
      <c r="I15" s="52" t="s">
        <v>252</v>
      </c>
      <c r="J15" s="48" t="s">
        <v>284</v>
      </c>
    </row>
    <row r="16" ht="33.75" customHeight="1" spans="1:10">
      <c r="A16" s="107" t="s">
        <v>219</v>
      </c>
      <c r="B16" s="52" t="s">
        <v>281</v>
      </c>
      <c r="C16" s="52" t="s">
        <v>266</v>
      </c>
      <c r="D16" s="52" t="s">
        <v>285</v>
      </c>
      <c r="E16" s="48" t="s">
        <v>286</v>
      </c>
      <c r="F16" s="52" t="s">
        <v>269</v>
      </c>
      <c r="G16" s="48" t="s">
        <v>287</v>
      </c>
      <c r="H16" s="52"/>
      <c r="I16" s="52" t="s">
        <v>288</v>
      </c>
      <c r="J16" s="48" t="s">
        <v>289</v>
      </c>
    </row>
    <row r="17" ht="33.75" customHeight="1" spans="1:10">
      <c r="A17" s="107" t="s">
        <v>219</v>
      </c>
      <c r="B17" s="52" t="s">
        <v>281</v>
      </c>
      <c r="C17" s="52" t="s">
        <v>277</v>
      </c>
      <c r="D17" s="52" t="s">
        <v>278</v>
      </c>
      <c r="E17" s="48" t="s">
        <v>290</v>
      </c>
      <c r="F17" s="52" t="s">
        <v>249</v>
      </c>
      <c r="G17" s="48" t="s">
        <v>291</v>
      </c>
      <c r="H17" s="52" t="s">
        <v>271</v>
      </c>
      <c r="I17" s="52" t="s">
        <v>252</v>
      </c>
      <c r="J17" s="48" t="s">
        <v>292</v>
      </c>
    </row>
    <row r="18" ht="33.75" customHeight="1" spans="1:10">
      <c r="A18" s="107" t="s">
        <v>219</v>
      </c>
      <c r="B18" s="52" t="s">
        <v>281</v>
      </c>
      <c r="C18" s="52" t="s">
        <v>277</v>
      </c>
      <c r="D18" s="52" t="s">
        <v>278</v>
      </c>
      <c r="E18" s="48" t="s">
        <v>293</v>
      </c>
      <c r="F18" s="52" t="s">
        <v>249</v>
      </c>
      <c r="G18" s="48" t="s">
        <v>291</v>
      </c>
      <c r="H18" s="52" t="s">
        <v>271</v>
      </c>
      <c r="I18" s="52" t="s">
        <v>252</v>
      </c>
      <c r="J18" s="48" t="s">
        <v>289</v>
      </c>
    </row>
  </sheetData>
  <mergeCells count="6">
    <mergeCell ref="A2:J2"/>
    <mergeCell ref="A3:H3"/>
    <mergeCell ref="A8:A14"/>
    <mergeCell ref="A15:A18"/>
    <mergeCell ref="B8:B14"/>
    <mergeCell ref="B15:B18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9" sqref="A9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5" t="s">
        <v>294</v>
      </c>
    </row>
    <row r="2" ht="28.5" customHeight="1" spans="1:6">
      <c r="A2" s="27" t="s">
        <v>295</v>
      </c>
      <c r="B2" s="27"/>
      <c r="C2" s="27"/>
      <c r="D2" s="27"/>
      <c r="E2" s="27"/>
      <c r="F2" s="27"/>
    </row>
    <row r="3" ht="15" customHeight="1" spans="1:6">
      <c r="A3" s="101" t="str">
        <f>"单位名称："&amp;"昆明市东川区审计局"</f>
        <v>单位名称：昆明市东川区审计局</v>
      </c>
      <c r="B3" s="102"/>
      <c r="C3" s="102"/>
      <c r="D3" s="58"/>
      <c r="E3" s="58"/>
      <c r="F3" s="103" t="s">
        <v>2</v>
      </c>
    </row>
    <row r="4" ht="18.75" customHeight="1" spans="1:6">
      <c r="A4" s="9" t="s">
        <v>135</v>
      </c>
      <c r="B4" s="9" t="s">
        <v>51</v>
      </c>
      <c r="C4" s="9" t="s">
        <v>52</v>
      </c>
      <c r="D4" s="15" t="s">
        <v>296</v>
      </c>
      <c r="E4" s="62"/>
      <c r="F4" s="62"/>
    </row>
    <row r="5" ht="30" customHeight="1" spans="1:6">
      <c r="A5" s="18"/>
      <c r="B5" s="18"/>
      <c r="C5" s="18"/>
      <c r="D5" s="15" t="s">
        <v>31</v>
      </c>
      <c r="E5" s="62" t="s">
        <v>60</v>
      </c>
      <c r="F5" s="62" t="s">
        <v>61</v>
      </c>
    </row>
    <row r="6" ht="16.5" customHeight="1" spans="1:6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104" t="s">
        <v>101</v>
      </c>
      <c r="B8" s="105"/>
      <c r="C8" s="105" t="s">
        <v>101</v>
      </c>
      <c r="D8" s="22"/>
      <c r="E8" s="22"/>
      <c r="F8" s="22"/>
    </row>
    <row r="9" customHeight="1" spans="1:1">
      <c r="A9" s="33" t="s">
        <v>297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4"/>
      <c r="P1" s="54"/>
      <c r="Q1" s="99" t="s">
        <v>298</v>
      </c>
    </row>
    <row r="2" ht="27.75" customHeight="1" spans="1:17">
      <c r="A2" s="56" t="s">
        <v>299</v>
      </c>
      <c r="B2" s="27"/>
      <c r="C2" s="27"/>
      <c r="D2" s="27"/>
      <c r="E2" s="27"/>
      <c r="F2" s="27"/>
      <c r="G2" s="27"/>
      <c r="H2" s="27"/>
      <c r="I2" s="27"/>
      <c r="J2" s="27"/>
      <c r="K2" s="45"/>
      <c r="L2" s="27"/>
      <c r="M2" s="27"/>
      <c r="N2" s="27"/>
      <c r="O2" s="45"/>
      <c r="P2" s="45"/>
      <c r="Q2" s="27"/>
    </row>
    <row r="3" ht="18.75" customHeight="1" spans="1:17">
      <c r="A3" s="93" t="str">
        <f>"单位名称："&amp;"昆明市东川区审计局"</f>
        <v>单位名称：昆明市东川区审计局</v>
      </c>
      <c r="B3" s="6"/>
      <c r="C3" s="6"/>
      <c r="D3" s="6"/>
      <c r="E3" s="6"/>
      <c r="F3" s="6"/>
      <c r="G3" s="6"/>
      <c r="H3" s="6"/>
      <c r="I3" s="6"/>
      <c r="J3" s="6"/>
      <c r="O3" s="63"/>
      <c r="P3" s="63"/>
      <c r="Q3" s="100" t="s">
        <v>126</v>
      </c>
    </row>
    <row r="4" ht="15.75" customHeight="1" spans="1:17">
      <c r="A4" s="9" t="s">
        <v>300</v>
      </c>
      <c r="B4" s="67" t="s">
        <v>301</v>
      </c>
      <c r="C4" s="67" t="s">
        <v>302</v>
      </c>
      <c r="D4" s="67" t="s">
        <v>303</v>
      </c>
      <c r="E4" s="67" t="s">
        <v>304</v>
      </c>
      <c r="F4" s="67" t="s">
        <v>305</v>
      </c>
      <c r="G4" s="68" t="s">
        <v>142</v>
      </c>
      <c r="H4" s="68"/>
      <c r="I4" s="68"/>
      <c r="J4" s="68"/>
      <c r="K4" s="69"/>
      <c r="L4" s="68"/>
      <c r="M4" s="68"/>
      <c r="N4" s="68"/>
      <c r="O4" s="86"/>
      <c r="P4" s="69"/>
      <c r="Q4" s="87"/>
    </row>
    <row r="5" ht="17.25" customHeight="1" spans="1:17">
      <c r="A5" s="14"/>
      <c r="B5" s="70"/>
      <c r="C5" s="70"/>
      <c r="D5" s="70"/>
      <c r="E5" s="70"/>
      <c r="F5" s="70"/>
      <c r="G5" s="70" t="s">
        <v>31</v>
      </c>
      <c r="H5" s="70" t="s">
        <v>34</v>
      </c>
      <c r="I5" s="70" t="s">
        <v>306</v>
      </c>
      <c r="J5" s="70" t="s">
        <v>307</v>
      </c>
      <c r="K5" s="71" t="s">
        <v>308</v>
      </c>
      <c r="L5" s="88" t="s">
        <v>309</v>
      </c>
      <c r="M5" s="88"/>
      <c r="N5" s="88"/>
      <c r="O5" s="89"/>
      <c r="P5" s="90"/>
      <c r="Q5" s="72"/>
    </row>
    <row r="6" ht="54" customHeight="1" spans="1:17">
      <c r="A6" s="17"/>
      <c r="B6" s="72"/>
      <c r="C6" s="72"/>
      <c r="D6" s="72"/>
      <c r="E6" s="72"/>
      <c r="F6" s="72"/>
      <c r="G6" s="72"/>
      <c r="H6" s="72" t="s">
        <v>33</v>
      </c>
      <c r="I6" s="72"/>
      <c r="J6" s="72"/>
      <c r="K6" s="73"/>
      <c r="L6" s="72" t="s">
        <v>33</v>
      </c>
      <c r="M6" s="72" t="s">
        <v>44</v>
      </c>
      <c r="N6" s="72" t="s">
        <v>149</v>
      </c>
      <c r="O6" s="91" t="s">
        <v>40</v>
      </c>
      <c r="P6" s="73" t="s">
        <v>41</v>
      </c>
      <c r="Q6" s="72" t="s">
        <v>42</v>
      </c>
    </row>
    <row r="7" ht="15" customHeight="1" spans="1:17">
      <c r="A7" s="18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21" customHeight="1" spans="1:17">
      <c r="A8" s="74" t="s">
        <v>46</v>
      </c>
      <c r="B8" s="75"/>
      <c r="C8" s="75"/>
      <c r="D8" s="75"/>
      <c r="E8" s="96"/>
      <c r="F8" s="22"/>
      <c r="G8" s="22">
        <v>10380</v>
      </c>
      <c r="H8" s="22">
        <v>10380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77" t="s">
        <v>46</v>
      </c>
      <c r="B9" s="75"/>
      <c r="C9" s="75"/>
      <c r="D9" s="97"/>
      <c r="E9" s="98"/>
      <c r="F9" s="22"/>
      <c r="G9" s="22">
        <v>10380</v>
      </c>
      <c r="H9" s="22">
        <v>10380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8" t="s">
        <v>177</v>
      </c>
      <c r="B10" s="75" t="s">
        <v>310</v>
      </c>
      <c r="C10" s="75" t="s">
        <v>311</v>
      </c>
      <c r="D10" s="97" t="s">
        <v>312</v>
      </c>
      <c r="E10" s="98">
        <v>1</v>
      </c>
      <c r="F10" s="22"/>
      <c r="G10" s="22">
        <v>4000</v>
      </c>
      <c r="H10" s="22">
        <v>4000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78" t="s">
        <v>177</v>
      </c>
      <c r="B11" s="75" t="s">
        <v>313</v>
      </c>
      <c r="C11" s="75" t="s">
        <v>314</v>
      </c>
      <c r="D11" s="97" t="s">
        <v>312</v>
      </c>
      <c r="E11" s="98">
        <v>1</v>
      </c>
      <c r="F11" s="22"/>
      <c r="G11" s="22">
        <v>3380</v>
      </c>
      <c r="H11" s="22">
        <v>3380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78" t="s">
        <v>177</v>
      </c>
      <c r="B12" s="75" t="s">
        <v>315</v>
      </c>
      <c r="C12" s="75" t="s">
        <v>316</v>
      </c>
      <c r="D12" s="97" t="s">
        <v>312</v>
      </c>
      <c r="E12" s="98">
        <v>1</v>
      </c>
      <c r="F12" s="22"/>
      <c r="G12" s="22">
        <v>3000</v>
      </c>
      <c r="H12" s="22">
        <v>3000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79" t="s">
        <v>101</v>
      </c>
      <c r="B13" s="80"/>
      <c r="C13" s="80"/>
      <c r="D13" s="80"/>
      <c r="E13" s="96"/>
      <c r="F13" s="22"/>
      <c r="G13" s="22">
        <v>10380</v>
      </c>
      <c r="H13" s="22">
        <v>10380</v>
      </c>
      <c r="I13" s="22"/>
      <c r="J13" s="22"/>
      <c r="K13" s="22"/>
      <c r="L13" s="22"/>
      <c r="M13" s="22"/>
      <c r="N13" s="22"/>
      <c r="O13" s="22"/>
      <c r="P13" s="22"/>
      <c r="Q13" s="22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3"/>
  <sheetViews>
    <sheetView showZeros="0" workbookViewId="0">
      <selection activeCell="A1" sqref="A1 A1 A1 A1 A1 A1 A1 A1 A1 A1 A1 A1 A1 A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60"/>
      <c r="B1" s="60"/>
      <c r="C1" s="60"/>
      <c r="D1" s="60"/>
      <c r="E1" s="60"/>
      <c r="F1" s="60"/>
      <c r="G1" s="60"/>
      <c r="H1" s="64"/>
      <c r="I1" s="60"/>
      <c r="J1" s="60"/>
      <c r="K1" s="60"/>
      <c r="L1" s="54"/>
      <c r="M1" s="82"/>
      <c r="N1" s="83" t="s">
        <v>317</v>
      </c>
    </row>
    <row r="2" ht="27.75" customHeight="1" spans="1:14">
      <c r="A2" s="56" t="s">
        <v>318</v>
      </c>
      <c r="B2" s="65"/>
      <c r="C2" s="65"/>
      <c r="D2" s="65"/>
      <c r="E2" s="65"/>
      <c r="F2" s="65"/>
      <c r="G2" s="65"/>
      <c r="H2" s="66"/>
      <c r="I2" s="65"/>
      <c r="J2" s="65"/>
      <c r="K2" s="65"/>
      <c r="L2" s="45"/>
      <c r="M2" s="66"/>
      <c r="N2" s="65"/>
    </row>
    <row r="3" ht="18.75" customHeight="1" spans="1:14">
      <c r="A3" s="57" t="str">
        <f>"单位名称："&amp;"昆明市东川区审计局"</f>
        <v>单位名称：昆明市东川区审计局</v>
      </c>
      <c r="B3" s="58"/>
      <c r="C3" s="58"/>
      <c r="D3" s="58"/>
      <c r="E3" s="58"/>
      <c r="F3" s="58"/>
      <c r="G3" s="58"/>
      <c r="H3" s="64"/>
      <c r="I3" s="60"/>
      <c r="J3" s="60"/>
      <c r="K3" s="60"/>
      <c r="L3" s="63"/>
      <c r="M3" s="84"/>
      <c r="N3" s="85" t="s">
        <v>126</v>
      </c>
    </row>
    <row r="4" ht="15.75" customHeight="1" spans="1:14">
      <c r="A4" s="9" t="s">
        <v>300</v>
      </c>
      <c r="B4" s="67" t="s">
        <v>319</v>
      </c>
      <c r="C4" s="67" t="s">
        <v>320</v>
      </c>
      <c r="D4" s="68" t="s">
        <v>142</v>
      </c>
      <c r="E4" s="68"/>
      <c r="F4" s="68"/>
      <c r="G4" s="68"/>
      <c r="H4" s="69"/>
      <c r="I4" s="68"/>
      <c r="J4" s="68"/>
      <c r="K4" s="68"/>
      <c r="L4" s="86"/>
      <c r="M4" s="69"/>
      <c r="N4" s="87"/>
    </row>
    <row r="5" ht="17.25" customHeight="1" spans="1:14">
      <c r="A5" s="14"/>
      <c r="B5" s="70"/>
      <c r="C5" s="70"/>
      <c r="D5" s="70" t="s">
        <v>31</v>
      </c>
      <c r="E5" s="70" t="s">
        <v>34</v>
      </c>
      <c r="F5" s="70" t="s">
        <v>306</v>
      </c>
      <c r="G5" s="70" t="s">
        <v>307</v>
      </c>
      <c r="H5" s="71" t="s">
        <v>308</v>
      </c>
      <c r="I5" s="88" t="s">
        <v>309</v>
      </c>
      <c r="J5" s="88"/>
      <c r="K5" s="88"/>
      <c r="L5" s="89"/>
      <c r="M5" s="90"/>
      <c r="N5" s="72"/>
    </row>
    <row r="6" ht="54" customHeight="1" spans="1:14">
      <c r="A6" s="17"/>
      <c r="B6" s="72"/>
      <c r="C6" s="72"/>
      <c r="D6" s="72"/>
      <c r="E6" s="72"/>
      <c r="F6" s="72"/>
      <c r="G6" s="72"/>
      <c r="H6" s="73"/>
      <c r="I6" s="72" t="s">
        <v>33</v>
      </c>
      <c r="J6" s="72" t="s">
        <v>44</v>
      </c>
      <c r="K6" s="72" t="s">
        <v>149</v>
      </c>
      <c r="L6" s="91" t="s">
        <v>40</v>
      </c>
      <c r="M6" s="73" t="s">
        <v>41</v>
      </c>
      <c r="N6" s="72" t="s">
        <v>42</v>
      </c>
    </row>
    <row r="7" ht="15" customHeight="1" spans="1:14">
      <c r="A7" s="17">
        <v>1</v>
      </c>
      <c r="B7" s="72">
        <v>2</v>
      </c>
      <c r="C7" s="72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</row>
    <row r="8" ht="21" customHeight="1" spans="1:14">
      <c r="A8" s="74" t="s">
        <v>46</v>
      </c>
      <c r="B8" s="75"/>
      <c r="C8" s="75"/>
      <c r="D8" s="76">
        <v>31000</v>
      </c>
      <c r="E8" s="76">
        <v>31000</v>
      </c>
      <c r="F8" s="76"/>
      <c r="G8" s="76"/>
      <c r="H8" s="76"/>
      <c r="I8" s="76"/>
      <c r="J8" s="76"/>
      <c r="K8" s="76"/>
      <c r="L8" s="92"/>
      <c r="M8" s="76"/>
      <c r="N8" s="76"/>
    </row>
    <row r="9" ht="21" customHeight="1" spans="1:14">
      <c r="A9" s="77" t="s">
        <v>46</v>
      </c>
      <c r="B9" s="75"/>
      <c r="C9" s="75"/>
      <c r="D9" s="76">
        <v>31000</v>
      </c>
      <c r="E9" s="76">
        <v>31000</v>
      </c>
      <c r="F9" s="76"/>
      <c r="G9" s="76"/>
      <c r="H9" s="76"/>
      <c r="I9" s="76"/>
      <c r="J9" s="76"/>
      <c r="K9" s="76"/>
      <c r="L9" s="92"/>
      <c r="M9" s="76"/>
      <c r="N9" s="76"/>
    </row>
    <row r="10" ht="21" customHeight="1" spans="1:14">
      <c r="A10" s="78" t="s">
        <v>224</v>
      </c>
      <c r="B10" s="75" t="s">
        <v>321</v>
      </c>
      <c r="C10" s="75" t="s">
        <v>322</v>
      </c>
      <c r="D10" s="76">
        <v>10000</v>
      </c>
      <c r="E10" s="76">
        <v>10000</v>
      </c>
      <c r="F10" s="76"/>
      <c r="G10" s="76"/>
      <c r="H10" s="76"/>
      <c r="I10" s="76"/>
      <c r="J10" s="76"/>
      <c r="K10" s="76"/>
      <c r="L10" s="92"/>
      <c r="M10" s="76"/>
      <c r="N10" s="76"/>
    </row>
    <row r="11" ht="21" customHeight="1" spans="1:14">
      <c r="A11" s="78" t="s">
        <v>224</v>
      </c>
      <c r="B11" s="75" t="s">
        <v>323</v>
      </c>
      <c r="C11" s="75" t="s">
        <v>324</v>
      </c>
      <c r="D11" s="76">
        <v>17000</v>
      </c>
      <c r="E11" s="76">
        <v>17000</v>
      </c>
      <c r="F11" s="76"/>
      <c r="G11" s="76"/>
      <c r="H11" s="76"/>
      <c r="I11" s="76"/>
      <c r="J11" s="76"/>
      <c r="K11" s="76"/>
      <c r="L11" s="92"/>
      <c r="M11" s="76"/>
      <c r="N11" s="76"/>
    </row>
    <row r="12" ht="21" customHeight="1" spans="1:14">
      <c r="A12" s="78" t="s">
        <v>177</v>
      </c>
      <c r="B12" s="75" t="s">
        <v>325</v>
      </c>
      <c r="C12" s="75" t="s">
        <v>326</v>
      </c>
      <c r="D12" s="76">
        <v>4000</v>
      </c>
      <c r="E12" s="76">
        <v>4000</v>
      </c>
      <c r="F12" s="76"/>
      <c r="G12" s="76"/>
      <c r="H12" s="76"/>
      <c r="I12" s="76"/>
      <c r="J12" s="76"/>
      <c r="K12" s="76"/>
      <c r="L12" s="92"/>
      <c r="M12" s="76"/>
      <c r="N12" s="76"/>
    </row>
    <row r="13" ht="21" customHeight="1" spans="1:14">
      <c r="A13" s="79" t="s">
        <v>101</v>
      </c>
      <c r="B13" s="80"/>
      <c r="C13" s="81"/>
      <c r="D13" s="76">
        <v>31000</v>
      </c>
      <c r="E13" s="76">
        <v>31000</v>
      </c>
      <c r="F13" s="76"/>
      <c r="G13" s="76"/>
      <c r="H13" s="76"/>
      <c r="I13" s="76"/>
      <c r="J13" s="76"/>
      <c r="K13" s="76"/>
      <c r="L13" s="92"/>
      <c r="M13" s="76"/>
      <c r="N13" s="76"/>
    </row>
  </sheetData>
  <mergeCells count="13">
    <mergeCell ref="A2:N2"/>
    <mergeCell ref="A3:C3"/>
    <mergeCell ref="D4:N4"/>
    <mergeCell ref="I5:N5"/>
    <mergeCell ref="A13:C13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selection activeCell="C16" sqref="C16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5"/>
      <c r="W1" s="54" t="s">
        <v>327</v>
      </c>
    </row>
    <row r="2" ht="27.75" customHeight="1" spans="1:23">
      <c r="A2" s="56" t="s">
        <v>328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7" t="str">
        <f>"单位名称："&amp;"昆明市东川区审计局"</f>
        <v>单位名称：昆明市东川区审计局</v>
      </c>
      <c r="B3" s="58"/>
      <c r="C3" s="58"/>
      <c r="D3" s="59"/>
      <c r="E3" s="60"/>
      <c r="F3" s="60"/>
      <c r="G3" s="60"/>
      <c r="H3" s="60"/>
      <c r="I3" s="60"/>
      <c r="W3" s="63" t="s">
        <v>126</v>
      </c>
    </row>
    <row r="4" ht="19.5" customHeight="1" spans="1:23">
      <c r="A4" s="15" t="s">
        <v>329</v>
      </c>
      <c r="B4" s="10" t="s">
        <v>142</v>
      </c>
      <c r="C4" s="11"/>
      <c r="D4" s="11"/>
      <c r="E4" s="10" t="s">
        <v>330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</row>
    <row r="5" ht="40.5" customHeight="1" spans="1:23">
      <c r="A5" s="18"/>
      <c r="B5" s="28" t="s">
        <v>31</v>
      </c>
      <c r="C5" s="9" t="s">
        <v>34</v>
      </c>
      <c r="D5" s="61" t="s">
        <v>331</v>
      </c>
      <c r="E5" s="62" t="s">
        <v>332</v>
      </c>
      <c r="F5" s="62" t="s">
        <v>333</v>
      </c>
      <c r="G5" s="62" t="s">
        <v>334</v>
      </c>
      <c r="H5" s="62" t="s">
        <v>335</v>
      </c>
      <c r="I5" s="62" t="s">
        <v>336</v>
      </c>
      <c r="J5" s="62" t="s">
        <v>337</v>
      </c>
      <c r="K5" s="62" t="s">
        <v>338</v>
      </c>
      <c r="L5" s="62" t="s">
        <v>339</v>
      </c>
      <c r="M5" s="62" t="s">
        <v>340</v>
      </c>
      <c r="N5" s="62" t="s">
        <v>341</v>
      </c>
      <c r="O5" s="62" t="s">
        <v>342</v>
      </c>
      <c r="P5" s="62" t="s">
        <v>343</v>
      </c>
      <c r="Q5" s="62" t="s">
        <v>344</v>
      </c>
      <c r="R5" s="62" t="s">
        <v>345</v>
      </c>
      <c r="S5" s="62" t="s">
        <v>346</v>
      </c>
      <c r="T5" s="62" t="s">
        <v>347</v>
      </c>
      <c r="U5" s="62" t="s">
        <v>348</v>
      </c>
      <c r="V5" s="62" t="s">
        <v>349</v>
      </c>
      <c r="W5" s="62" t="s">
        <v>350</v>
      </c>
    </row>
    <row r="6" ht="19.5" customHeight="1" spans="1:23">
      <c r="A6" s="62">
        <v>1</v>
      </c>
      <c r="B6" s="62">
        <v>2</v>
      </c>
      <c r="C6" s="62">
        <v>3</v>
      </c>
      <c r="D6" s="10">
        <v>4</v>
      </c>
      <c r="E6" s="62">
        <v>5</v>
      </c>
      <c r="F6" s="62">
        <v>6</v>
      </c>
      <c r="G6" s="62">
        <v>7</v>
      </c>
      <c r="H6" s="10">
        <v>8</v>
      </c>
      <c r="I6" s="62">
        <v>9</v>
      </c>
      <c r="J6" s="62">
        <v>10</v>
      </c>
      <c r="K6" s="62">
        <v>11</v>
      </c>
      <c r="L6" s="10">
        <v>12</v>
      </c>
      <c r="M6" s="62">
        <v>13</v>
      </c>
      <c r="N6" s="62">
        <v>14</v>
      </c>
      <c r="O6" s="62">
        <v>15</v>
      </c>
      <c r="P6" s="10">
        <v>16</v>
      </c>
      <c r="Q6" s="62">
        <v>17</v>
      </c>
      <c r="R6" s="62">
        <v>18</v>
      </c>
      <c r="S6" s="62">
        <v>19</v>
      </c>
      <c r="T6" s="10">
        <v>20</v>
      </c>
      <c r="U6" s="10">
        <v>21</v>
      </c>
      <c r="V6" s="10">
        <v>22</v>
      </c>
      <c r="W6" s="62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s="53" t="s">
        <v>351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7" sqref="C1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4" t="s">
        <v>352</v>
      </c>
    </row>
    <row r="2" ht="28.5" customHeight="1" spans="1:10">
      <c r="A2" s="44" t="s">
        <v>353</v>
      </c>
      <c r="B2" s="27"/>
      <c r="C2" s="27"/>
      <c r="D2" s="27"/>
      <c r="E2" s="27"/>
      <c r="F2" s="45"/>
      <c r="G2" s="27"/>
      <c r="H2" s="45"/>
      <c r="I2" s="45"/>
      <c r="J2" s="27"/>
    </row>
    <row r="3" ht="17.25" customHeight="1" spans="1:1">
      <c r="A3" s="4" t="str">
        <f>"单位名称："&amp;"昆明市东川区审计局"</f>
        <v>单位名称：昆明市东川区审计局</v>
      </c>
    </row>
    <row r="4" ht="44.25" customHeight="1" spans="1:10">
      <c r="A4" s="46" t="s">
        <v>235</v>
      </c>
      <c r="B4" s="46" t="s">
        <v>236</v>
      </c>
      <c r="C4" s="46" t="s">
        <v>237</v>
      </c>
      <c r="D4" s="46" t="s">
        <v>238</v>
      </c>
      <c r="E4" s="46" t="s">
        <v>239</v>
      </c>
      <c r="F4" s="47" t="s">
        <v>240</v>
      </c>
      <c r="G4" s="46" t="s">
        <v>241</v>
      </c>
      <c r="H4" s="47" t="s">
        <v>242</v>
      </c>
      <c r="I4" s="47" t="s">
        <v>243</v>
      </c>
      <c r="J4" s="46" t="s">
        <v>244</v>
      </c>
    </row>
    <row r="5" ht="14.2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7">
        <v>6</v>
      </c>
      <c r="G5" s="46">
        <v>7</v>
      </c>
      <c r="H5" s="47">
        <v>8</v>
      </c>
      <c r="I5" s="47">
        <v>9</v>
      </c>
      <c r="J5" s="46">
        <v>10</v>
      </c>
    </row>
    <row r="6" ht="42" customHeight="1" spans="1:10">
      <c r="A6" s="48"/>
      <c r="B6" s="49"/>
      <c r="C6" s="49"/>
      <c r="D6" s="49"/>
      <c r="E6" s="50"/>
      <c r="F6" s="51"/>
      <c r="G6" s="50"/>
      <c r="H6" s="51"/>
      <c r="I6" s="51"/>
      <c r="J6" s="50"/>
    </row>
    <row r="7" ht="42" customHeight="1" spans="1:10">
      <c r="A7" s="48"/>
      <c r="B7" s="52"/>
      <c r="C7" s="52"/>
      <c r="D7" s="52"/>
      <c r="E7" s="48"/>
      <c r="F7" s="52"/>
      <c r="G7" s="48"/>
      <c r="H7" s="52"/>
      <c r="I7" s="52"/>
      <c r="J7" s="48"/>
    </row>
    <row r="8" customHeight="1" spans="1:1">
      <c r="A8" s="53" t="s">
        <v>354</v>
      </c>
    </row>
  </sheetData>
  <mergeCells count="2">
    <mergeCell ref="A2:J2"/>
    <mergeCell ref="A3:H3"/>
  </mergeCells>
  <pageMargins left="0.75" right="0.75" top="1" bottom="1" header="0.5" footer="0.5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B11" sqref="B1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5"/>
      <c r="B1" s="35"/>
      <c r="C1" s="35"/>
      <c r="D1" s="35"/>
      <c r="E1" s="35"/>
      <c r="F1" s="35"/>
      <c r="G1" s="35"/>
      <c r="H1" s="36" t="s">
        <v>355</v>
      </c>
    </row>
    <row r="2" ht="30.65" customHeight="1" spans="1:8">
      <c r="A2" s="37" t="s">
        <v>356</v>
      </c>
      <c r="B2" s="37"/>
      <c r="C2" s="37"/>
      <c r="D2" s="37"/>
      <c r="E2" s="37"/>
      <c r="F2" s="37"/>
      <c r="G2" s="37"/>
      <c r="H2" s="37"/>
    </row>
    <row r="3" ht="18.75" customHeight="1" spans="1:8">
      <c r="A3" s="35" t="str">
        <f>"单位名称："&amp;"昆明市东川区审计局"</f>
        <v>单位名称：昆明市东川区审计局</v>
      </c>
      <c r="B3" s="35"/>
      <c r="C3" s="35"/>
      <c r="D3" s="35"/>
      <c r="E3" s="35"/>
      <c r="F3" s="35"/>
      <c r="G3" s="35"/>
      <c r="H3" s="35"/>
    </row>
    <row r="4" ht="18.75" customHeight="1" spans="1:8">
      <c r="A4" s="38" t="s">
        <v>135</v>
      </c>
      <c r="B4" s="38" t="s">
        <v>357</v>
      </c>
      <c r="C4" s="38" t="s">
        <v>358</v>
      </c>
      <c r="D4" s="38" t="s">
        <v>359</v>
      </c>
      <c r="E4" s="38" t="s">
        <v>360</v>
      </c>
      <c r="F4" s="38" t="s">
        <v>361</v>
      </c>
      <c r="G4" s="38"/>
      <c r="H4" s="38"/>
    </row>
    <row r="5" ht="18.75" customHeight="1" spans="1:8">
      <c r="A5" s="38"/>
      <c r="B5" s="38"/>
      <c r="C5" s="38"/>
      <c r="D5" s="38"/>
      <c r="E5" s="38"/>
      <c r="F5" s="38" t="s">
        <v>304</v>
      </c>
      <c r="G5" s="38" t="s">
        <v>362</v>
      </c>
      <c r="H5" s="38" t="s">
        <v>363</v>
      </c>
    </row>
    <row r="6" ht="18.75" customHeight="1" spans="1:8">
      <c r="A6" s="39" t="s">
        <v>118</v>
      </c>
      <c r="B6" s="39" t="s">
        <v>119</v>
      </c>
      <c r="C6" s="39" t="s">
        <v>120</v>
      </c>
      <c r="D6" s="39" t="s">
        <v>364</v>
      </c>
      <c r="E6" s="39" t="s">
        <v>121</v>
      </c>
      <c r="F6" s="39" t="s">
        <v>122</v>
      </c>
      <c r="G6" s="39" t="s">
        <v>123</v>
      </c>
      <c r="H6" s="39" t="s">
        <v>365</v>
      </c>
    </row>
    <row r="7" ht="29.9" customHeight="1" spans="1:8">
      <c r="A7" s="40"/>
      <c r="B7" s="40"/>
      <c r="C7" s="40"/>
      <c r="D7" s="40"/>
      <c r="E7" s="38"/>
      <c r="F7" s="41"/>
      <c r="G7" s="42"/>
      <c r="H7" s="42"/>
    </row>
    <row r="8" ht="20.15" customHeight="1" spans="1:8">
      <c r="A8" s="38" t="s">
        <v>31</v>
      </c>
      <c r="B8" s="38"/>
      <c r="C8" s="38"/>
      <c r="D8" s="38"/>
      <c r="E8" s="38"/>
      <c r="F8" s="41"/>
      <c r="G8" s="42"/>
      <c r="H8" s="42"/>
    </row>
    <row r="9" customHeight="1" spans="1:1">
      <c r="A9" s="43" t="s">
        <v>366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15" sqref="C15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367</v>
      </c>
    </row>
    <row r="2" ht="27.75" customHeight="1" spans="1:11">
      <c r="A2" s="27" t="s">
        <v>368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"单位名称："&amp;"昆明市东川区审计局"</f>
        <v>单位名称：昆明市东川区审计局</v>
      </c>
      <c r="B3" s="5"/>
      <c r="C3" s="5"/>
      <c r="D3" s="5"/>
      <c r="E3" s="5"/>
      <c r="F3" s="5"/>
      <c r="G3" s="5"/>
      <c r="H3" s="6"/>
      <c r="I3" s="6"/>
      <c r="J3" s="6"/>
      <c r="K3" s="7" t="s">
        <v>126</v>
      </c>
    </row>
    <row r="4" ht="21.75" customHeight="1" spans="1:11">
      <c r="A4" s="8" t="s">
        <v>215</v>
      </c>
      <c r="B4" s="8" t="s">
        <v>137</v>
      </c>
      <c r="C4" s="8" t="s">
        <v>216</v>
      </c>
      <c r="D4" s="9" t="s">
        <v>138</v>
      </c>
      <c r="E4" s="9" t="s">
        <v>139</v>
      </c>
      <c r="F4" s="9" t="s">
        <v>140</v>
      </c>
      <c r="G4" s="9" t="s">
        <v>141</v>
      </c>
      <c r="H4" s="15" t="s">
        <v>31</v>
      </c>
      <c r="I4" s="10" t="s">
        <v>369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101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  <row r="11" customHeight="1" spans="1:1">
      <c r="A11" s="33" t="s">
        <v>370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B18" sqref="B18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371</v>
      </c>
    </row>
    <row r="2" ht="27.75" customHeight="1" spans="1:7">
      <c r="A2" s="3" t="s">
        <v>372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"单位名称："&amp;"昆明市东川区审计局"</f>
        <v>单位名称：昆明市东川区审计局</v>
      </c>
      <c r="B3" s="5"/>
      <c r="C3" s="5"/>
      <c r="D3" s="5"/>
      <c r="E3" s="6"/>
      <c r="F3" s="6"/>
      <c r="G3" s="7" t="s">
        <v>126</v>
      </c>
    </row>
    <row r="4" ht="21.75" customHeight="1" spans="1:7">
      <c r="A4" s="8" t="s">
        <v>216</v>
      </c>
      <c r="B4" s="8" t="s">
        <v>215</v>
      </c>
      <c r="C4" s="8" t="s">
        <v>137</v>
      </c>
      <c r="D4" s="9" t="s">
        <v>373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374</v>
      </c>
      <c r="F5" s="9" t="s">
        <v>375</v>
      </c>
      <c r="G5" s="9" t="s">
        <v>376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1178800</v>
      </c>
      <c r="F8" s="22">
        <v>1178800</v>
      </c>
      <c r="G8" s="22">
        <v>1178800</v>
      </c>
    </row>
    <row r="9" ht="29.9" customHeight="1" spans="1:7">
      <c r="A9" s="20"/>
      <c r="B9" s="20" t="s">
        <v>377</v>
      </c>
      <c r="C9" s="20" t="s">
        <v>224</v>
      </c>
      <c r="D9" s="20" t="s">
        <v>378</v>
      </c>
      <c r="E9" s="22">
        <v>1126000</v>
      </c>
      <c r="F9" s="22">
        <v>1126000</v>
      </c>
      <c r="G9" s="22">
        <v>1126000</v>
      </c>
    </row>
    <row r="10" ht="29.9" customHeight="1" spans="1:7">
      <c r="A10" s="23"/>
      <c r="B10" s="20" t="s">
        <v>379</v>
      </c>
      <c r="C10" s="20" t="s">
        <v>219</v>
      </c>
      <c r="D10" s="20" t="s">
        <v>378</v>
      </c>
      <c r="E10" s="22">
        <v>52800</v>
      </c>
      <c r="F10" s="22">
        <v>52800</v>
      </c>
      <c r="G10" s="22">
        <v>52800</v>
      </c>
    </row>
    <row r="11" ht="18.75" customHeight="1" spans="1:7">
      <c r="A11" s="24" t="s">
        <v>31</v>
      </c>
      <c r="B11" s="25" t="s">
        <v>380</v>
      </c>
      <c r="C11" s="25"/>
      <c r="D11" s="26"/>
      <c r="E11" s="22">
        <v>1178800</v>
      </c>
      <c r="F11" s="22">
        <v>1178800</v>
      </c>
      <c r="G11" s="22">
        <v>1178800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五六</cp:lastModifiedBy>
  <dcterms:created xsi:type="dcterms:W3CDTF">2025-02-09T05:34:00Z</dcterms:created>
  <dcterms:modified xsi:type="dcterms:W3CDTF">2025-02-24T06:37:21Z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E0910BA1BB934B0AB21311BF3B41387B_13</vt:lpwstr>
  </property>
  <property fmtid="{D5CDD505-2E9C-101B-9397-08002B2CF9AE}" pid="3" name="KSOProductBuildVer">
    <vt:lpwstr>2052-12.1.0.18276</vt:lpwstr>
  </property>
</Properties>
</file>