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220" windowHeight="10485" tabRatio="500" firstSheet="17" activeTab="1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<sst xmlns="http://schemas.openxmlformats.org/spreadsheetml/2006/main" count="4157" uniqueCount="1024">
  <si>
    <t>01-1表</t>
  </si>
  <si>
    <t>2024年财务收支预算总表</t>
  </si>
  <si>
    <t>单位名称：昆明市东川区水务局机关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</si>
  <si>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</si>
  <si>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</si>
  <si>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</si>
  <si>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</si>
  <si>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</si>
  <si>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</si>
  <si>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</si>
  <si>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</si>
  <si>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</si>
  <si>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</si>
  <si>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</si>
  <si>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</si>
  <si>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</si>
  <si>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</si>
  <si>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</si>
  <si>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</si>
  <si>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</si>
  <si>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</si>
  <si>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</si>
  <si>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</si>
  <si>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</si>
  <si>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</si>
  <si>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</si>
  <si>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</si>
  <si>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</si>
  <si>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</si>
  <si>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</si>
  <si>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</si>
  <si>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</si>
  <si>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</si>
  <si>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</si>
  <si>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</si>
  <si>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</si>
  <si>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</si>
  <si>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</si>
  <si>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</si>
  <si>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</si>
  <si>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</si>
  <si>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</si>
  <si>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</si>
  <si>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</si>
  <si>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</si>
  <si>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</si>
  <si>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</si>
  <si>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</si>
  <si>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</si>
  <si>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</si>
  <si>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</si>
  <si>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</si>
  <si>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</si>
  <si>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</si>
  <si>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</si>
  <si>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</si>
  <si>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</si>
  <si>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</si>
  <si>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</si>
  <si>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</si>
  <si>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</si>
  <si>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</si>
  <si>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</si>
  <si>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</si>
  <si>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</si>
  <si>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</si>
  <si>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</si>
  <si>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</si>
  <si>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</si>
  <si>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</si>
  <si>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</si>
  <si>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</si>
  <si>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</si>
  <si>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</si>
  <si>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126001</t>
  </si>
  <si>
    <t>昆明市东川区水务局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</si>
  <si>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</si>
  <si>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</si>
  <si>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</si>
  <si>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</si>
  <si>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</si>
  <si>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</si>
  <si>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</si>
  <si>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</si>
  <si>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</si>
  <si>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</si>
  <si>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</si>
  <si>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</si>
  <si>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</si>
  <si>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</si>
  <si>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</si>
  <si>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</si>
  <si>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</si>
  <si>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</si>
  <si>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</si>
  <si>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</si>
  <si>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</si>
  <si>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</si>
  <si>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</si>
  <si>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</si>
  <si>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</si>
  <si>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</si>
  <si>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</si>
  <si>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</si>
  <si>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</si>
  <si>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</si>
  <si>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</si>
  <si>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</si>
  <si>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</si>
  <si>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</si>
  <si>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</si>
  <si>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</si>
  <si>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</si>
  <si>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</si>
  <si>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</si>
  <si>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</si>
  <si>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</si>
  <si>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</si>
  <si>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</si>
  <si>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</si>
  <si>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</si>
  <si>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</si>
  <si>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</si>
  <si>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</si>
  <si>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</si>
  <si>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</si>
  <si>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</si>
  <si>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</si>
  <si>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</si>
  <si>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</si>
  <si>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</si>
  <si>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</si>
  <si>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</si>
  <si>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</si>
  <si>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2120814</t>
  </si>
  <si>
    <t xml:space="preserve">    农业生产发展支出</t>
  </si>
  <si>
    <t>21214</t>
  </si>
  <si>
    <t xml:space="preserve">  污水处理费安排的支出</t>
  </si>
  <si>
    <t>2121402</t>
  </si>
  <si>
    <t xml:space="preserve">    代征手续费</t>
  </si>
  <si>
    <t>213</t>
  </si>
  <si>
    <t>农林水支出</t>
  </si>
  <si>
    <t>21303</t>
  </si>
  <si>
    <t xml:space="preserve">  水利</t>
  </si>
  <si>
    <t>2130301</t>
  </si>
  <si>
    <t xml:space="preserve">    行政运行</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</si>
  <si>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</si>
  <si>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</si>
  <si>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</si>
  <si>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</si>
  <si>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</si>
  <si>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</si>
  <si>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</si>
  <si>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</si>
  <si>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2130310</t>
  </si>
  <si>
    <t xml:space="preserve">    水土保持</t>
  </si>
  <si>
    <t>2130311</t>
  </si>
  <si>
    <t xml:space="preserve">    水资源节约管理与保护</t>
  </si>
  <si>
    <t>2130314</t>
  </si>
  <si>
    <t xml:space="preserve">    防汛</t>
  </si>
  <si>
    <t>2130315</t>
  </si>
  <si>
    <t xml:space="preserve">    抗旱</t>
  </si>
  <si>
    <t>2130316</t>
  </si>
  <si>
    <t xml:space="preserve">    农村水利</t>
  </si>
  <si>
    <t>2130319</t>
  </si>
  <si>
    <t xml:space="preserve">    江河湖库水系综合整治</t>
  </si>
  <si>
    <t>2130321</t>
  </si>
  <si>
    <t xml:space="preserve">    大中型水库移民后期扶持专项支出</t>
  </si>
  <si>
    <t>2130335</t>
  </si>
  <si>
    <t xml:space="preserve">    农村供水</t>
  </si>
  <si>
    <t>21305</t>
  </si>
  <si>
    <t xml:space="preserve">  巩固脱贫攻坚成果衔接乡村振兴</t>
  </si>
  <si>
    <t>2130504</t>
  </si>
  <si>
    <t xml:space="preserve">    农村基础设施建设</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</si>
  <si>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</si>
  <si>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</si>
  <si>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</si>
  <si>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</si>
  <si>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</si>
  <si>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</si>
  <si>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</si>
  <si>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</si>
  <si>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</si>
  <si>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</si>
  <si>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</si>
  <si>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</si>
  <si>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</si>
  <si>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</si>
  <si>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</si>
  <si>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</si>
  <si>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</si>
  <si>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</si>
  <si>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</si>
  <si>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</si>
  <si>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</si>
  <si>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</si>
  <si>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</si>
  <si>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</si>
  <si>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</si>
  <si>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</si>
  <si>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</si>
  <si>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</si>
  <si>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</si>
  <si>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</si>
  <si>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</si>
  <si>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</si>
  <si>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</si>
  <si>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</si>
  <si>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</si>
  <si>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</si>
  <si>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</si>
  <si>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</si>
  <si>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</si>
  <si>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</si>
  <si>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</si>
  <si>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</si>
  <si>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</si>
  <si>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</si>
  <si>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</si>
  <si>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</si>
  <si>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</si>
  <si>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</si>
  <si>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</si>
  <si>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</si>
  <si>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</si>
  <si>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</si>
  <si>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</si>
  <si>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</si>
  <si>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</si>
  <si>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</si>
  <si>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</si>
  <si>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r>
      <rPr>
        <sz val="9"/>
        <color rgb="FF000000"/>
        <rFont val="宋体"/>
        <charset val="134"/>
      </rPr>
      <t xml:space="preserve"> </t>
    </r>
    <r>
      <rPr>
        <sz val="9"/>
        <color rgb="FF000000"/>
        <rFont val="宋体"/>
        <charset val="134"/>
      </rPr>
      <t xml:space="preserve">   </t>
    </r>
    <r>
      <rPr>
        <sz val="9"/>
        <color rgb="FF000000"/>
        <rFont val="宋体"/>
        <charset val="134"/>
      </rPr>
      <t>防汛</t>
    </r>
  </si>
  <si>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</si>
  <si>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</si>
  <si>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</si>
  <si>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</si>
  <si>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</si>
  <si>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</si>
  <si>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</si>
  <si>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</si>
  <si>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</si>
  <si>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</si>
  <si>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</si>
  <si>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</si>
  <si>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</si>
  <si>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</si>
  <si>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</si>
  <si>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</si>
  <si>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</si>
  <si>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</si>
  <si>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</si>
  <si>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</si>
  <si>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</si>
  <si>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</si>
  <si>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</si>
  <si>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</si>
  <si>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</si>
  <si>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</si>
  <si>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</si>
  <si>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</si>
  <si>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</si>
  <si>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</si>
  <si>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</si>
  <si>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530113210000000001347</t>
  </si>
  <si>
    <t>行政人员工资支出</t>
  </si>
  <si>
    <t>行政运行</t>
  </si>
  <si>
    <t>30101</t>
  </si>
  <si>
    <t>基本工资</t>
  </si>
  <si>
    <t>30102</t>
  </si>
  <si>
    <t>津贴补贴</t>
  </si>
  <si>
    <t>30103</t>
  </si>
  <si>
    <t>奖金</t>
  </si>
  <si>
    <t>530113210000000001348</t>
  </si>
  <si>
    <t>事业人员工资支出</t>
  </si>
  <si>
    <t>水利行业业务管理</t>
  </si>
  <si>
    <t>30107</t>
  </si>
  <si>
    <t>绩效工资</t>
  </si>
  <si>
    <t>530113210000000001349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</si>
  <si>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</si>
  <si>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</si>
  <si>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</si>
  <si>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</si>
  <si>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</si>
  <si>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</si>
  <si>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</si>
  <si>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</si>
  <si>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</si>
  <si>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</si>
  <si>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</si>
  <si>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</si>
  <si>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</si>
  <si>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</si>
  <si>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</si>
  <si>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</si>
  <si>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</si>
  <si>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530113210000000001350</t>
  </si>
  <si>
    <t>住房公积金</t>
  </si>
  <si>
    <t>30113</t>
  </si>
  <si>
    <t>530113210000000001352</t>
  </si>
  <si>
    <t>其他财政补助人员</t>
  </si>
  <si>
    <t>大中型水库移民后期扶持专项支出</t>
  </si>
  <si>
    <t>30305</t>
  </si>
  <si>
    <t>生活补助</t>
  </si>
  <si>
    <t>530113210000000001353</t>
  </si>
  <si>
    <t>退休费</t>
  </si>
  <si>
    <t>行政单位离退休</t>
  </si>
  <si>
    <t>30302</t>
  </si>
  <si>
    <t>530113210000000001354</t>
  </si>
  <si>
    <t>遗属补助</t>
  </si>
  <si>
    <t>死亡抚恤</t>
  </si>
  <si>
    <t>530113210000000001356</t>
  </si>
  <si>
    <t>公车购置及运维费</t>
  </si>
  <si>
    <t>30231</t>
  </si>
  <si>
    <t>公务用车运行维护费</t>
  </si>
  <si>
    <t>530113210000000001357</t>
  </si>
  <si>
    <t>30217</t>
  </si>
  <si>
    <t>530113210000000001358</t>
  </si>
  <si>
    <t>公务交通补贴</t>
  </si>
  <si>
    <t>30239</t>
  </si>
  <si>
    <t>其他交通费用</t>
  </si>
  <si>
    <t>530113210000000001359</t>
  </si>
  <si>
    <t>工会经费</t>
  </si>
  <si>
    <t>30228</t>
  </si>
  <si>
    <t>530113210000000001360</t>
  </si>
  <si>
    <t>离退休公用经费</t>
  </si>
  <si>
    <t>30299</t>
  </si>
  <si>
    <t>其他商品和服务支出</t>
  </si>
  <si>
    <t>530113210000000001361</t>
  </si>
  <si>
    <t>530113210000000001362</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</si>
  <si>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</si>
  <si>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</si>
  <si>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</si>
  <si>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</si>
  <si>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</si>
  <si>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</si>
  <si>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</si>
  <si>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</si>
  <si>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</si>
  <si>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</si>
  <si>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</si>
  <si>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</si>
  <si>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</si>
  <si>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</si>
  <si>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</si>
  <si>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</si>
  <si>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</si>
  <si>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</si>
  <si>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</si>
  <si>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530113210000000001363</t>
  </si>
  <si>
    <t>租车经费</t>
  </si>
  <si>
    <t>530113221100000304904</t>
  </si>
  <si>
    <t>离退休生活补助</t>
  </si>
  <si>
    <t>事业单位离退休</t>
  </si>
  <si>
    <t>530113231100001500146</t>
  </si>
  <si>
    <t>行政人员绩效奖励</t>
  </si>
  <si>
    <t>530113231100001500147</t>
  </si>
  <si>
    <t>事业人员绩效奖励</t>
  </si>
  <si>
    <t>05-1表</t>
  </si>
  <si>
    <t>2024年部门项目支出预算表</t>
  </si>
  <si>
    <t>项目分类</t>
  </si>
  <si>
    <t>项目单位</t>
  </si>
  <si>
    <t>经济科目编码</t>
  </si>
  <si>
    <t>经济科目名称</t>
  </si>
  <si>
    <t>本年拨款</t>
  </si>
  <si>
    <t>其中：本次下达</t>
  </si>
  <si>
    <t>专项业务类</t>
  </si>
  <si>
    <t>530113221100000699963</t>
  </si>
  <si>
    <t>河长制工作经费</t>
  </si>
  <si>
    <t>长江黄河等流域管理</t>
  </si>
  <si>
    <t>530113221100001148435</t>
  </si>
  <si>
    <t>东川区拖布卡中型灌区配套建设与节水改造项目专项资金</t>
  </si>
  <si>
    <t>农业生产发展支出</t>
  </si>
  <si>
    <t>31005</t>
  </si>
  <si>
    <t>基础设施建设</t>
  </si>
  <si>
    <t>530113231100001175139</t>
  </si>
  <si>
    <t>东川区服务人口1000人以下农村分散式饮用水源保护区划分技术报告经费</t>
  </si>
  <si>
    <t>水资源节约管理与保护</t>
  </si>
  <si>
    <t>30227</t>
  </si>
  <si>
    <t>委托业务费</t>
  </si>
  <si>
    <t>530113231100001262694</t>
  </si>
  <si>
    <t>污水处理费代征服务费补助资金</t>
  </si>
  <si>
    <t>代征手续费</t>
  </si>
  <si>
    <t>530113231100001627402</t>
  </si>
  <si>
    <t>2023年省级水利发展资金</t>
  </si>
  <si>
    <t>农村水利</t>
  </si>
  <si>
    <t>530113231100002067534</t>
  </si>
  <si>
    <t>2023年第二批水安全保障工程中央基建投资专项资金</t>
  </si>
  <si>
    <t>水利工程建设</t>
  </si>
  <si>
    <t>530113241100002272655</t>
  </si>
  <si>
    <t>阿旺镇向阳社区农业基础设施项目资金</t>
  </si>
  <si>
    <t>530113241100002573178</t>
  </si>
  <si>
    <t>2023年重点水利项目（拖布卡灌区）市级配套资金</t>
  </si>
  <si>
    <t>民生类</t>
  </si>
  <si>
    <t>530113221100000810754</t>
  </si>
  <si>
    <t>云南省2022年国家水土保持重点工程东川区小新山沟小流域补助资金</t>
  </si>
  <si>
    <t>水土保持</t>
  </si>
  <si>
    <t>530113221100001132844</t>
  </si>
  <si>
    <t>2022年小型民生水利项目工程市级补助资金</t>
  </si>
  <si>
    <t>530113231100001768710</t>
  </si>
  <si>
    <t>云南省2023年国家水土保持重点工程东川区海科小流域治理项目资金</t>
  </si>
  <si>
    <t>530113231100001802767</t>
  </si>
  <si>
    <t>东川区小清河出口段治理工程专项资金</t>
  </si>
  <si>
    <t>530113231100001998448</t>
  </si>
  <si>
    <t>拖布卡灌区续建配套与节水改造项目整合补助资金</t>
  </si>
  <si>
    <t>农村基础设施建设</t>
  </si>
  <si>
    <t>事业发展类</t>
  </si>
  <si>
    <t>530113221100000880125</t>
  </si>
  <si>
    <t>云南省昆明市东川区龙潭水库除险加固工程专项资金</t>
  </si>
  <si>
    <t>530113231100001552557</t>
  </si>
  <si>
    <t>东川区小河水库工程项目资金</t>
  </si>
  <si>
    <t>530113231100001750607</t>
  </si>
  <si>
    <t>2022年中央水利发展资金水资源管理补助资金</t>
  </si>
  <si>
    <t>530113231100001982206</t>
  </si>
  <si>
    <t>东川区2023年农村饮水安全应急供水及维修养护资金</t>
  </si>
  <si>
    <t>农村供水</t>
  </si>
  <si>
    <t>530113231100001982226</t>
  </si>
  <si>
    <t>东川区拖布卡镇松坪水库资金</t>
  </si>
  <si>
    <t>530113231100001982237</t>
  </si>
  <si>
    <t>东川区2023年农村水价综合改革项目资金</t>
  </si>
  <si>
    <t>530113231100001982261</t>
  </si>
  <si>
    <t>东川区2023年小型水库维修养护工程资金</t>
  </si>
  <si>
    <t>水利工程运行与维护</t>
  </si>
  <si>
    <t>530113231100002067502</t>
  </si>
  <si>
    <t>2023年省级美丽河湖奖补资金</t>
  </si>
  <si>
    <t>江河湖库水系综合整治</t>
  </si>
  <si>
    <t>530113231100002436850</t>
  </si>
  <si>
    <t>023年小型民生水利工程市级补助资金</t>
  </si>
  <si>
    <t>530113241100002281489</t>
  </si>
  <si>
    <t>东川区农业水价综合改革资金</t>
  </si>
  <si>
    <t>30399</t>
  </si>
  <si>
    <t>其他对个人和家庭的补助</t>
  </si>
  <si>
    <t>530113241100002286559</t>
  </si>
  <si>
    <t>2024年小型水库除险加固和安全评价报告编制资金</t>
  </si>
  <si>
    <t>530113241100002286586</t>
  </si>
  <si>
    <t>2024年农村供水保障维修养护资金</t>
  </si>
  <si>
    <t>530113241100002291459</t>
  </si>
  <si>
    <t>单位自有资金</t>
  </si>
  <si>
    <t>530113241100002298636</t>
  </si>
  <si>
    <t>单位资金收支专户利息资金</t>
  </si>
  <si>
    <t>其他金融支出</t>
  </si>
  <si>
    <t>39999</t>
  </si>
  <si>
    <t>530113241100002566099</t>
  </si>
  <si>
    <t>农业水价综合改革精准补贴和节水奖励资金</t>
  </si>
  <si>
    <t>530113241100002581084</t>
  </si>
  <si>
    <t>东川区红土地镇抗旱供水保障资金</t>
  </si>
  <si>
    <t>抗旱</t>
  </si>
  <si>
    <t>530113241100002550558</t>
  </si>
  <si>
    <t>提前下达2024年中央水利发展资金</t>
  </si>
  <si>
    <t>530113241100002550960</t>
  </si>
  <si>
    <t>530113241100002550088</t>
  </si>
  <si>
    <t>530113241100002550816</t>
  </si>
  <si>
    <t>防汛</t>
  </si>
  <si>
    <t>530113241100002550484</t>
  </si>
  <si>
    <t>530113241100002550904</t>
  </si>
  <si>
    <t>530113241100002558900</t>
  </si>
  <si>
    <t>530113241100002550492</t>
  </si>
  <si>
    <t>提前下达2024年省级水利专项资金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</si>
  <si>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</si>
  <si>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</si>
  <si>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</si>
  <si>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</si>
  <si>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</si>
  <si>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</si>
  <si>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</si>
  <si>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</si>
  <si>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</si>
  <si>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</si>
  <si>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</si>
  <si>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</si>
  <si>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东川区农业水价综合改革资金</t>
  </si>
  <si>
    <t>规范使用各级农业水价综合改革补助资金。</t>
  </si>
  <si>
    <t xml:space="preserve">      产出指标</t>
  </si>
  <si>
    <t>质量指标</t>
  </si>
  <si>
    <t>规范使用补助资金</t>
  </si>
  <si>
    <t>=</t>
  </si>
  <si>
    <t>万元</t>
  </si>
  <si>
    <t>定性指标</t>
  </si>
  <si>
    <t>时效指标</t>
  </si>
  <si>
    <t>按时完成</t>
  </si>
  <si>
    <t>2024</t>
  </si>
  <si>
    <t>年</t>
  </si>
  <si>
    <t>定量指标</t>
  </si>
  <si>
    <t>成本指标</t>
  </si>
  <si>
    <t>经济成本指标</t>
  </si>
  <si>
    <t>补助资金</t>
  </si>
  <si>
    <t xml:space="preserve">      效益指标</t>
  </si>
  <si>
    <t>社会效益</t>
  </si>
  <si>
    <t>提高用水效率</t>
  </si>
  <si>
    <t>&gt;=</t>
  </si>
  <si>
    <t>%</t>
  </si>
  <si>
    <t xml:space="preserve">      满意度指标</t>
  </si>
  <si>
    <t>服务对象满意度</t>
  </si>
  <si>
    <t>群众满意度</t>
  </si>
  <si>
    <t>90</t>
  </si>
  <si>
    <t xml:space="preserve">    2023年第二批水安全保障工程中央基建投资专项资金</t>
  </si>
  <si>
    <t>小江东川下段治理工程治理段包括城区段及下游段两段。其中城区段起点为坝塘砂场、终点为金滩公园，长度为3.62km，起、止断面控制面积分别为1878、1892km2；下游段起点为苦盐场、终点为大树脚村，长度为6.61km，起、止断面控制面积分别为2492、2837km2。</t>
  </si>
  <si>
    <t>数量指标</t>
  </si>
  <si>
    <t>建筑工程</t>
  </si>
  <si>
    <t>&lt;=</t>
  </si>
  <si>
    <t>项</t>
  </si>
  <si>
    <t>反映主体工程完成情况。新建、改造、修缮工程量完成情况。</t>
  </si>
  <si>
    <t>机电设备及安装工程</t>
  </si>
  <si>
    <t>反映机电设备及安装工程工程完成情况。</t>
  </si>
  <si>
    <t>金属结构及安装工程</t>
  </si>
  <si>
    <t>反映金属结构及安装工程的数量。</t>
  </si>
  <si>
    <t>施工临时工程</t>
  </si>
  <si>
    <t>反映临时工程的建设数量。</t>
  </si>
  <si>
    <t>独立费用</t>
  </si>
  <si>
    <t>反映待摊投资情况</t>
  </si>
  <si>
    <t>竣工验收合格率</t>
  </si>
  <si>
    <t>100</t>
  </si>
  <si>
    <t>反映项目验收情况。
竣工验收合格率=（验收合格单元工程数量/完工单元工程总数）×100%。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</si>
  <si>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</si>
  <si>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</si>
  <si>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</si>
  <si>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</si>
  <si>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</si>
  <si>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</si>
  <si>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社会经济效益</t>
  </si>
  <si>
    <t>提高城市宜居水平和居民生活质量，提高居民幸福指数，提升公信力</t>
  </si>
  <si>
    <t>反映城市宜居水平和居民生活质量，提高居民幸福指数，提升公信力</t>
  </si>
  <si>
    <t>可持续影响</t>
  </si>
  <si>
    <t>使用年限</t>
  </si>
  <si>
    <t>30</t>
  </si>
  <si>
    <t>通过工程设计使用年限反映可持续的效果。</t>
  </si>
  <si>
    <t>受益人群满意度</t>
  </si>
  <si>
    <t>95</t>
  </si>
  <si>
    <t>调查人群中对设施建设或设施运行的满意度。
受益人群覆盖率=（调查人群中对设施建设或设施运行的人数/问卷调查人数）*100%</t>
  </si>
  <si>
    <t xml:space="preserve">    单位资金收支专户利息资金</t>
  </si>
  <si>
    <t>利息收入</t>
  </si>
  <si>
    <t>10000</t>
  </si>
  <si>
    <t>元</t>
  </si>
  <si>
    <t>按时上缴</t>
  </si>
  <si>
    <t>按时上缴利息收入</t>
  </si>
  <si>
    <t>经济效益</t>
  </si>
  <si>
    <t>服务满意度</t>
  </si>
  <si>
    <t xml:space="preserve">    2023年省级水利发展资金</t>
  </si>
  <si>
    <t>工程总量</t>
  </si>
  <si>
    <t>处</t>
  </si>
  <si>
    <t>反映新建、改造、修缮工程量完成情况。</t>
  </si>
  <si>
    <t>"反映项目验收情况。
竣工验收合格率=（验收合格单元工程数量/完工单元工程总数）×100%。"</t>
  </si>
  <si>
    <t>受益人群覆盖率</t>
  </si>
  <si>
    <t>"反映项目设计受益人群或地区的实现情况。
受益人群覆盖率=（实际实现受益人群数/计划实现受益人群数）*100%"</t>
  </si>
  <si>
    <t>"调查人群中对设施建设或设施运行的满意度。
受益人群覆盖率=（调查人群中对设施建设或设施运行的人数/问卷调查人数）*100%"</t>
  </si>
  <si>
    <t xml:space="preserve">    东川区2023年农村水价综合改革项目资金</t>
  </si>
  <si>
    <t>完成全区2.86万亩水价改革</t>
  </si>
  <si>
    <t>完成全区水价改革</t>
  </si>
  <si>
    <t>2.86</t>
  </si>
  <si>
    <t>万亩</t>
  </si>
  <si>
    <t>反映项目设计受益人群或地区的实现情况。
受益人群覆盖率=（实际实现受益人群数/计划实现受益人群数）*100%</t>
  </si>
  <si>
    <t xml:space="preserve">    东川区服务人口1000人以下农村分散式饮用水源保护区划分技术报告经费</t>
  </si>
  <si>
    <t>技术报告编制1份</t>
  </si>
  <si>
    <t>份</t>
  </si>
  <si>
    <t>按时完技术报告的编制</t>
  </si>
  <si>
    <t>135000</t>
  </si>
  <si>
    <t>编制费135000元</t>
  </si>
  <si>
    <t>生态效益</t>
  </si>
  <si>
    <t>水源地环境优化</t>
  </si>
  <si>
    <t>优化水源地环境</t>
  </si>
  <si>
    <t>面积</t>
  </si>
  <si>
    <t xml:space="preserve">    云南省昆明市东川区龙潭水库除险加固工程专项资金</t>
  </si>
  <si>
    <t>龙潭水库是一座以灌溉、人蓄饮水为主，兼有一定防洪功能的小（2）型水库，灌溉面积2142亩，人饮2032人；对下游2个村委会（阳光集、松毛棚）起着防洪保护的任务</t>
  </si>
  <si>
    <t>除险加固</t>
  </si>
  <si>
    <t>座</t>
  </si>
  <si>
    <t xml:space="preserve">    东川区2023年农村饮水安全应急供水及维修养护资金</t>
  </si>
  <si>
    <t>完成东川区2023年农村饮水安全应急供水及维修养护工程实施方案-3-（16）《饮用水水源保护区污染防治管理规定》（2010年12月）；（17）其它相关规划及技术规范。1.2.1.2.工程任务及规模工程任务及规模工程计划实施农村饮水安全应急供水工程11件，包含管道维修养护工程8件、水池改造工程1件和水源改造工程2件，日供水能力381.42m3/d，合计解决918户3128人的饮水安全问题，以及修复全区3个乡镇、街道受老化等各种影响受损的农村供水设施。</t>
  </si>
  <si>
    <t>饮水 安全应急供水</t>
  </si>
  <si>
    <t>11件</t>
  </si>
  <si>
    <t>件</t>
  </si>
  <si>
    <t>新建饮水安全应急供水工程11件、水池1件</t>
  </si>
  <si>
    <t>合格</t>
  </si>
  <si>
    <t xml:space="preserve">    阿旺镇向阳社区农业基础设施项目资金</t>
  </si>
  <si>
    <t>阿旺镇向阳社区农业基础设施水毁修复项目</t>
  </si>
  <si>
    <t>新增水田</t>
  </si>
  <si>
    <t>亩</t>
  </si>
  <si>
    <t>促进阿旺镇向阳社区农业产业发展</t>
  </si>
  <si>
    <t>改善土壤生态环境</t>
  </si>
  <si>
    <t xml:space="preserve">    2024年农村供水保障维修养护资金</t>
  </si>
  <si>
    <t>健全工程运行管理机制，加强农村供水管护水平，完善水质检测体系</t>
  </si>
  <si>
    <t>个</t>
  </si>
  <si>
    <t>98</t>
  </si>
  <si>
    <t xml:space="preserve">    2022年小型民生水利项目工程市级补助资金</t>
  </si>
  <si>
    <t>1、新建100立方米蓄水池1个、主水管5000米、分水管及入户水管2056米；2、新修防洪沟渠；3、对320米防洪沟渠进行改造提升；4、更换4000米PVC管道；5、对漏水法兰盘和水管进行修复；6、原有排水沟基础上，翻修防洪沟渠约200米；7、对供水设施进行修复。</t>
  </si>
  <si>
    <t>兴建蓄、取水池（个）</t>
  </si>
  <si>
    <t>兴建、维修防洪沟渠（条）</t>
  </si>
  <si>
    <t>条</t>
  </si>
  <si>
    <t>修复供水设施（公里）</t>
  </si>
  <si>
    <t>公里</t>
  </si>
  <si>
    <t>安装更新官网（公里）</t>
  </si>
  <si>
    <t>1.1</t>
  </si>
  <si>
    <t>工程施工设计标准</t>
  </si>
  <si>
    <t>满足相关设计标准要求</t>
  </si>
  <si>
    <t>工程施工监理</t>
  </si>
  <si>
    <t>满足相关监理标准要求</t>
  </si>
  <si>
    <t>工程施工验收</t>
  </si>
  <si>
    <t>项目按时完成率</t>
  </si>
  <si>
    <t>提升或保障因旱饮水困难人口</t>
  </si>
  <si>
    <t>0.08</t>
  </si>
  <si>
    <t>万人次</t>
  </si>
  <si>
    <t>减轻干旱对县级以上城市供水影响</t>
  </si>
  <si>
    <t>提升城乡抗旱供水保障能力</t>
  </si>
  <si>
    <t>运行管理单位满意度</t>
  </si>
  <si>
    <t>上级主管部门满意度</t>
  </si>
  <si>
    <t xml:space="preserve">    2023年省级美丽河湖奖补资金</t>
  </si>
  <si>
    <t>完成水文化观景平台建设和滨河岸坡水景观提升改造。</t>
  </si>
  <si>
    <t>完成水文化观景平台</t>
  </si>
  <si>
    <t>318.56</t>
  </si>
  <si>
    <t>平方米</t>
  </si>
  <si>
    <t>完成滨河岸坡水景观提升改造</t>
  </si>
  <si>
    <t>3795.75</t>
  </si>
  <si>
    <t>工程质量合格率</t>
  </si>
  <si>
    <t>2023年底前工程完工率</t>
  </si>
  <si>
    <t>为周边居民提供美好环境，提高居民的生活质量。</t>
  </si>
  <si>
    <t>显著提升</t>
  </si>
  <si>
    <t>改善河道及河滨带景观效果，提升河道生态风貌。</t>
  </si>
  <si>
    <t>明显改善</t>
  </si>
  <si>
    <t>可持续年限</t>
  </si>
  <si>
    <t>20</t>
  </si>
  <si>
    <t xml:space="preserve">    拖布卡灌区续建配套与节水改造项目整合补助资金</t>
  </si>
  <si>
    <t>批复设计概算总投资为9059.11万元（包含建设征地移民补偿投资934.16万元），在工程设计概算总投资中，除国家、省级补助资金及建设征地移民补偿投资外，其余资金参照《昆明市人民政府关于加快水源工程建设的意见》（昆政发〔2010〕29号），由市、区两级按比例配套，市级配套70%，区级配套30%。</t>
  </si>
  <si>
    <t>2.36</t>
  </si>
  <si>
    <t>主体工程完成率</t>
  </si>
  <si>
    <t>反映主体工程完成情况。
主体工程完成率=（按计划完成主体工程的工程量/计划完成主体工程量）*100%。</t>
  </si>
  <si>
    <t>工程数量</t>
  </si>
  <si>
    <t>个/标段</t>
  </si>
  <si>
    <t>反映工程设计实现的功能数量或工程的相对独立单元的数量。</t>
  </si>
  <si>
    <t>安全事故发生率</t>
  </si>
  <si>
    <t>0</t>
  </si>
  <si>
    <t>反映工程实施期间的安全目标。</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</si>
  <si>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</si>
  <si>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</si>
  <si>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</si>
  <si>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</si>
  <si>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 xml:space="preserve">    云南省2022年国家水土保持重点工程东川区小新山沟小流域补助资金</t>
  </si>
  <si>
    <t>梯田工程58.94hm2，种植经济果木林18.77hm2，种植水土保持林9.39hm2，施工期间植被恢复6.51hm2，保土耕作556.77hm2，封育治理835.52hm2；新建取水池2座，蓄水池15座</t>
  </si>
  <si>
    <t>14.79</t>
  </si>
  <si>
    <t>平方米/公里/立方/亩等</t>
  </si>
  <si>
    <t>配套设施完成率</t>
  </si>
  <si>
    <t>反映配套设施完成情况。
配套设施完成率=（按计划完成配套设施的工程量/计划完成配套设施工程量）*100%。</t>
  </si>
  <si>
    <t>设计变更率</t>
  </si>
  <si>
    <t>反映项目设计变更情况。
设计变更率=（项目变更金额/项目总预算金额）*00%。</t>
  </si>
  <si>
    <t xml:space="preserve">    东川区2023年小型水库维修养护工程资金</t>
  </si>
  <si>
    <t>完成全区小型水库维修养护2座，覆盖0.03万人。</t>
  </si>
  <si>
    <t>小型水库维修养护</t>
  </si>
  <si>
    <t xml:space="preserve">    023年小型民生水利工程市级补助资金</t>
  </si>
  <si>
    <t>完成7件小型民生水利工程，解决部分地区居民生活、生产用水困难问题。</t>
  </si>
  <si>
    <t>兴建、修复（取）水池（窖）</t>
  </si>
  <si>
    <t>修复渠道</t>
  </si>
  <si>
    <t>60</t>
  </si>
  <si>
    <t>米</t>
  </si>
  <si>
    <t>修建防洪沟</t>
  </si>
  <si>
    <t>280</t>
  </si>
  <si>
    <t>安装更新管网</t>
  </si>
  <si>
    <t>3.866</t>
  </si>
  <si>
    <t>满足相关设计规范要求</t>
  </si>
  <si>
    <t>工程验收合格率100%</t>
  </si>
  <si>
    <t>0.07</t>
  </si>
  <si>
    <t>万人</t>
  </si>
  <si>
    <t>提升或解决农田灌溉保障</t>
  </si>
  <si>
    <t>0.1</t>
  </si>
  <si>
    <t>0.03</t>
  </si>
  <si>
    <t xml:space="preserve">    污水处理费代征服务费补助资金</t>
  </si>
  <si>
    <t>根据东财综（2022）12号东川区自来水供水有限公司代征污水处理费上缴总额的8%申请使用资金，专项用于支付东川区自来水供水有限公司代征服务费。</t>
  </si>
  <si>
    <t>完成污水费代缴</t>
  </si>
  <si>
    <t>代缴完成率</t>
  </si>
  <si>
    <t>代缴完成率100%</t>
  </si>
  <si>
    <t>完成代缴污水费</t>
  </si>
  <si>
    <t>5600000</t>
  </si>
  <si>
    <t>代缴污水费服务费</t>
  </si>
  <si>
    <t>代收代缴单位满意度</t>
  </si>
  <si>
    <t xml:space="preserve">    农业水价综合改革精准补贴和节水奖励资金</t>
  </si>
  <si>
    <t>用于精准补贴和节水奖励的资金比例</t>
  </si>
  <si>
    <t>用水主体水费缴纳比例</t>
  </si>
  <si>
    <t>节水目标实现情况</t>
  </si>
  <si>
    <t>受益群众满意度</t>
  </si>
  <si>
    <t xml:space="preserve">    云南省2023年国家水土保持重点工程东川区海科小流域治理项目资金</t>
  </si>
  <si>
    <t>梯田工程79.82公顷，种植经济果木林2.49公顷，水土保持林7.67公顷，施工期间植被恢复2.47公顷，封育治理694.23公顷；新建取水坝1座，沉砂池1座，100立方米取水池1座，提水泵站1座，泵站管理房1间，蓄水池5座，布设管道镀锌钢管4公里；生产道路3.4公里，生产道路排水沟3.4公里，浆砌石挡墙53米。</t>
  </si>
  <si>
    <t>梯田工程</t>
  </si>
  <si>
    <t>79.82</t>
  </si>
  <si>
    <t>公顷</t>
  </si>
  <si>
    <t>经济果木林</t>
  </si>
  <si>
    <t>2.49</t>
  </si>
  <si>
    <t>水土保持林</t>
  </si>
  <si>
    <t>7.67</t>
  </si>
  <si>
    <t>及时完工率</t>
  </si>
  <si>
    <t>人均增加果木林面积</t>
  </si>
  <si>
    <t>0.12</t>
  </si>
  <si>
    <t>反映人均增收数量。</t>
  </si>
  <si>
    <t>新增和改善灌溉面积</t>
  </si>
  <si>
    <t>80</t>
  </si>
  <si>
    <t>年减少土壤侵蚀量</t>
  </si>
  <si>
    <t>1.94</t>
  </si>
  <si>
    <t>万吨</t>
  </si>
  <si>
    <t>反映年减少土壤流失数量。</t>
  </si>
  <si>
    <t xml:space="preserve">    东川区红土地镇抗旱供水保障资金</t>
  </si>
  <si>
    <t>实施红土地镇新乐村供水保障项目。</t>
  </si>
  <si>
    <t>工程施工验收合格率</t>
  </si>
  <si>
    <t>巩固提升农村饮水安全人口</t>
  </si>
  <si>
    <t>1000</t>
  </si>
  <si>
    <t>人</t>
  </si>
  <si>
    <t>受益人口满意度</t>
  </si>
  <si>
    <t xml:space="preserve">    2023年重点水利项目（拖布卡灌区）市级配套资金</t>
  </si>
  <si>
    <t>更新改造和完善、配套输水官网，改善灌区内的供水条件</t>
  </si>
  <si>
    <t>灌区改造项目</t>
  </si>
  <si>
    <t>新增、改善灌区面积（亩）</t>
  </si>
  <si>
    <t>450</t>
  </si>
  <si>
    <t xml:space="preserve">    2024年小型水库除险加固和安全评价报告编制资金</t>
  </si>
  <si>
    <t>经鉴定后新增病险水库的除险加固任务；对“十四五”期间每年按期开展安全鉴定后新增的病险水库，及时实施除险加固；健全水库运行管护长效机制</t>
  </si>
  <si>
    <t>龙王庙水库除险加固、安全评价报告编制</t>
  </si>
  <si>
    <t xml:space="preserve">    2022年中央水利发展资金水资源管理补助资金</t>
  </si>
  <si>
    <t>完成轿子山、迎新、花沟水库入库流量监测、出水流量监测设备的建设内容</t>
  </si>
  <si>
    <t>安装轿子山、迎新、花沟水库入库流量监测、出水流量监测设备</t>
  </si>
  <si>
    <t>套</t>
  </si>
  <si>
    <t>水库入库流量监测、出水流量监测设备</t>
  </si>
  <si>
    <t>验收合格率</t>
  </si>
  <si>
    <t>工期</t>
  </si>
  <si>
    <t>天</t>
  </si>
  <si>
    <t>取水量在线计量提高率</t>
  </si>
  <si>
    <t xml:space="preserve">    东川区小河水库工程项目资金</t>
  </si>
  <si>
    <t>完成导流输水隧洞、竖井工程的开挖及衬砌，完成进场道路隧洞工程的开挖及衬砌，完成拦河坝工程的基础开挖，完成溢洪道工程的基础开挖。</t>
  </si>
  <si>
    <t>228843</t>
  </si>
  <si>
    <t>立方米</t>
  </si>
  <si>
    <t>枢纽区土石方开挖。</t>
  </si>
  <si>
    <t>"反映主体工程完成情况。
主体工程完成率=（按计划完成主体工程的工程量/计划完成主体工程量）*100%。"</t>
  </si>
  <si>
    <t>"反映配套设施完成情况。
配套设施完成率=（按计划完成配套设施的工程量/计划完成配套设施工程量）*100%。"</t>
  </si>
  <si>
    <t>"反映工程按计划完工情况。
计划完工率=实际完成工程项目个数/按计划应完成项目个数。"</t>
  </si>
  <si>
    <t>"反映工程按计划开工情况。
项目按计划开工率=实际开工项目个数/按计划应开工项目个数×100%。"</t>
  </si>
  <si>
    <t>"反映工期控制情况。
工期控制率=实际工期/计划工期×100%。"</t>
  </si>
  <si>
    <t>"反映设施建成后的利用、使用的情况。
综合使用率=（投入使用的基础建设工程建设内容/完成建设内容）*100%"</t>
  </si>
  <si>
    <t>"反映建设项目设施设计功能的实现情况。
设计功能实现率=（实际实现设计功能数/计划实现设计功能数）*100%"</t>
  </si>
  <si>
    <t>50</t>
  </si>
  <si>
    <t xml:space="preserve">    河长制工作经费</t>
  </si>
  <si>
    <t>完善“一河（湖）一策”实施方案</t>
  </si>
  <si>
    <t>购置计划完成率</t>
  </si>
  <si>
    <t>反映部门购置计划执行情况购置计划执行情况。
购置计划完成率=（实际购置交付装备数量/计划购置交付装备数量）*100%。</t>
  </si>
  <si>
    <t>购置设备数量</t>
  </si>
  <si>
    <t>25</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</si>
  <si>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</si>
  <si>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</si>
  <si>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</si>
  <si>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</si>
  <si>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</si>
  <si>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</si>
  <si>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</si>
  <si>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</si>
  <si>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设备采购经济性</t>
  </si>
  <si>
    <t>2.5</t>
  </si>
  <si>
    <t>反映设备采购成本低于计划数所获得的经济效益</t>
  </si>
  <si>
    <t>设备使用年限</t>
  </si>
  <si>
    <t>反映新投入设备使用年限情况。</t>
  </si>
  <si>
    <t>使用人员满意度</t>
  </si>
  <si>
    <t>反映服务对象对购置设备的整体满意情况。
使用人员满意度=（对购置设备满意的人数/问卷调查人数）*100%。</t>
  </si>
  <si>
    <t xml:space="preserve">    东川区拖布卡中型灌区配套建设与节水改造项目专项资金</t>
  </si>
  <si>
    <t xml:space="preserve">    东川区拖布卡镇松坪水库资金</t>
  </si>
  <si>
    <t>松坪水库现场检查未发现溢洪道等泄水建筑物，为满足水库防洪安全，本次除险加固将新建泄洪管。
新建的泄洪管位于水库库尾，输水涵管上方，进口管底高程同正常蓄水位为2362.30m，出口管底高程为2356.00m，管道结构为DN300螺旋钢管，铺设坡比为1:22，管道全长200.00m。泄洪管末端采用三通与输水涵管出口段相接，再利用现状输水涵管将管道水排入现有灌溉渠道。</t>
  </si>
  <si>
    <t>完成小型水库维修养护2座</t>
  </si>
  <si>
    <t xml:space="preserve">    单位自有资金</t>
  </si>
  <si>
    <t>40</t>
  </si>
  <si>
    <t>规定年限使用</t>
  </si>
  <si>
    <t>自有资金使用率</t>
  </si>
  <si>
    <t xml:space="preserve">    东川区小清河出口段治理工程专项资金</t>
  </si>
  <si>
    <t>新建堤防总长9.098km（左右岸），新建排涝口19个，新建亲水台阶20座。</t>
  </si>
  <si>
    <t>新建堤防</t>
  </si>
  <si>
    <t>新建排涝口</t>
  </si>
  <si>
    <t>19</t>
  </si>
  <si>
    <t>新建亲水台阶</t>
  </si>
  <si>
    <t>经济净现值达到</t>
  </si>
  <si>
    <t>348.51</t>
  </si>
  <si>
    <t>反映项目建成后达到的经济效益</t>
  </si>
  <si>
    <t>保护人口</t>
  </si>
  <si>
    <t>0.25</t>
  </si>
  <si>
    <t>保护农田</t>
  </si>
  <si>
    <t>0.17</t>
  </si>
  <si>
    <t>工程设计使用年限</t>
  </si>
  <si>
    <t>2024年小型水库维修养护工程资金</t>
  </si>
  <si>
    <t>对东川区2024年小型水库维修养护</t>
  </si>
  <si>
    <t>产出指标</t>
  </si>
  <si>
    <t>71</t>
  </si>
  <si>
    <t>效益指标</t>
  </si>
  <si>
    <t>社会效益指标</t>
  </si>
  <si>
    <t>满意度指标</t>
  </si>
  <si>
    <t>服务对象满意度指标</t>
  </si>
  <si>
    <t>水土流失综合治理专项资金</t>
  </si>
  <si>
    <t>完成水土流失综合治理面积14.15平方公里。</t>
  </si>
  <si>
    <t>封育治理面积</t>
  </si>
  <si>
    <t>1204.88</t>
  </si>
  <si>
    <t>栽种经济林</t>
  </si>
  <si>
    <t>55.80</t>
  </si>
  <si>
    <t>栽种经济类</t>
  </si>
  <si>
    <t>64.17</t>
  </si>
  <si>
    <t>保土耕作</t>
  </si>
  <si>
    <t>161.44</t>
  </si>
  <si>
    <t>截至2025年6月底，完工项目初步验收率</t>
  </si>
  <si>
    <t>工程验收合格率</t>
  </si>
  <si>
    <t>截至2024年底，投资完成比例</t>
  </si>
  <si>
    <t>截至2025年6月底，投资完成比例</t>
  </si>
  <si>
    <t>生态效益指标</t>
  </si>
  <si>
    <t>水土流失综合治理面积</t>
  </si>
  <si>
    <t>14.15</t>
  </si>
  <si>
    <t>平方公里</t>
  </si>
  <si>
    <t>可持续影响指标</t>
  </si>
  <si>
    <t>工程是否达到设计使用年限</t>
  </si>
  <si>
    <t>是</t>
  </si>
  <si>
    <t>山洪灾害防治专项资金</t>
  </si>
  <si>
    <t>实施山洪灾害防治项目1个</t>
  </si>
  <si>
    <t>实施山洪灾害防治县数</t>
  </si>
  <si>
    <t>空截至2025年6月底，投资完成比例</t>
  </si>
  <si>
    <t>截至2025年6月底，投资完成比例空</t>
  </si>
  <si>
    <t>山洪灾害防治保护人口数量</t>
  </si>
  <si>
    <t>0.97</t>
  </si>
  <si>
    <t>山洪灾害防治非工程措施设施维修养护专项资金</t>
  </si>
  <si>
    <t>实施山洪灾害防治非工程措施设施维修养护1个县。</t>
  </si>
  <si>
    <t>山洪灾害防治非工程措施设施维修养护县</t>
  </si>
  <si>
    <t>山洪灾害防治非工程措施设施维修养护覆盖服务人口</t>
  </si>
  <si>
    <t>1.25</t>
  </si>
  <si>
    <t>昆明市东川区2024年农村供水维修养护补助资金</t>
  </si>
  <si>
    <t>通过项目实施，使受益居民用水方便程度做到供水到户，其供水保证率达到95%，供水水质符合《农村实施&lt;生活饮用水卫生标准&gt;准则》要求，力争达到《生活饮用水卫生标准》，工程质量合格，运行管理方案可行，工程在设计年限内长期发挥效益。</t>
  </si>
  <si>
    <t>预算控制</t>
  </si>
  <si>
    <t>预算控制114万</t>
  </si>
  <si>
    <t>昆明市东川区2024年取水口在线计量设施资金</t>
  </si>
  <si>
    <t>对各个不同的取水点位实现水资源的监测和计量，前端建设多个流量监测站点，对取水点进行流量监测，计量，取水收费控制；对超采严重的区域甚至有沉降的区域建设地下水位监测点，同时监测地下水资源的用水情况。采集的流量、水位数据通过4G/5G/光纤/NB等多种方式传输到数据中心，进行处理分析、应用。</t>
  </si>
  <si>
    <t>2024年中央财政水利发展资金支持农业水价综合改革项目东川区坝塘中型灌区计量设施补助资金</t>
  </si>
  <si>
    <t>通过农业水价综合改革，坝塘灌区基本形成农业灌溉用水计量收费、超用加价，总量控制、定额管理的农业水价综合改革模式；按照因地制宜、经济实用、准确高效、长效利用的原则，结合实际通过配备和完善灌排和供水计量工程体系，分区域、分步骤稳步推进农业水价综合改革，建立健全科学合理的农业水价形成机制，使农业用水价格总体达到运行维护成本水平；深化农田水利工程管理体制改革，构建可持续的精准补贴和节水奖励机制；大力提升农业用水效率，优化农业种植结构，促进灌区农业用水方式由粗放式向集约化转变。</t>
  </si>
  <si>
    <t>32</t>
  </si>
  <si>
    <t>2024年农业水价精准补贴资金</t>
  </si>
  <si>
    <t>通过农业水价综合改革，促进灌区农业用水方式由粗放式向集约化转变。</t>
  </si>
  <si>
    <t>35</t>
  </si>
  <si>
    <t>06表</t>
  </si>
  <si>
    <t>2024年政府性基金预算支出预算表</t>
  </si>
  <si>
    <t>政府性基金预算支出预算表</t>
  </si>
  <si>
    <t>单位名称：昆明市东川区水务局</t>
  </si>
  <si>
    <t>本年政府性基金预算支出</t>
  </si>
  <si>
    <t xml:space="preserve">  城乡社区支出</t>
  </si>
  <si>
    <t xml:space="preserve">    国有土地使用权出让收入安排的支出</t>
  </si>
  <si>
    <t xml:space="preserve">      农业生产发展支出</t>
  </si>
  <si>
    <t xml:space="preserve">    污水处理费安排的支出</t>
  </si>
  <si>
    <t xml:space="preserve">      代征手续费</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</si>
  <si>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</si>
  <si>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</si>
  <si>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</si>
  <si>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</si>
  <si>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</si>
  <si>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</si>
  <si>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</si>
  <si>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</si>
  <si>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</si>
  <si>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</si>
  <si>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</si>
  <si>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</si>
  <si>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车辆油料</t>
  </si>
  <si>
    <t>车辆加油、添加燃料服务</t>
  </si>
  <si>
    <t>车辆维修</t>
  </si>
  <si>
    <t>车辆维修和保养服务</t>
  </si>
  <si>
    <t>车辆保险</t>
  </si>
  <si>
    <t>机动车保险服务</t>
  </si>
  <si>
    <t>打印机</t>
  </si>
  <si>
    <t>A4彩色打印机</t>
  </si>
  <si>
    <t>碎纸机</t>
  </si>
  <si>
    <t>复印纸</t>
  </si>
  <si>
    <t>08表</t>
  </si>
  <si>
    <t>2024年政府购买服务预算表</t>
  </si>
  <si>
    <t>政府购买服务项目</t>
  </si>
  <si>
    <t>政府购买服务指导性目录代码</t>
  </si>
  <si>
    <t>基本支出/项目支出</t>
  </si>
  <si>
    <t>所属服务类别</t>
  </si>
  <si>
    <t>所属服务领域</t>
  </si>
  <si>
    <t>购买内容简述</t>
  </si>
  <si>
    <t>A1803 社会保险服务</t>
  </si>
  <si>
    <t>A 公共服务</t>
  </si>
  <si>
    <t>一般公共服务支出</t>
  </si>
  <si>
    <t>B1101 维修保养服务</t>
  </si>
  <si>
    <t>B 政府履职辅助性服务</t>
  </si>
  <si>
    <t>B1107 其他适合通过市场化方式提供的后勤服务</t>
  </si>
  <si>
    <t>09-1表</t>
  </si>
  <si>
    <t>2024年对下转移支付预算表</t>
  </si>
  <si>
    <t>单位名称（项目）</t>
  </si>
  <si>
    <t>地区</t>
  </si>
  <si>
    <t>磨憨经济合作区</t>
  </si>
  <si>
    <t>备注：昆明市东川区水务局2024年度无2024年对下转移支付预算表支出情况，此表无数据。</t>
  </si>
  <si>
    <t>09-2表</t>
  </si>
  <si>
    <t>2024年对下转移支付绩效目标表</t>
  </si>
  <si>
    <t>备注：昆明市东川区水务局2024年度无2024年对下转移支付绩效目标表支出情况，此表无数据。</t>
  </si>
  <si>
    <t>10表</t>
  </si>
  <si>
    <t>2024年新增资产配置表</t>
  </si>
  <si>
    <t>资产类别</t>
  </si>
  <si>
    <t>资产分类代码.名称</t>
  </si>
  <si>
    <t>资产名称</t>
  </si>
  <si>
    <t>计量单位</t>
  </si>
  <si>
    <t>财政部门批复数（元）</t>
  </si>
  <si>
    <t>单价</t>
  </si>
  <si>
    <t>金额</t>
  </si>
  <si>
    <t>备注：昆明市东川区水务局2024年度无2024年新增资产配置表支出情况，此表无数据。</t>
  </si>
  <si>
    <t>11表</t>
  </si>
  <si>
    <t>2024年上级补助项目支出预算表</t>
  </si>
  <si>
    <t>上级补助</t>
  </si>
  <si>
    <t>备注：昆明市东川区水务局2024年度无2024年上级补助项目支出预算表支出情况，此表无数据。</t>
  </si>
  <si>
    <t>12表</t>
  </si>
  <si>
    <t>2024年部门项目中期规划预算表</t>
  </si>
  <si>
    <t>项目级次</t>
  </si>
  <si>
    <t>2024年</t>
  </si>
  <si>
    <t>2025年</t>
  </si>
  <si>
    <t>2026年</t>
  </si>
  <si>
    <t>311 专项业务类</t>
  </si>
  <si>
    <t>本级</t>
  </si>
  <si>
    <t>312 民生类</t>
  </si>
  <si>
    <t>313 事业发展类</t>
  </si>
  <si>
    <t>云南省昆明市东川区草海子小流域坡耕地水土流失综合治理项目</t>
  </si>
  <si>
    <t>云南省昆明市东川区块河龙洞段河道治理项目</t>
  </si>
  <si>
    <t>昆明市东川区农村水源地保护二期工程</t>
  </si>
  <si>
    <t>昆明市东川区水源地保护安全提升工程</t>
  </si>
  <si>
    <t>东川区铜都新村村达德村产业配水工程</t>
  </si>
  <si>
    <t>东川区城乡供水一体化项目专项资金</t>
  </si>
  <si>
    <t>东川区城乡供水调水工程专项资金</t>
  </si>
  <si>
    <t>预算08-1表</t>
  </si>
  <si>
    <t xml:space="preserve"> 2024年部门整体支出绩效目标表</t>
  </si>
  <si>
    <t>部门编码</t>
  </si>
  <si>
    <t>部门名称</t>
  </si>
  <si>
    <t>昆明市东川区水务局机关</t>
  </si>
  <si>
    <t>内容</t>
  </si>
  <si>
    <t>说明</t>
  </si>
  <si>
    <t>部门总体目标</t>
  </si>
  <si>
    <t>部门职责</t>
  </si>
  <si>
    <t>1.贯彻执行国家、省、市水行政的方针政策和法律法规，并组织实施和监督检查；起草有关水行政管理的规范性文件。
2.统一管理全区水资源（含空中水、地表水、地下水）；负责保障水资源的合理开发利用；统筹生活、生产经营和生态环境用水。负责本行政区域内重要流域、区域以及重大调水工程的水资源调度；组织实施取水许可、水资源有偿使用制度。
3.拟订全区水务工作发展战略和中长期规划及年度计划，组织编制全区水资源的综合规划、城乡供水发展规划、水源保护规划、水土保持规划和有关专业规划，并监督实施。
4.负责水利突发公共事件应急管理工作，核定水域纳污能力，提出限制排污总量建议，指导并监督全区城乡供水工作和饮用水水源管理工作。
5.负责防治水旱灾害，承担昆明市东川区防汛抗旱指挥部的日常工作，编制全区防汛抗旱预案，组织、协调、监督、指导全区防汛抗旱工作，对重要江河和重要水工程实施防汛抗旱调度和应急水量调度；负责河道保护和治理。
6.负责水利设施的管理与保护，指导江河及河口滩涂的治理和开发，负责水利工程建设与运行管理，组织实施具有控制性的或跨乡镇及跨流域的重要水利工程建设与运行管理，组织管理水生态修复和水利风景区建设。
7.负责监督、指导水利行业安全生产工作，负责水库、大坝等水利工程的安全监测，组织实施水利工程质量和安全监督。组织开展水利科技和水利涉外事务，配合上级水利部门办理有关涉外事务。
8.负责计划用水、节约用水工作。拟定节约用水的规章制度和管理措施，并监督落实；会同有关部门编制城市节约用水、再生水利用专业规划；负责对东川城区内新、改、扩建工程项目节约用水措施方案的审查。负责指导和监督节水“三同时”工作，负责再生水利用设施和雨水收集利用设施建设前的备案登记工作；负责节水设施（包括再生水利用设施和雨水收集利用设施）的竣工验收工作；会同有关部门制定或调整行业综合用水定额和单项用水定额，并监督实施；编制、下达和调整非居民计划用水单位的年度计划用水指标和临时计划用水指标，并按月考核执行情况，对超计划用水的，负责征收超计划用水累进加价水费。
9.主管全区农村水利和农村饮水工作，组织协调农田水利基本建设，负责农村饮水安全、节水灌溉等工程建设与管理工作，指导农村水利社会化服务体系建设。
10.负责防治水土流失工作。组织实施水土流失的监督、监测、预报和综合治理，并定期公告，负责开发建设项。</t>
  </si>
  <si>
    <t>根据三定方案归纳</t>
  </si>
  <si>
    <t>总体绩效目标
（2024-2026年期间）</t>
  </si>
  <si>
    <t>基本建成与经济社会发展要求相适应的防洪抗旱减灾安全体系、水资源合理配置和高效利用调控体系、水资源保护和河湖健康保障体系、水管理保障体系、水利健康发展保障体系，加快完善水利基础设施网络，水利公共服务均等化水平稳步提高，水安全保障综合能力显著增强。2022年—2024年，争取完成年水利投资5亿元以上，年开工1件以上重点水源工程。年农村集中供水率达到90%，自来水普及率达到90%。农业用水量基本稳定，农田灌溉水有效利用系数提高到0.552以上。新增水土流失治理面积31平方公里；征收水资源费100万元以上；征收水土保持补偿费20万元以上。</t>
  </si>
  <si>
    <t>根据部门职责，中长期规划，各级党委，各级政府要求归纳</t>
  </si>
  <si>
    <t>部门年度目标</t>
  </si>
  <si>
    <t>预算年度（2024年）
绩效目标</t>
  </si>
  <si>
    <t>（一）按要求完成区委区政府下达的经济指标任务
　积极推进固定资产投资工作；积极开展向上争取资金工作；积极推进招商引资工作。
（二）继续推进重点项目建设
（三）推进水利扶贫工作
巩固脱贫攻坚成果，全面提升农村饮水安全保障水平，加强农村饮水管理体制建设。 
（四）推进“水生态”建设工作
1.规范和打击非法采砂、严格河道执法监督。
2.加大环境保护工作，强化最严格水资源管理。
3.推进深化“河（湖）长制”工作。
4.推进水土保持项目建设。
（五）推进水务日常管理
1.推进城市供水管理及计划供水节约用水工作。
2.加强水利工程的运行管理工作。
3.强化水土保持管理工作。
4.严格落实职责，提升防汛抗旱综合能力。
（六）推进规划前期工作</t>
  </si>
  <si>
    <t>部门年度重点工作任务对应的目标或措施预计的产出和效果，每项工作任务都有明确的一项或几项目标。</t>
  </si>
  <si>
    <t>二、部门年度重点工作任务</t>
  </si>
  <si>
    <t>部门职能职责</t>
  </si>
  <si>
    <t>主要内容</t>
  </si>
  <si>
    <t>对应项目</t>
  </si>
  <si>
    <t>纳入预算金额（元）</t>
  </si>
  <si>
    <t>总额</t>
  </si>
  <si>
    <t>财政拨款</t>
  </si>
  <si>
    <t>其他资金</t>
  </si>
  <si>
    <t>机构正常运转经费</t>
  </si>
  <si>
    <t>项目支出（单位自有资金）</t>
  </si>
  <si>
    <t>项目支出（单位自有资金）、单位资金收支专户利息资金</t>
  </si>
  <si>
    <t>2024年项目支出</t>
  </si>
  <si>
    <t>上级转移支付项目</t>
  </si>
  <si>
    <t>三、部门整体支出绩效指标</t>
  </si>
  <si>
    <t>绩效指标</t>
  </si>
  <si>
    <t>评（扣）分标准</t>
  </si>
  <si>
    <t>绩效指标设定依据及指标值数据来源</t>
  </si>
  <si>
    <t xml:space="preserve">二级指标 </t>
  </si>
  <si>
    <t>完成水利投资</t>
  </si>
  <si>
    <t>方案编制完成数占比</t>
  </si>
  <si>
    <t>预算年度完成的水利工程投资额</t>
  </si>
  <si>
    <t>2024年部门预算项目支出</t>
  </si>
  <si>
    <t>完成耕地灌溉面积</t>
  </si>
  <si>
    <t>格勒片区农田基础设施建设项目</t>
  </si>
  <si>
    <t>昆财农〔2023〕32号</t>
  </si>
  <si>
    <t>雨水情信息发布完成率</t>
  </si>
  <si>
    <t>86</t>
  </si>
  <si>
    <t>按照每年的国家防总、各流域及省份报汛报旱任务书完成成果内容全部完成,按照报汛任务书要求及时发布雨水情快报，并在特殊雨水情时加报特殊雨水情信息发布</t>
  </si>
  <si>
    <t>2020年报汛绩效指标报旱任务书</t>
  </si>
  <si>
    <t>农村饮水工程维修养护</t>
  </si>
  <si>
    <t>《农村饮水工程维修养护实施方案》</t>
  </si>
  <si>
    <t>农村饮用水源地保护率</t>
  </si>
  <si>
    <t>日供水200立方米以上农村饮用水源地立桩、定界，划定保护范围保护率=已划定保护范围的数量/全省日供水200立方米以上农村饮用水源地数量</t>
  </si>
  <si>
    <t>东川区水利发展规划报告</t>
  </si>
  <si>
    <t>水土流失治理面积</t>
  </si>
  <si>
    <t>实施水土流失治理措施后新增水土流失治理面积。</t>
  </si>
  <si>
    <t>昆财农〔2023〕207号</t>
  </si>
  <si>
    <t>工程质量验收合格率</t>
  </si>
  <si>
    <t>实施方案验收合格率</t>
  </si>
  <si>
    <t>已完工水利工程质量验收合格率</t>
  </si>
  <si>
    <t>《建设工程质量管理条例》</t>
  </si>
  <si>
    <t>最严格水资源管理制度建设考核质量</t>
  </si>
  <si>
    <t>良好</t>
  </si>
  <si>
    <t>全市最严格水资源管理制度建设考核质量</t>
  </si>
  <si>
    <t>《实行最严格水资源管理制度考核工作实施方案》</t>
  </si>
  <si>
    <t>洪涝灾害年均直接经济损失占同期GDP比重</t>
  </si>
  <si>
    <t>洪涝灾害年均经济损失与上年同期相比是否下降</t>
  </si>
  <si>
    <t>与上年同期洪涝灾害年均直接经济损失占同期GDP比重对比</t>
  </si>
  <si>
    <t>干旱灾害年均直接经济损失占同期GDP比重</t>
  </si>
  <si>
    <t>干旱灾害年均经济损失与上年同期相比是否下降</t>
  </si>
  <si>
    <t>与上年同期干旱灾害年均直接经济损失占同期GDP比重对比</t>
  </si>
  <si>
    <t>水资源费征收额</t>
  </si>
  <si>
    <t>水资源费征收额考核任务是否达标</t>
  </si>
  <si>
    <t>全区水资源费征收额</t>
  </si>
  <si>
    <t>昆明市水务局对县区水务局考核任务</t>
  </si>
  <si>
    <t>水土保持补偿费征收额</t>
  </si>
  <si>
    <t>水土保持补偿费征收额考核任务是否达标</t>
  </si>
  <si>
    <t>全区水土保持补偿费征收额</t>
  </si>
  <si>
    <t>用水总量控制数量</t>
  </si>
  <si>
    <t>2.233</t>
  </si>
  <si>
    <t>亿立方米</t>
  </si>
  <si>
    <t>超量完成按照超量数量扣分</t>
  </si>
  <si>
    <t>全区用水总量控制数量</t>
  </si>
  <si>
    <t>昆严水办〔2019〕4号《关于印发2019年度昆明市落实最严格水资源管理制度“三条红线”控制指标的通知》</t>
  </si>
  <si>
    <t>万元GDP用水量</t>
  </si>
  <si>
    <t>110立方米/万元</t>
  </si>
  <si>
    <t>全区GDP用水量是否达标</t>
  </si>
  <si>
    <t>全区万元GDP用水量</t>
  </si>
  <si>
    <t>万元工业增加值用水量</t>
  </si>
  <si>
    <t>70立方米/万元</t>
  </si>
  <si>
    <t>全区万元工业增加值用水量是否达标</t>
  </si>
  <si>
    <t>全区万元工业增加值用水量</t>
  </si>
  <si>
    <t>农业灌溉用水有效利用系数</t>
  </si>
  <si>
    <t>0.552</t>
  </si>
  <si>
    <t>维持全区农业灌溉用水量不降低</t>
  </si>
  <si>
    <t>全区农业灌溉用水有效利用系数</t>
  </si>
  <si>
    <t>质量事故控制情况</t>
  </si>
  <si>
    <t>未出现质量事故</t>
  </si>
  <si>
    <t>全区水利工程建设项目质量控制率是否达标</t>
  </si>
  <si>
    <t>全区水利工程建设项目质量控制情况</t>
  </si>
  <si>
    <t>生产安全事故控制情况</t>
  </si>
  <si>
    <t>未出现较大安全事故</t>
  </si>
  <si>
    <t>按照完成效率扣分</t>
  </si>
  <si>
    <t>水事纠纷（案件）调处能力=（水事纠纷（案件）完成数/水事纠纷（案件）发生数）×100%</t>
  </si>
  <si>
    <t>《中华人民共和国劳动法》、《中华人民共和国安全生产法》、《消防法》、《安全生产管理条例》、《特种设备安全监察条例》、《施工现场临时用电安全技术规范》</t>
  </si>
  <si>
    <t>水事纠纷（案件）协调能力</t>
  </si>
  <si>
    <t>水利综合执法能力是否有效提升</t>
  </si>
  <si>
    <t>水行政主管部门水利综合执法能力提升情况</t>
  </si>
  <si>
    <t>参考以前年度东川区水务局工作计划</t>
  </si>
  <si>
    <t>社会公众或服务对象满意度</t>
  </si>
  <si>
    <t>满意度</t>
  </si>
  <si>
    <t>调查问卷</t>
  </si>
  <si>
    <t>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</si>
</sst>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6">
    <font>
      <sz val="9"/>
      <name val="Microsoft YaHei UI"/>
      <charset val="1"/>
    </font>
    <font>
      <sz val="11"/>
      <color rgb="FF000000"/>
      <name val="宋体"/>
      <charset val="134"/>
    </font>
    <font>
      <b/>
      <sz val="24"/>
      <color rgb="FF000000"/>
      <name val="宋体"/>
      <charset val="134"/>
    </font>
    <font>
      <sz val="10"/>
      <color rgb="FF000000"/>
      <name val="宋体"/>
      <charset val="134"/>
    </font>
    <font>
      <b/>
      <sz val="10"/>
      <color rgb="FF000000"/>
      <name val="宋体"/>
      <charset val="134"/>
    </font>
    <font>
      <sz val="9"/>
      <color rgb="FF000000"/>
      <name val="宋体"/>
      <charset val="134"/>
    </font>
    <font>
      <b/>
      <sz val="11"/>
      <color rgb="FF000000"/>
      <name val="宋体"/>
      <charset val="134"/>
    </font>
    <font>
      <sz val="12"/>
      <color rgb="FF000000"/>
      <name val="宋体"/>
      <charset val="134"/>
    </font>
    <font>
      <sz val="9"/>
      <name val="宋体"/>
      <charset val="134"/>
    </font>
    <font>
      <sz val="10"/>
      <name val="宋体"/>
      <charset val="134"/>
    </font>
    <font>
      <b/>
      <sz val="23"/>
      <color rgb="FF000000"/>
      <name val="宋体"/>
      <charset val="134"/>
    </font>
    <font>
      <sz val="9"/>
      <name val="宋体"/>
      <charset val="1"/>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sz val="11"/>
      <name val="宋体"/>
      <charset val="134"/>
    </font>
    <font>
      <sz val="10"/>
      <color rgb="FFFFFFFF"/>
      <name val="宋体"/>
      <charset val="134"/>
    </font>
    <font>
      <b/>
      <sz val="21"/>
      <color rgb="FF000000"/>
      <name val="宋体"/>
      <charset val="134"/>
    </font>
    <font>
      <sz val="9"/>
      <color indexed="8"/>
      <name val="宋体"/>
      <charset val="134"/>
    </font>
    <font>
      <b/>
      <sz val="18"/>
      <name val="宋体"/>
      <charset val="134"/>
    </font>
    <font>
      <sz val="10"/>
      <color rgb="FF000000"/>
      <name val="Arial"/>
      <charset val="1"/>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
      <sz val="11"/>
      <color indexed="8"/>
      <name val="宋体"/>
      <charset val="134"/>
    </font>
  </fonts>
  <fills count="37">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0"/>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6"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7" borderId="24" applyNumberFormat="0" applyAlignment="0" applyProtection="0">
      <alignment vertical="center"/>
    </xf>
    <xf numFmtId="0" fontId="34" fillId="8" borderId="25" applyNumberFormat="0" applyAlignment="0" applyProtection="0">
      <alignment vertical="center"/>
    </xf>
    <xf numFmtId="0" fontId="35" fillId="8" borderId="24" applyNumberFormat="0" applyAlignment="0" applyProtection="0">
      <alignment vertical="center"/>
    </xf>
    <xf numFmtId="0" fontId="36" fillId="9"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44"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24" fillId="0" borderId="0">
      <alignment vertical="center"/>
    </xf>
    <xf numFmtId="0" fontId="45" fillId="0" borderId="0">
      <alignment vertical="center"/>
    </xf>
    <xf numFmtId="0" fontId="45" fillId="0" borderId="0">
      <alignment vertical="center"/>
    </xf>
    <xf numFmtId="0" fontId="8" fillId="0" borderId="0">
      <alignment vertical="center"/>
    </xf>
    <xf numFmtId="0" fontId="8" fillId="0" borderId="0">
      <alignment vertical="center"/>
    </xf>
    <xf numFmtId="0" fontId="44" fillId="0" borderId="0">
      <alignment vertical="center"/>
    </xf>
    <xf numFmtId="0" fontId="44" fillId="0" borderId="0">
      <alignment vertical="center"/>
    </xf>
  </cellStyleXfs>
  <cellXfs count="297">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1" xfId="49" applyFont="1" applyFill="1" applyBorder="1" applyAlignment="1" applyProtection="1">
      <alignment horizontal="center" vertical="center"/>
    </xf>
    <xf numFmtId="0" fontId="3" fillId="2" borderId="2" xfId="49" applyFont="1" applyFill="1" applyBorder="1" applyAlignment="1" applyProtection="1">
      <alignment horizontal="left" vertical="center"/>
    </xf>
    <xf numFmtId="0" fontId="4" fillId="2" borderId="3" xfId="49" applyFont="1" applyFill="1" applyBorder="1" applyAlignment="1" applyProtection="1">
      <alignment horizontal="left" vertical="center"/>
    </xf>
    <xf numFmtId="0" fontId="4" fillId="2" borderId="4" xfId="49" applyFont="1" applyFill="1" applyBorder="1" applyAlignment="1" applyProtection="1">
      <alignment horizontal="left" vertical="center"/>
    </xf>
    <xf numFmtId="0" fontId="3" fillId="2" borderId="2" xfId="49" applyFont="1" applyFill="1" applyBorder="1" applyAlignment="1" applyProtection="1">
      <alignment horizontal="center" vertical="center"/>
    </xf>
    <xf numFmtId="0" fontId="3"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0"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5" fillId="0" borderId="2" xfId="49" applyNumberFormat="1" applyFont="1" applyFill="1" applyBorder="1" applyAlignment="1" applyProtection="1">
      <alignment horizontal="left" vertical="center" wrapText="1"/>
    </xf>
    <xf numFmtId="49" fontId="5"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left" vertical="center" wrapText="1"/>
    </xf>
    <xf numFmtId="0" fontId="5"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4" fontId="5" fillId="2" borderId="1" xfId="49" applyNumberFormat="1" applyFont="1" applyFill="1" applyBorder="1" applyAlignment="1" applyProtection="1">
      <alignment horizontal="right" vertical="center"/>
      <protection locked="0"/>
    </xf>
    <xf numFmtId="49" fontId="5" fillId="0" borderId="4" xfId="49" applyNumberFormat="1" applyFont="1" applyFill="1" applyBorder="1" applyAlignment="1" applyProtection="1">
      <alignment horizontal="left" vertical="center" wrapText="1"/>
    </xf>
    <xf numFmtId="0" fontId="1" fillId="0" borderId="4" xfId="49" applyFont="1" applyFill="1" applyBorder="1" applyAlignment="1" applyProtection="1"/>
    <xf numFmtId="0" fontId="1" fillId="0" borderId="3" xfId="49" applyFont="1" applyFill="1" applyBorder="1" applyAlignment="1" applyProtection="1"/>
    <xf numFmtId="49" fontId="5" fillId="0" borderId="7" xfId="49" applyNumberFormat="1" applyFont="1" applyFill="1" applyBorder="1" applyAlignment="1" applyProtection="1">
      <alignment horizontal="left" vertical="center" wrapText="1"/>
    </xf>
    <xf numFmtId="0" fontId="1" fillId="0" borderId="8" xfId="49" applyFont="1" applyFill="1" applyBorder="1" applyAlignment="1" applyProtection="1"/>
    <xf numFmtId="0" fontId="1" fillId="0" borderId="9" xfId="49" applyFont="1" applyFill="1" applyBorder="1" applyAlignment="1" applyProtection="1"/>
    <xf numFmtId="49" fontId="5" fillId="0" borderId="13" xfId="49" applyNumberFormat="1" applyFont="1" applyFill="1" applyBorder="1" applyAlignment="1" applyProtection="1">
      <alignment vertical="center" wrapText="1"/>
    </xf>
    <xf numFmtId="49" fontId="5" fillId="0" borderId="13" xfId="49" applyNumberFormat="1" applyFont="1" applyFill="1" applyBorder="1" applyAlignment="1" applyProtection="1">
      <alignment horizontal="left" vertical="center" wrapText="1"/>
    </xf>
    <xf numFmtId="0" fontId="6" fillId="0" borderId="14"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7" fillId="0" borderId="5" xfId="49" applyNumberFormat="1" applyFont="1" applyFill="1" applyBorder="1" applyAlignment="1" applyProtection="1">
      <alignment horizontal="center" vertical="center" wrapText="1"/>
    </xf>
    <xf numFmtId="49" fontId="7" fillId="0" borderId="1" xfId="49" applyNumberFormat="1" applyFont="1" applyFill="1" applyBorder="1" applyAlignment="1" applyProtection="1">
      <alignment horizontal="center" vertical="center"/>
      <protection locked="0"/>
    </xf>
    <xf numFmtId="49" fontId="7" fillId="0" borderId="1"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2" borderId="1" xfId="49" applyFont="1" applyFill="1" applyBorder="1" applyAlignment="1" applyProtection="1">
      <alignment horizontal="left" vertical="center" wrapText="1"/>
      <protection locked="0"/>
    </xf>
    <xf numFmtId="0" fontId="5" fillId="0" borderId="6" xfId="49" applyFont="1" applyFill="1" applyBorder="1" applyAlignment="1" applyProtection="1">
      <alignment horizontal="center" vertical="center" wrapText="1"/>
    </xf>
    <xf numFmtId="0" fontId="8"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2"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5"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4" fontId="5" fillId="0" borderId="1" xfId="49" applyNumberFormat="1" applyFont="1" applyFill="1" applyBorder="1" applyAlignment="1" applyProtection="1">
      <alignment horizontal="right" vertical="center"/>
    </xf>
    <xf numFmtId="4" fontId="5" fillId="0" borderId="5" xfId="49" applyNumberFormat="1" applyFont="1" applyFill="1" applyBorder="1" applyAlignment="1" applyProtection="1">
      <alignment horizontal="right" vertical="center"/>
    </xf>
    <xf numFmtId="4" fontId="5" fillId="0" borderId="13" xfId="49" applyNumberFormat="1" applyFont="1" applyFill="1" applyBorder="1" applyAlignment="1" applyProtection="1">
      <alignment horizontal="right" vertical="center"/>
    </xf>
    <xf numFmtId="0" fontId="6" fillId="0" borderId="15" xfId="49" applyFont="1" applyFill="1" applyBorder="1" applyAlignment="1" applyProtection="1">
      <alignment horizontal="left" vertical="center"/>
    </xf>
    <xf numFmtId="49" fontId="7" fillId="0" borderId="5"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5"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5"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6"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8" fillId="0" borderId="1" xfId="49" applyFont="1" applyFill="1" applyBorder="1" applyAlignment="1" applyProtection="1">
      <alignment horizontal="left" vertical="center"/>
      <protection locked="0"/>
    </xf>
    <xf numFmtId="4" fontId="8"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0" fontId="8" fillId="0" borderId="1" xfId="49" applyFont="1" applyFill="1" applyBorder="1" applyAlignment="1" applyProtection="1">
      <alignment vertical="center" wrapText="1"/>
    </xf>
    <xf numFmtId="0" fontId="9" fillId="0" borderId="17" xfId="49" applyFont="1" applyFill="1" applyBorder="1" applyAlignment="1" applyProtection="1"/>
    <xf numFmtId="0" fontId="5" fillId="2" borderId="17" xfId="49" applyFont="1" applyFill="1" applyBorder="1" applyAlignment="1" applyProtection="1">
      <alignment horizontal="left" vertical="center" wrapText="1"/>
      <protection locked="0"/>
    </xf>
    <xf numFmtId="0" fontId="8" fillId="0" borderId="17" xfId="49" applyFont="1" applyFill="1" applyBorder="1" applyAlignment="1" applyProtection="1">
      <alignment vertical="center" wrapText="1"/>
    </xf>
    <xf numFmtId="0" fontId="9" fillId="0" borderId="13" xfId="49" applyFont="1" applyFill="1" applyBorder="1" applyAlignment="1" applyProtection="1"/>
    <xf numFmtId="0" fontId="5" fillId="2" borderId="13" xfId="49" applyFont="1" applyFill="1" applyBorder="1" applyAlignment="1" applyProtection="1">
      <alignment horizontal="left" vertical="center" wrapText="1"/>
      <protection locked="0"/>
    </xf>
    <xf numFmtId="0" fontId="8" fillId="0" borderId="13" xfId="49" applyFont="1" applyFill="1" applyBorder="1" applyAlignment="1" applyProtection="1">
      <alignment vertical="center" wrapText="1"/>
    </xf>
    <xf numFmtId="0" fontId="9" fillId="0" borderId="18" xfId="49" applyFont="1" applyFill="1" applyBorder="1" applyAlignment="1" applyProtection="1"/>
    <xf numFmtId="43" fontId="11" fillId="4" borderId="1" xfId="49" applyNumberFormat="1" applyFont="1" applyFill="1" applyBorder="1" applyAlignment="1" applyProtection="1">
      <alignment horizontal="right" vertical="center"/>
      <protection locked="0"/>
    </xf>
    <xf numFmtId="0" fontId="9" fillId="0" borderId="19" xfId="49" applyFont="1" applyFill="1" applyBorder="1" applyAlignment="1" applyProtection="1"/>
    <xf numFmtId="43" fontId="11" fillId="4" borderId="5" xfId="49" applyNumberFormat="1" applyFont="1" applyFill="1" applyBorder="1" applyAlignment="1" applyProtection="1">
      <alignment horizontal="right" vertical="center"/>
      <protection locked="0"/>
    </xf>
    <xf numFmtId="176" fontId="9" fillId="5" borderId="20" xfId="0" applyNumberFormat="1" applyFont="1" applyFill="1" applyBorder="1" applyAlignment="1" applyProtection="1">
      <alignment horizontal="right" vertical="center"/>
      <protection locked="0"/>
    </xf>
    <xf numFmtId="43" fontId="11" fillId="4" borderId="13" xfId="49" applyNumberFormat="1" applyFont="1" applyFill="1" applyBorder="1" applyAlignment="1" applyProtection="1">
      <alignment horizontal="right" vertical="center"/>
      <protection locked="0"/>
    </xf>
    <xf numFmtId="176" fontId="9" fillId="5" borderId="13" xfId="0" applyNumberFormat="1" applyFont="1" applyFill="1" applyBorder="1" applyAlignment="1" applyProtection="1">
      <alignment horizontal="right" vertical="center"/>
      <protection locked="0"/>
    </xf>
    <xf numFmtId="0" fontId="1" fillId="2" borderId="5" xfId="49" applyFont="1" applyFill="1" applyBorder="1" applyAlignment="1" applyProtection="1">
      <alignment horizontal="center" vertical="center"/>
    </xf>
    <xf numFmtId="0" fontId="1" fillId="0" borderId="16" xfId="49" applyFont="1" applyFill="1" applyBorder="1" applyAlignment="1" applyProtection="1">
      <alignment horizontal="center" vertical="center"/>
    </xf>
    <xf numFmtId="0" fontId="5" fillId="0" borderId="1" xfId="49" applyFont="1" applyFill="1" applyBorder="1" applyAlignment="1" applyProtection="1">
      <alignment horizontal="left" vertical="center" wrapText="1"/>
    </xf>
    <xf numFmtId="0" fontId="5" fillId="0" borderId="1" xfId="49" applyFont="1" applyFill="1" applyBorder="1" applyAlignment="1" applyProtection="1">
      <alignment horizontal="right" vertical="center" wrapText="1"/>
    </xf>
    <xf numFmtId="0" fontId="8" fillId="0" borderId="1" xfId="49" applyFont="1" applyFill="1" applyBorder="1" applyAlignment="1" applyProtection="1">
      <alignment horizontal="left" vertical="center" wrapText="1"/>
      <protection locked="0"/>
    </xf>
    <xf numFmtId="0" fontId="5" fillId="0" borderId="1" xfId="49" applyFont="1" applyFill="1" applyBorder="1" applyAlignment="1" applyProtection="1">
      <alignment horizontal="right" vertical="center" wrapText="1"/>
      <protection locked="0"/>
    </xf>
    <xf numFmtId="0" fontId="9"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9" fillId="0" borderId="1" xfId="49" applyFont="1" applyFill="1" applyBorder="1" applyAlignment="1" applyProtection="1">
      <alignment horizontal="center" vertical="center"/>
      <protection locked="0"/>
    </xf>
    <xf numFmtId="0" fontId="12" fillId="0" borderId="0" xfId="49" applyFont="1" applyFill="1" applyBorder="1" applyAlignment="1" applyProtection="1"/>
    <xf numFmtId="0" fontId="8"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13" fillId="0" borderId="0" xfId="49" applyFont="1" applyFill="1" applyBorder="1" applyAlignment="1" applyProtection="1">
      <protection locked="0"/>
    </xf>
    <xf numFmtId="0" fontId="13" fillId="0" borderId="0" xfId="49" applyFont="1" applyFill="1" applyBorder="1" applyAlignment="1" applyProtection="1"/>
    <xf numFmtId="0" fontId="14" fillId="2" borderId="0" xfId="49" applyFont="1" applyFill="1" applyBorder="1" applyAlignment="1" applyProtection="1">
      <alignment horizontal="center" vertical="center" wrapText="1"/>
      <protection locked="0"/>
    </xf>
    <xf numFmtId="0" fontId="5"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protection locked="0"/>
    </xf>
    <xf numFmtId="0" fontId="3"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protection locked="0"/>
    </xf>
    <xf numFmtId="0" fontId="3" fillId="2" borderId="6"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center" vertical="center"/>
      <protection locked="0"/>
    </xf>
    <xf numFmtId="0" fontId="5" fillId="2" borderId="6"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2" borderId="11"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left" vertical="center" wrapText="1"/>
    </xf>
    <xf numFmtId="0" fontId="8" fillId="0" borderId="11" xfId="49" applyFont="1" applyFill="1" applyBorder="1" applyAlignment="1" applyProtection="1">
      <alignment horizontal="left" wrapText="1"/>
      <protection locked="0"/>
    </xf>
    <xf numFmtId="0" fontId="8" fillId="0" borderId="11" xfId="49" applyFont="1" applyFill="1" applyBorder="1" applyAlignment="1" applyProtection="1">
      <alignment horizontal="left" wrapText="1"/>
    </xf>
    <xf numFmtId="0" fontId="5" fillId="2" borderId="11" xfId="49" applyFont="1" applyFill="1" applyBorder="1" applyAlignment="1" applyProtection="1">
      <alignment horizontal="left" vertical="center" wrapText="1"/>
      <protection locked="0"/>
    </xf>
    <xf numFmtId="0" fontId="5" fillId="2" borderId="11" xfId="49" applyFont="1" applyFill="1" applyBorder="1" applyAlignment="1" applyProtection="1">
      <alignment horizontal="right" vertical="center"/>
      <protection locked="0"/>
    </xf>
    <xf numFmtId="0" fontId="5" fillId="0" borderId="10" xfId="49" applyFont="1" applyFill="1" applyBorder="1" applyAlignment="1" applyProtection="1">
      <alignment horizontal="center" vertical="center"/>
    </xf>
    <xf numFmtId="0" fontId="8" fillId="0" borderId="12" xfId="49" applyFont="1" applyFill="1" applyBorder="1" applyAlignment="1" applyProtection="1">
      <alignment horizontal="left"/>
      <protection locked="0"/>
    </xf>
    <xf numFmtId="0" fontId="8" fillId="0" borderId="12" xfId="49" applyFont="1" applyFill="1" applyBorder="1" applyAlignment="1" applyProtection="1">
      <alignment horizontal="left"/>
    </xf>
    <xf numFmtId="0" fontId="5" fillId="2" borderId="12" xfId="49" applyFont="1" applyFill="1" applyBorder="1" applyAlignment="1" applyProtection="1">
      <alignment horizontal="right" vertical="center"/>
    </xf>
    <xf numFmtId="0" fontId="5" fillId="2" borderId="11" xfId="49" applyFont="1" applyFill="1" applyBorder="1" applyAlignment="1" applyProtection="1">
      <alignment horizontal="right" vertical="center"/>
    </xf>
    <xf numFmtId="0" fontId="15"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wrapText="1"/>
    </xf>
    <xf numFmtId="0" fontId="5" fillId="2" borderId="1"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5" fillId="0" borderId="1" xfId="49" applyFont="1" applyFill="1" applyBorder="1" applyAlignment="1" applyProtection="1">
      <alignment horizontal="right" vertical="center"/>
      <protection locked="0"/>
    </xf>
    <xf numFmtId="0" fontId="8"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wrapText="1"/>
    </xf>
    <xf numFmtId="0" fontId="5" fillId="0" borderId="12" xfId="49" applyFont="1" applyFill="1" applyBorder="1" applyAlignment="1" applyProtection="1">
      <alignment horizontal="left" vertical="center"/>
      <protection locked="0"/>
    </xf>
    <xf numFmtId="0" fontId="5" fillId="0" borderId="12"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7" fillId="0" borderId="15"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8"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protection locked="0"/>
    </xf>
    <xf numFmtId="0" fontId="5"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7" fillId="0" borderId="12"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right" vertical="center"/>
      <protection locked="0"/>
    </xf>
    <xf numFmtId="0" fontId="5" fillId="0" borderId="0" xfId="49" applyFont="1" applyFill="1" applyBorder="1" applyAlignment="1" applyProtection="1">
      <alignment horizontal="left" vertical="center"/>
    </xf>
    <xf numFmtId="0" fontId="3" fillId="0" borderId="6" xfId="49" applyFont="1" applyFill="1" applyBorder="1" applyAlignment="1" applyProtection="1">
      <alignment horizontal="center" vertical="center"/>
    </xf>
    <xf numFmtId="0" fontId="3" fillId="0" borderId="11"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right" vertical="center"/>
    </xf>
    <xf numFmtId="0" fontId="5" fillId="0" borderId="0" xfId="49" applyFont="1" applyFill="1" applyBorder="1" applyAlignment="1" applyProtection="1">
      <alignment horizontal="right"/>
    </xf>
    <xf numFmtId="49" fontId="9"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protection locked="0"/>
    </xf>
    <xf numFmtId="49" fontId="1" fillId="0" borderId="16"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xf>
    <xf numFmtId="4" fontId="8"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wrapText="1"/>
    </xf>
    <xf numFmtId="0" fontId="5" fillId="0" borderId="1" xfId="51"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protection locked="0"/>
    </xf>
    <xf numFmtId="0" fontId="5" fillId="0" borderId="5" xfId="51" applyFont="1" applyFill="1" applyBorder="1" applyAlignment="1" applyProtection="1">
      <alignment horizontal="left" vertical="center" wrapText="1"/>
      <protection locked="0"/>
    </xf>
    <xf numFmtId="0" fontId="9" fillId="0" borderId="16" xfId="51" applyFont="1" applyFill="1" applyBorder="1" applyAlignment="1" applyProtection="1">
      <alignment vertical="center"/>
    </xf>
    <xf numFmtId="0" fontId="9" fillId="0" borderId="6" xfId="51" applyFont="1" applyFill="1" applyBorder="1" applyAlignment="1" applyProtection="1">
      <alignment vertical="center"/>
    </xf>
    <xf numFmtId="0" fontId="5" fillId="0" borderId="5" xfId="51" applyFont="1" applyFill="1" applyBorder="1" applyAlignment="1" applyProtection="1">
      <alignment horizontal="center" vertical="center" wrapText="1"/>
      <protection locked="0"/>
    </xf>
    <xf numFmtId="0" fontId="9" fillId="0" borderId="16" xfId="51" applyFont="1" applyFill="1" applyBorder="1" applyAlignment="1" applyProtection="1">
      <alignment horizontal="center" vertical="center"/>
    </xf>
    <xf numFmtId="0" fontId="9" fillId="0" borderId="6" xfId="51" applyFont="1" applyFill="1" applyBorder="1" applyAlignment="1" applyProtection="1">
      <alignment horizontal="center" vertical="center"/>
    </xf>
    <xf numFmtId="0" fontId="8" fillId="0" borderId="16" xfId="51" applyFont="1" applyFill="1" applyBorder="1" applyAlignment="1" applyProtection="1">
      <alignment horizontal="center" vertical="center"/>
    </xf>
    <xf numFmtId="0" fontId="8" fillId="0" borderId="16" xfId="51" applyFont="1" applyFill="1" applyBorder="1" applyAlignment="1" applyProtection="1">
      <alignment horizontal="center" vertical="center" wrapText="1"/>
    </xf>
    <xf numFmtId="49" fontId="20" fillId="0" borderId="13" xfId="54" applyNumberFormat="1" applyFont="1" applyFill="1" applyBorder="1" applyAlignment="1">
      <alignment horizontal="center" vertical="center" wrapText="1"/>
    </xf>
    <xf numFmtId="49" fontId="20" fillId="0" borderId="13" xfId="54" applyNumberFormat="1" applyFont="1" applyFill="1" applyBorder="1" applyAlignment="1">
      <alignment horizontal="left" vertical="center" wrapText="1"/>
    </xf>
    <xf numFmtId="49" fontId="20" fillId="0" borderId="13" xfId="54" applyNumberFormat="1" applyFont="1" applyFill="1" applyBorder="1" applyAlignment="1">
      <alignment horizontal="left" vertical="center"/>
    </xf>
    <xf numFmtId="0" fontId="8" fillId="0" borderId="6" xfId="51" applyFont="1" applyFill="1" applyBorder="1" applyAlignment="1" applyProtection="1">
      <alignment horizontal="center" vertical="center"/>
    </xf>
    <xf numFmtId="0" fontId="8" fillId="0" borderId="6" xfId="51" applyFont="1" applyFill="1" applyBorder="1" applyAlignment="1" applyProtection="1">
      <alignment horizontal="center" vertical="center" wrapText="1"/>
    </xf>
    <xf numFmtId="0" fontId="9" fillId="0" borderId="0" xfId="49" applyFont="1" applyFill="1" applyBorder="1" applyAlignment="1" applyProtection="1">
      <alignment vertical="top"/>
    </xf>
    <xf numFmtId="0" fontId="8" fillId="0" borderId="1" xfId="49" applyFont="1" applyFill="1" applyBorder="1" applyAlignment="1" applyProtection="1">
      <alignment horizontal="left" vertical="center" wrapText="1"/>
    </xf>
    <xf numFmtId="0" fontId="9" fillId="0" borderId="13" xfId="50" applyFont="1" applyFill="1" applyBorder="1" applyAlignment="1" applyProtection="1">
      <alignment horizontal="left" vertical="center" wrapText="1"/>
      <protection locked="0"/>
    </xf>
    <xf numFmtId="0" fontId="1" fillId="0" borderId="10" xfId="49" applyFont="1" applyFill="1" applyBorder="1" applyAlignment="1" applyProtection="1">
      <alignment horizontal="center" vertical="center" wrapText="1"/>
      <protection locked="0"/>
    </xf>
    <xf numFmtId="4" fontId="5" fillId="0" borderId="1" xfId="50"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3"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8"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21" fillId="0" borderId="0" xfId="49" applyFont="1" applyFill="1" applyBorder="1" applyAlignment="1" applyProtection="1">
      <alignment horizontal="center" vertical="center"/>
    </xf>
    <xf numFmtId="0" fontId="8" fillId="0" borderId="0" xfId="49" applyFont="1" applyFill="1" applyBorder="1" applyAlignment="1" applyProtection="1">
      <alignment horizontal="left" vertical="center"/>
    </xf>
    <xf numFmtId="0" fontId="3" fillId="2" borderId="0" xfId="49" applyFont="1" applyFill="1" applyBorder="1" applyAlignment="1" applyProtection="1">
      <alignment horizontal="left" vertical="center" wrapText="1"/>
      <protection locked="0"/>
    </xf>
    <xf numFmtId="0" fontId="5" fillId="2" borderId="0" xfId="49" applyFont="1" applyFill="1" applyBorder="1" applyAlignment="1" applyProtection="1">
      <alignment horizontal="right" vertical="center" wrapText="1"/>
      <protection locked="0"/>
    </xf>
    <xf numFmtId="0" fontId="3"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3" fillId="2" borderId="6" xfId="49" applyFont="1" applyFill="1" applyBorder="1" applyAlignment="1" applyProtection="1">
      <alignment vertical="top" wrapText="1"/>
      <protection locked="0"/>
    </xf>
    <xf numFmtId="0" fontId="3" fillId="2" borderId="1" xfId="49" applyFont="1" applyFill="1" applyBorder="1" applyAlignment="1" applyProtection="1">
      <alignment horizontal="center" vertical="center"/>
      <protection locked="0"/>
    </xf>
    <xf numFmtId="4" fontId="8" fillId="2" borderId="11"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5" fillId="0" borderId="1" xfId="49" applyFont="1" applyFill="1" applyBorder="1" applyAlignment="1" applyProtection="1">
      <alignment horizontal="center" vertical="center"/>
    </xf>
    <xf numFmtId="4" fontId="8" fillId="0" borderId="5" xfId="49" applyNumberFormat="1" applyFont="1" applyFill="1" applyBorder="1" applyAlignment="1" applyProtection="1">
      <alignment horizontal="right" vertical="center" wrapText="1"/>
    </xf>
    <xf numFmtId="4" fontId="8" fillId="0" borderId="2" xfId="49" applyNumberFormat="1" applyFont="1" applyFill="1" applyBorder="1" applyAlignment="1" applyProtection="1">
      <alignment horizontal="right" vertical="center" wrapText="1"/>
    </xf>
    <xf numFmtId="4" fontId="8" fillId="0" borderId="13" xfId="49" applyNumberFormat="1" applyFont="1" applyFill="1" applyBorder="1" applyAlignment="1" applyProtection="1">
      <alignment horizontal="right" vertical="center" wrapText="1"/>
    </xf>
    <xf numFmtId="4" fontId="8" fillId="0" borderId="6"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xf>
    <xf numFmtId="0" fontId="22" fillId="2" borderId="0" xfId="49" applyFont="1" applyFill="1" applyBorder="1" applyAlignment="1" applyProtection="1">
      <alignment horizontal="left" vertical="center"/>
    </xf>
    <xf numFmtId="0" fontId="13" fillId="0" borderId="3" xfId="49" applyFont="1" applyFill="1" applyBorder="1" applyAlignment="1" applyProtection="1">
      <alignment vertical="top" wrapText="1"/>
      <protection locked="0"/>
    </xf>
    <xf numFmtId="0" fontId="13" fillId="0" borderId="4" xfId="49" applyFont="1" applyFill="1" applyBorder="1" applyAlignment="1" applyProtection="1">
      <alignment vertical="top" wrapText="1"/>
      <protection locked="0"/>
    </xf>
    <xf numFmtId="0" fontId="5" fillId="0" borderId="6" xfId="49" applyFont="1" applyFill="1" applyBorder="1" applyAlignment="1" applyProtection="1">
      <alignment vertical="center" wrapText="1"/>
      <protection locked="0"/>
    </xf>
    <xf numFmtId="4" fontId="5" fillId="0" borderId="6" xfId="49" applyNumberFormat="1" applyFont="1" applyFill="1" applyBorder="1" applyAlignment="1" applyProtection="1">
      <alignment horizontal="right" vertical="center"/>
      <protection locked="0"/>
    </xf>
    <xf numFmtId="0" fontId="8" fillId="0" borderId="6" xfId="49" applyFont="1" applyFill="1" applyBorder="1" applyAlignment="1" applyProtection="1">
      <alignment vertical="center" wrapText="1"/>
      <protection locked="0"/>
    </xf>
    <xf numFmtId="0" fontId="5" fillId="0" borderId="6" xfId="49" applyFont="1" applyFill="1" applyBorder="1" applyAlignment="1" applyProtection="1">
      <alignment horizontal="left" vertical="center"/>
    </xf>
    <xf numFmtId="4" fontId="5" fillId="0" borderId="6" xfId="49" applyNumberFormat="1" applyFont="1" applyFill="1" applyBorder="1" applyAlignment="1" applyProtection="1">
      <alignment horizontal="right" vertical="center"/>
    </xf>
    <xf numFmtId="0" fontId="8" fillId="0" borderId="6" xfId="49" applyFont="1" applyFill="1" applyBorder="1" applyAlignment="1" applyProtection="1">
      <alignment vertical="center" wrapText="1"/>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right" vertical="center"/>
    </xf>
    <xf numFmtId="0" fontId="5"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wrapText="1"/>
      <protection locked="0"/>
    </xf>
    <xf numFmtId="4" fontId="23" fillId="0" borderId="6" xfId="49" applyNumberFormat="1" applyFont="1" applyFill="1" applyBorder="1" applyAlignment="1" applyProtection="1">
      <alignment horizontal="right" vertical="center"/>
      <protection locked="0"/>
    </xf>
    <xf numFmtId="0" fontId="5" fillId="2" borderId="1" xfId="49" applyFont="1" applyFill="1" applyBorder="1" applyAlignment="1" applyProtection="1">
      <alignment horizontal="center" vertical="center" wrapText="1"/>
    </xf>
    <xf numFmtId="0" fontId="5" fillId="2" borderId="1" xfId="49" applyFont="1" applyFill="1" applyBorder="1" applyAlignment="1" applyProtection="1">
      <alignment horizontal="center" vertical="center" wrapText="1"/>
      <protection locked="0"/>
    </xf>
    <xf numFmtId="0" fontId="5" fillId="2" borderId="1" xfId="49" applyFont="1" applyFill="1" applyBorder="1" applyAlignment="1" applyProtection="1">
      <alignment horizontal="left" vertical="center" wrapText="1"/>
    </xf>
    <xf numFmtId="0" fontId="5"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5"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6" xfId="49" applyFont="1" applyFill="1" applyBorder="1" applyAlignment="1" applyProtection="1">
      <alignment horizontal="center" vertical="center" wrapText="1"/>
      <protection locked="0"/>
    </xf>
    <xf numFmtId="0" fontId="9" fillId="0" borderId="15"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right" vertical="center"/>
    </xf>
    <xf numFmtId="0" fontId="8" fillId="0" borderId="6" xfId="49" applyFont="1" applyFill="1" applyBorder="1" applyAlignment="1" applyProtection="1">
      <alignment vertical="center"/>
      <protection locked="0"/>
    </xf>
    <xf numFmtId="0" fontId="5" fillId="0" borderId="6" xfId="49" applyFont="1" applyFill="1" applyBorder="1" applyAlignment="1" applyProtection="1">
      <alignment horizontal="left" vertical="center" wrapText="1"/>
      <protection locked="0"/>
    </xf>
    <xf numFmtId="0" fontId="5" fillId="0" borderId="6" xfId="49" applyFont="1" applyFill="1" applyBorder="1" applyAlignment="1" applyProtection="1">
      <alignment horizontal="right" vertical="center"/>
      <protection locked="0"/>
    </xf>
    <xf numFmtId="4" fontId="23" fillId="0" borderId="6" xfId="49" applyNumberFormat="1" applyFont="1" applyFill="1" applyBorder="1" applyAlignment="1" applyProtection="1">
      <alignment horizontal="right" vertical="center"/>
    </xf>
    <xf numFmtId="49" fontId="20" fillId="0" borderId="13" xfId="54" applyNumberFormat="1" applyFont="1" applyFill="1" applyBorder="1" applyAlignment="1" quotePrefix="1">
      <alignment horizontal="lef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xfId="50"/>
    <cellStyle name="Normal 3" xfId="51"/>
    <cellStyle name="Normal 3 2" xfId="52"/>
    <cellStyle name="常规 2" xfId="53"/>
    <cellStyle name="常规 3" xfId="54"/>
    <cellStyle name="常规 3 2" xfId="55"/>
    <cellStyle name="常规 4" xfId="56"/>
    <cellStyle name="常规 4 2" xfId="57"/>
    <cellStyle name="常规 5" xfId="58"/>
    <cellStyle name="常规 6" xfId="5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B20" sqref="B20"/>
    </sheetView>
  </sheetViews>
  <sheetFormatPr defaultColWidth="8.55238095238095" defaultRowHeight="12.75" customHeight="1" outlineLevelCol="3"/>
  <cols>
    <col min="1" max="4" width="41" style="114" customWidth="1"/>
    <col min="5" max="5" width="8.55238095238095" style="111" customWidth="1"/>
    <col min="6" max="16384" width="8.55238095238095" style="111"/>
  </cols>
  <sheetData>
    <row r="1" ht="15" customHeight="1" spans="1:4">
      <c r="A1" s="112"/>
      <c r="B1" s="112"/>
      <c r="C1" s="112"/>
      <c r="D1" s="250" t="s">
        <v>0</v>
      </c>
    </row>
    <row r="2" ht="41.25" customHeight="1" spans="1:1">
      <c r="A2" s="115" t="s">
        <v>1</v>
      </c>
    </row>
    <row r="3" ht="17.25" customHeight="1" spans="1:4">
      <c r="A3" s="116" t="s">
        <v>2</v>
      </c>
      <c r="B3" s="265"/>
      <c r="D3" s="292" t="s">
        <v>3</v>
      </c>
    </row>
    <row r="4" ht="23.25" customHeight="1" spans="1:4">
      <c r="A4" s="242" t="s">
        <v>4</v>
      </c>
      <c r="B4" s="266"/>
      <c r="C4" s="242" t="s">
        <v>5</v>
      </c>
      <c r="D4" s="267"/>
    </row>
    <row r="5" ht="24" customHeight="1" spans="1:4">
      <c r="A5" s="242" t="s">
        <v>6</v>
      </c>
      <c r="B5" s="242" t="s">
        <v>7</v>
      </c>
      <c r="C5" s="242" t="s">
        <v>8</v>
      </c>
      <c r="D5" s="244" t="s">
        <v>7</v>
      </c>
    </row>
    <row r="6" ht="17.25" customHeight="1" spans="1:4">
      <c r="A6" s="268" t="s">
        <v>9</v>
      </c>
      <c r="B6" s="269">
        <v>96689014.15</v>
      </c>
      <c r="C6" s="270" t="s">
        <v>10</v>
      </c>
      <c r="D6" s="269"/>
    </row>
    <row r="7" ht="17.25" customHeight="1" spans="1:4">
      <c r="A7" s="268" t="s">
        <v>11</v>
      </c>
      <c r="B7" s="269">
        <v>12653500</v>
      </c>
      <c r="C7" s="270" t="s">
        <v>12</v>
      </c>
      <c r="D7" s="269"/>
    </row>
    <row r="8" ht="17.25" customHeight="1" spans="1:4">
      <c r="A8" s="268" t="s">
        <v>13</v>
      </c>
      <c r="B8" s="269"/>
      <c r="C8" s="293" t="s">
        <v>14</v>
      </c>
      <c r="D8" s="269"/>
    </row>
    <row r="9" ht="17.25" customHeight="1" spans="1:4">
      <c r="A9" s="268" t="s">
        <v>15</v>
      </c>
      <c r="B9" s="269"/>
      <c r="C9" s="293" t="s">
        <v>16</v>
      </c>
      <c r="D9" s="269"/>
    </row>
    <row r="10" ht="17.25" customHeight="1" spans="1:4">
      <c r="A10" s="268" t="s">
        <v>17</v>
      </c>
      <c r="B10" s="269">
        <v>416000</v>
      </c>
      <c r="C10" s="293" t="s">
        <v>18</v>
      </c>
      <c r="D10" s="269"/>
    </row>
    <row r="11" ht="17.25" customHeight="1" spans="1:4">
      <c r="A11" s="268" t="s">
        <v>19</v>
      </c>
      <c r="B11" s="269"/>
      <c r="C11" s="293" t="s">
        <v>20</v>
      </c>
      <c r="D11" s="269"/>
    </row>
    <row r="12" ht="17.25" customHeight="1" spans="1:4">
      <c r="A12" s="268" t="s">
        <v>21</v>
      </c>
      <c r="B12" s="269"/>
      <c r="C12" s="294" t="s">
        <v>22</v>
      </c>
      <c r="D12" s="269"/>
    </row>
    <row r="13" ht="17.25" customHeight="1" spans="1:4">
      <c r="A13" s="268" t="s">
        <v>23</v>
      </c>
      <c r="B13" s="269"/>
      <c r="C13" s="294" t="s">
        <v>24</v>
      </c>
      <c r="D13" s="269">
        <v>1022340.49</v>
      </c>
    </row>
    <row r="14" ht="17.25" customHeight="1" spans="1:4">
      <c r="A14" s="268" t="s">
        <v>25</v>
      </c>
      <c r="B14" s="269"/>
      <c r="C14" s="294" t="s">
        <v>26</v>
      </c>
      <c r="D14" s="269">
        <v>456104</v>
      </c>
    </row>
    <row r="15" ht="17.25" customHeight="1" spans="1:4">
      <c r="A15" s="268" t="s">
        <v>27</v>
      </c>
      <c r="B15" s="269">
        <v>416000</v>
      </c>
      <c r="C15" s="294" t="s">
        <v>28</v>
      </c>
      <c r="D15" s="269"/>
    </row>
    <row r="16" ht="17.25" customHeight="1" spans="1:4">
      <c r="A16" s="271"/>
      <c r="B16" s="295"/>
      <c r="C16" s="294" t="s">
        <v>29</v>
      </c>
      <c r="D16" s="272">
        <v>12653500</v>
      </c>
    </row>
    <row r="17" ht="17.25" customHeight="1" spans="1:4">
      <c r="A17" s="274"/>
      <c r="B17" s="275"/>
      <c r="C17" s="294" t="s">
        <v>30</v>
      </c>
      <c r="D17" s="272">
        <v>95286572.66</v>
      </c>
    </row>
    <row r="18" ht="17.25" customHeight="1" spans="1:4">
      <c r="A18" s="274"/>
      <c r="B18" s="275"/>
      <c r="C18" s="294" t="s">
        <v>31</v>
      </c>
      <c r="D18" s="272"/>
    </row>
    <row r="19" ht="17.25" customHeight="1" spans="1:4">
      <c r="A19" s="274"/>
      <c r="B19" s="275"/>
      <c r="C19" s="294" t="s">
        <v>32</v>
      </c>
      <c r="D19" s="272"/>
    </row>
    <row r="20" ht="17.25" customHeight="1" spans="1:4">
      <c r="A20" s="274"/>
      <c r="B20" s="275"/>
      <c r="C20" s="294" t="s">
        <v>33</v>
      </c>
      <c r="D20" s="272"/>
    </row>
    <row r="21" ht="17.25" customHeight="1" spans="1:4">
      <c r="A21" s="274"/>
      <c r="B21" s="275"/>
      <c r="C21" s="294" t="s">
        <v>34</v>
      </c>
      <c r="D21" s="272">
        <v>16000</v>
      </c>
    </row>
    <row r="22" ht="17.25" customHeight="1" spans="1:4">
      <c r="A22" s="274"/>
      <c r="B22" s="275"/>
      <c r="C22" s="294" t="s">
        <v>35</v>
      </c>
      <c r="D22" s="272"/>
    </row>
    <row r="23" ht="17.25" customHeight="1" spans="1:4">
      <c r="A23" s="274"/>
      <c r="B23" s="275"/>
      <c r="C23" s="294" t="s">
        <v>36</v>
      </c>
      <c r="D23" s="272"/>
    </row>
    <row r="24" ht="17.25" customHeight="1" spans="1:4">
      <c r="A24" s="274"/>
      <c r="B24" s="275"/>
      <c r="C24" s="294" t="s">
        <v>37</v>
      </c>
      <c r="D24" s="272">
        <v>323997</v>
      </c>
    </row>
    <row r="25" ht="17.25" customHeight="1" spans="1:4">
      <c r="A25" s="274"/>
      <c r="B25" s="275"/>
      <c r="C25" s="294" t="s">
        <v>38</v>
      </c>
      <c r="D25" s="272"/>
    </row>
    <row r="26" ht="17.25" customHeight="1" spans="1:4">
      <c r="A26" s="274"/>
      <c r="B26" s="275"/>
      <c r="C26" s="271" t="s">
        <v>39</v>
      </c>
      <c r="D26" s="272"/>
    </row>
    <row r="27" ht="17.25" customHeight="1" spans="1:4">
      <c r="A27" s="274"/>
      <c r="B27" s="275"/>
      <c r="C27" s="294" t="s">
        <v>40</v>
      </c>
      <c r="D27" s="272"/>
    </row>
    <row r="28" ht="16.5" customHeight="1" spans="1:4">
      <c r="A28" s="274"/>
      <c r="B28" s="275"/>
      <c r="C28" s="294" t="s">
        <v>41</v>
      </c>
      <c r="D28" s="272"/>
    </row>
    <row r="29" ht="16.5" customHeight="1" spans="1:4">
      <c r="A29" s="274"/>
      <c r="B29" s="275"/>
      <c r="C29" s="271" t="s">
        <v>42</v>
      </c>
      <c r="D29" s="272"/>
    </row>
    <row r="30" ht="17.25" customHeight="1" spans="1:4">
      <c r="A30" s="274"/>
      <c r="B30" s="275"/>
      <c r="C30" s="271" t="s">
        <v>43</v>
      </c>
      <c r="D30" s="272"/>
    </row>
    <row r="31" ht="16.5" customHeight="1" spans="1:4">
      <c r="A31" s="274"/>
      <c r="B31" s="275"/>
      <c r="C31" s="271" t="s">
        <v>44</v>
      </c>
      <c r="D31" s="272"/>
    </row>
    <row r="32" ht="17.25" customHeight="1" spans="1:4">
      <c r="A32" s="274"/>
      <c r="B32" s="275"/>
      <c r="C32" s="294" t="s">
        <v>45</v>
      </c>
      <c r="D32" s="272"/>
    </row>
    <row r="33" ht="18" customHeight="1" spans="1:4">
      <c r="A33" s="274"/>
      <c r="B33" s="275"/>
      <c r="C33" s="271" t="s">
        <v>46</v>
      </c>
      <c r="D33" s="272"/>
    </row>
    <row r="34" ht="16.5" customHeight="1" spans="1:4">
      <c r="A34" s="274" t="s">
        <v>47</v>
      </c>
      <c r="B34" s="296">
        <f>B6+B7+B8+B9+B10</f>
        <v>109758514.15</v>
      </c>
      <c r="C34" s="274" t="s">
        <v>48</v>
      </c>
      <c r="D34" s="278">
        <f>SUM(D6:D33)</f>
        <v>109758514.15</v>
      </c>
    </row>
    <row r="35" ht="16.5" customHeight="1" spans="1:4">
      <c r="A35" s="271" t="s">
        <v>49</v>
      </c>
      <c r="B35" s="272"/>
      <c r="C35" s="271" t="s">
        <v>50</v>
      </c>
      <c r="D35" s="275"/>
    </row>
    <row r="36" ht="16.5" customHeight="1" spans="1:4">
      <c r="A36" s="271" t="s">
        <v>51</v>
      </c>
      <c r="B36" s="269"/>
      <c r="C36" s="271" t="s">
        <v>51</v>
      </c>
      <c r="D36" s="275"/>
    </row>
    <row r="37" ht="16.5" customHeight="1" spans="1:4">
      <c r="A37" s="271" t="s">
        <v>52</v>
      </c>
      <c r="B37" s="275"/>
      <c r="C37" s="271" t="s">
        <v>53</v>
      </c>
      <c r="D37" s="275"/>
    </row>
    <row r="38" ht="16.5" customHeight="1" spans="1:4">
      <c r="A38" s="277" t="s">
        <v>54</v>
      </c>
      <c r="B38" s="278">
        <f>B34+B35</f>
        <v>109758514.15</v>
      </c>
      <c r="C38" s="277" t="s">
        <v>55</v>
      </c>
      <c r="D38" s="278">
        <f>D34+D35</f>
        <v>109758514.15</v>
      </c>
    </row>
  </sheetData>
  <mergeCells count="4">
    <mergeCell ref="A2:D2"/>
    <mergeCell ref="A3:B3"/>
    <mergeCell ref="A4:B4"/>
    <mergeCell ref="C4:D4"/>
  </mergeCells>
  <printOptions horizontalCentered="1"/>
  <pageMargins left="1" right="1" top="0.75" bottom="0.75" header="0" footer="0"/>
  <pageSetup paperSize="9" scale="76"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A3" sqref="A3:C3"/>
    </sheetView>
  </sheetViews>
  <sheetFormatPr defaultColWidth="9.1047619047619" defaultRowHeight="14.25" customHeight="1" outlineLevelCol="5"/>
  <cols>
    <col min="1" max="1" width="32.1047619047619" style="69" customWidth="1"/>
    <col min="2" max="2" width="20.6666666666667" style="200" customWidth="1"/>
    <col min="3" max="3" width="32.1047619047619" style="69" customWidth="1"/>
    <col min="4" max="4" width="27.6666666666667" style="69" customWidth="1"/>
    <col min="5" max="6" width="36.6666666666667" style="69" customWidth="1"/>
    <col min="7" max="7" width="9.1047619047619" style="69" customWidth="1"/>
    <col min="8" max="16384" width="9.1047619047619" style="69"/>
  </cols>
  <sheetData>
    <row r="1" ht="12" customHeight="1" spans="1:6">
      <c r="A1" s="201">
        <v>1</v>
      </c>
      <c r="B1" s="202">
        <v>0</v>
      </c>
      <c r="C1" s="201">
        <v>1</v>
      </c>
      <c r="D1" s="203"/>
      <c r="E1" s="203"/>
      <c r="F1" s="199" t="s">
        <v>827</v>
      </c>
    </row>
    <row r="2" ht="42" customHeight="1" spans="1:6">
      <c r="A2" s="204" t="s">
        <v>828</v>
      </c>
      <c r="B2" s="204" t="s">
        <v>829</v>
      </c>
      <c r="C2" s="205"/>
      <c r="D2" s="206"/>
      <c r="E2" s="206"/>
      <c r="F2" s="206"/>
    </row>
    <row r="3" ht="13.5" customHeight="1" spans="1:6">
      <c r="A3" s="74" t="s">
        <v>2</v>
      </c>
      <c r="B3" s="74" t="s">
        <v>830</v>
      </c>
      <c r="C3" s="201"/>
      <c r="D3" s="203"/>
      <c r="E3" s="203"/>
      <c r="F3" s="199" t="s">
        <v>227</v>
      </c>
    </row>
    <row r="4" ht="19.5" customHeight="1" spans="1:6">
      <c r="A4" s="154" t="s">
        <v>244</v>
      </c>
      <c r="B4" s="207" t="s">
        <v>78</v>
      </c>
      <c r="C4" s="154" t="s">
        <v>79</v>
      </c>
      <c r="D4" s="10" t="s">
        <v>831</v>
      </c>
      <c r="E4" s="11"/>
      <c r="F4" s="57"/>
    </row>
    <row r="5" ht="18.75" customHeight="1" spans="1:6">
      <c r="A5" s="208"/>
      <c r="B5" s="209"/>
      <c r="C5" s="208"/>
      <c r="D5" s="12" t="s">
        <v>60</v>
      </c>
      <c r="E5" s="10" t="s">
        <v>81</v>
      </c>
      <c r="F5" s="12" t="s">
        <v>82</v>
      </c>
    </row>
    <row r="6" ht="18.75" customHeight="1" spans="1:6">
      <c r="A6" s="146">
        <v>1</v>
      </c>
      <c r="B6" s="210" t="s">
        <v>89</v>
      </c>
      <c r="C6" s="146">
        <v>3</v>
      </c>
      <c r="D6" s="211">
        <v>4</v>
      </c>
      <c r="E6" s="211">
        <v>5</v>
      </c>
      <c r="F6" s="211">
        <v>6</v>
      </c>
    </row>
    <row r="7" ht="21" customHeight="1" spans="1:6">
      <c r="A7" s="54" t="s">
        <v>75</v>
      </c>
      <c r="B7" s="54"/>
      <c r="C7" s="54"/>
      <c r="D7" s="35">
        <v>12653500</v>
      </c>
      <c r="E7" s="85"/>
      <c r="F7" s="85">
        <v>12653500</v>
      </c>
    </row>
    <row r="8" ht="21" customHeight="1" spans="1:6">
      <c r="A8" s="54"/>
      <c r="B8" s="54" t="s">
        <v>130</v>
      </c>
      <c r="C8" s="54" t="s">
        <v>832</v>
      </c>
      <c r="D8" s="63">
        <v>12653500</v>
      </c>
      <c r="E8" s="212"/>
      <c r="F8" s="212">
        <v>12653500</v>
      </c>
    </row>
    <row r="9" ht="21" customHeight="1" spans="1:6">
      <c r="A9" s="86"/>
      <c r="B9" s="54" t="s">
        <v>132</v>
      </c>
      <c r="C9" s="54" t="s">
        <v>833</v>
      </c>
      <c r="D9" s="63">
        <v>12149500</v>
      </c>
      <c r="E9" s="212"/>
      <c r="F9" s="212">
        <v>12149500</v>
      </c>
    </row>
    <row r="10" ht="21" customHeight="1" spans="1:6">
      <c r="A10" s="86"/>
      <c r="B10" s="54" t="s">
        <v>134</v>
      </c>
      <c r="C10" s="54" t="s">
        <v>834</v>
      </c>
      <c r="D10" s="63">
        <v>12149500</v>
      </c>
      <c r="E10" s="212"/>
      <c r="F10" s="212">
        <v>12149500</v>
      </c>
    </row>
    <row r="11" ht="21" customHeight="1" spans="1:6">
      <c r="A11" s="86"/>
      <c r="B11" s="54" t="s">
        <v>136</v>
      </c>
      <c r="C11" s="54" t="s">
        <v>835</v>
      </c>
      <c r="D11" s="63">
        <v>504000</v>
      </c>
      <c r="E11" s="212"/>
      <c r="F11" s="212">
        <v>504000</v>
      </c>
    </row>
    <row r="12" ht="21" customHeight="1" spans="1:6">
      <c r="A12" s="86"/>
      <c r="B12" s="54" t="s">
        <v>138</v>
      </c>
      <c r="C12" s="54" t="s">
        <v>836</v>
      </c>
      <c r="D12" s="63">
        <v>504000</v>
      </c>
      <c r="E12" s="212"/>
      <c r="F12" s="212">
        <v>504000</v>
      </c>
    </row>
    <row r="13" ht="18.75" customHeight="1" spans="1:6">
      <c r="A13" s="122" t="s">
        <v>232</v>
      </c>
      <c r="B13" s="122" t="s">
        <v>232</v>
      </c>
      <c r="C13" s="213" t="s">
        <v>232</v>
      </c>
      <c r="D13" s="63">
        <v>12653500</v>
      </c>
      <c r="E13" s="212"/>
      <c r="F13" s="212">
        <v>12653500</v>
      </c>
    </row>
  </sheetData>
  <mergeCells count="7">
    <mergeCell ref="A2:F2"/>
    <mergeCell ref="A3:C3"/>
    <mergeCell ref="D4:F4"/>
    <mergeCell ref="A13:C13"/>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4"/>
  <sheetViews>
    <sheetView zoomScale="110" zoomScaleNormal="110" workbookViewId="0">
      <selection activeCell="B17" sqref="B17"/>
    </sheetView>
  </sheetViews>
  <sheetFormatPr defaultColWidth="9.1047619047619" defaultRowHeight="14.25" customHeight="1"/>
  <cols>
    <col min="1" max="1" width="32.552380952381" style="69" customWidth="1"/>
    <col min="2" max="2" width="32.552380952381" style="111" customWidth="1"/>
    <col min="3" max="3" width="41.1047619047619" style="111" customWidth="1"/>
    <col min="4" max="4" width="21.6666666666667" style="69" customWidth="1"/>
    <col min="5" max="5" width="35.3333333333333" style="69" customWidth="1"/>
    <col min="6" max="6" width="7.66666666666667" style="69" customWidth="1"/>
    <col min="7" max="7" width="11.1047619047619" style="69" customWidth="1"/>
    <col min="8" max="8" width="13.3333333333333" style="69" customWidth="1"/>
    <col min="9" max="12" width="20" style="69" customWidth="1"/>
    <col min="13" max="13" width="20" style="111" customWidth="1"/>
    <col min="14" max="15" width="20" style="69" customWidth="1"/>
    <col min="16" max="16" width="20" style="111" customWidth="1"/>
    <col min="17" max="17" width="20" style="69" customWidth="1"/>
    <col min="18" max="18" width="20" style="111" customWidth="1"/>
    <col min="19" max="19" width="19.8857142857143" style="111" customWidth="1"/>
    <col min="20" max="20" width="9.1047619047619" style="111" customWidth="1"/>
    <col min="21" max="16384" width="9.1047619047619" style="111"/>
  </cols>
  <sheetData>
    <row r="1" ht="15.75" customHeight="1" spans="1:19">
      <c r="A1" s="71"/>
      <c r="B1" s="161"/>
      <c r="C1" s="161"/>
      <c r="D1" s="71"/>
      <c r="E1" s="71"/>
      <c r="F1" s="71"/>
      <c r="G1" s="71"/>
      <c r="H1" s="71"/>
      <c r="I1" s="71"/>
      <c r="J1" s="71"/>
      <c r="K1" s="71"/>
      <c r="L1" s="71"/>
      <c r="R1" s="72"/>
      <c r="S1" s="72" t="s">
        <v>837</v>
      </c>
    </row>
    <row r="2" ht="41.25" customHeight="1" spans="1:19">
      <c r="A2" s="150" t="s">
        <v>838</v>
      </c>
      <c r="B2" s="144"/>
      <c r="C2" s="144"/>
      <c r="D2" s="73"/>
      <c r="E2" s="73"/>
      <c r="F2" s="73"/>
      <c r="G2" s="73"/>
      <c r="H2" s="73"/>
      <c r="I2" s="73"/>
      <c r="J2" s="73"/>
      <c r="K2" s="73"/>
      <c r="L2" s="73"/>
      <c r="M2" s="144"/>
      <c r="N2" s="73"/>
      <c r="O2" s="73"/>
      <c r="P2" s="144"/>
      <c r="Q2" s="73"/>
      <c r="R2" s="144"/>
      <c r="S2" s="144"/>
    </row>
    <row r="3" ht="18.75" customHeight="1" spans="1:19">
      <c r="A3" s="193" t="s">
        <v>2</v>
      </c>
      <c r="B3" s="163"/>
      <c r="C3" s="163"/>
      <c r="D3" s="1"/>
      <c r="E3" s="1"/>
      <c r="F3" s="1"/>
      <c r="G3" s="1"/>
      <c r="H3" s="1"/>
      <c r="I3" s="1"/>
      <c r="J3" s="1"/>
      <c r="K3" s="1"/>
      <c r="L3" s="1"/>
      <c r="R3" s="76"/>
      <c r="S3" s="199" t="s">
        <v>3</v>
      </c>
    </row>
    <row r="4" ht="15.75" customHeight="1" spans="1:19">
      <c r="A4" s="78" t="s">
        <v>243</v>
      </c>
      <c r="B4" s="164" t="s">
        <v>244</v>
      </c>
      <c r="C4" s="164" t="s">
        <v>839</v>
      </c>
      <c r="D4" s="165" t="s">
        <v>840</v>
      </c>
      <c r="E4" s="165" t="s">
        <v>841</v>
      </c>
      <c r="F4" s="165" t="s">
        <v>842</v>
      </c>
      <c r="G4" s="165" t="s">
        <v>843</v>
      </c>
      <c r="H4" s="165" t="s">
        <v>844</v>
      </c>
      <c r="I4" s="177" t="s">
        <v>251</v>
      </c>
      <c r="J4" s="177"/>
      <c r="K4" s="177"/>
      <c r="L4" s="177"/>
      <c r="M4" s="178"/>
      <c r="N4" s="177"/>
      <c r="O4" s="177"/>
      <c r="P4" s="188"/>
      <c r="Q4" s="177"/>
      <c r="R4" s="178"/>
      <c r="S4" s="189"/>
    </row>
    <row r="5" ht="17.25" customHeight="1" spans="1:19">
      <c r="A5" s="80"/>
      <c r="B5" s="166"/>
      <c r="C5" s="166"/>
      <c r="D5" s="167"/>
      <c r="E5" s="167"/>
      <c r="F5" s="167"/>
      <c r="G5" s="167"/>
      <c r="H5" s="167"/>
      <c r="I5" s="167" t="s">
        <v>60</v>
      </c>
      <c r="J5" s="167" t="s">
        <v>63</v>
      </c>
      <c r="K5" s="167" t="s">
        <v>845</v>
      </c>
      <c r="L5" s="167" t="s">
        <v>846</v>
      </c>
      <c r="M5" s="179" t="s">
        <v>847</v>
      </c>
      <c r="N5" s="180" t="s">
        <v>848</v>
      </c>
      <c r="O5" s="180"/>
      <c r="P5" s="190"/>
      <c r="Q5" s="180"/>
      <c r="R5" s="191"/>
      <c r="S5" s="168"/>
    </row>
    <row r="6" ht="54" customHeight="1" spans="1:19">
      <c r="A6" s="82"/>
      <c r="B6" s="168"/>
      <c r="C6" s="168"/>
      <c r="D6" s="169"/>
      <c r="E6" s="169"/>
      <c r="F6" s="169"/>
      <c r="G6" s="169"/>
      <c r="H6" s="169"/>
      <c r="I6" s="169"/>
      <c r="J6" s="169" t="s">
        <v>62</v>
      </c>
      <c r="K6" s="169"/>
      <c r="L6" s="169"/>
      <c r="M6" s="181"/>
      <c r="N6" s="169" t="s">
        <v>62</v>
      </c>
      <c r="O6" s="169" t="s">
        <v>69</v>
      </c>
      <c r="P6" s="168" t="s">
        <v>70</v>
      </c>
      <c r="Q6" s="169" t="s">
        <v>71</v>
      </c>
      <c r="R6" s="181" t="s">
        <v>72</v>
      </c>
      <c r="S6" s="168" t="s">
        <v>73</v>
      </c>
    </row>
    <row r="7" ht="18" customHeight="1" spans="1:19">
      <c r="A7" s="194">
        <v>1</v>
      </c>
      <c r="B7" s="195" t="s">
        <v>89</v>
      </c>
      <c r="C7" s="196" t="s">
        <v>90</v>
      </c>
      <c r="D7" s="194">
        <v>4</v>
      </c>
      <c r="E7" s="197">
        <v>5</v>
      </c>
      <c r="F7" s="194">
        <v>6</v>
      </c>
      <c r="G7" s="194">
        <v>7</v>
      </c>
      <c r="H7" s="197">
        <v>8</v>
      </c>
      <c r="I7" s="194">
        <v>9</v>
      </c>
      <c r="J7" s="194">
        <v>10</v>
      </c>
      <c r="K7" s="197">
        <v>11</v>
      </c>
      <c r="L7" s="194">
        <v>12</v>
      </c>
      <c r="M7" s="194">
        <v>13</v>
      </c>
      <c r="N7" s="197">
        <v>14</v>
      </c>
      <c r="O7" s="194">
        <v>15</v>
      </c>
      <c r="P7" s="194">
        <v>16</v>
      </c>
      <c r="Q7" s="197">
        <v>17</v>
      </c>
      <c r="R7" s="194">
        <v>18</v>
      </c>
      <c r="S7" s="194">
        <v>19</v>
      </c>
    </row>
    <row r="8" ht="21" customHeight="1" spans="1:19">
      <c r="A8" s="68" t="s">
        <v>75</v>
      </c>
      <c r="B8" s="170" t="s">
        <v>75</v>
      </c>
      <c r="C8" s="170" t="s">
        <v>311</v>
      </c>
      <c r="D8" s="171" t="s">
        <v>849</v>
      </c>
      <c r="E8" s="171" t="s">
        <v>850</v>
      </c>
      <c r="F8" s="171" t="s">
        <v>531</v>
      </c>
      <c r="G8" s="198">
        <v>1</v>
      </c>
      <c r="H8" s="182">
        <v>16000</v>
      </c>
      <c r="I8" s="182">
        <v>16000</v>
      </c>
      <c r="J8" s="182">
        <v>16000</v>
      </c>
      <c r="K8" s="182"/>
      <c r="L8" s="182"/>
      <c r="M8" s="183"/>
      <c r="N8" s="182"/>
      <c r="O8" s="182"/>
      <c r="P8" s="183"/>
      <c r="Q8" s="183"/>
      <c r="R8" s="183"/>
      <c r="S8" s="183"/>
    </row>
    <row r="9" ht="21" customHeight="1" spans="1:19">
      <c r="A9" s="68" t="s">
        <v>75</v>
      </c>
      <c r="B9" s="170" t="s">
        <v>75</v>
      </c>
      <c r="C9" s="170" t="s">
        <v>311</v>
      </c>
      <c r="D9" s="171" t="s">
        <v>851</v>
      </c>
      <c r="E9" s="171" t="s">
        <v>852</v>
      </c>
      <c r="F9" s="171" t="s">
        <v>531</v>
      </c>
      <c r="G9" s="198">
        <v>1</v>
      </c>
      <c r="H9" s="182">
        <v>10000</v>
      </c>
      <c r="I9" s="182">
        <v>10000</v>
      </c>
      <c r="J9" s="182">
        <v>10000</v>
      </c>
      <c r="K9" s="182"/>
      <c r="L9" s="182"/>
      <c r="M9" s="183"/>
      <c r="N9" s="182"/>
      <c r="O9" s="182"/>
      <c r="P9" s="183"/>
      <c r="Q9" s="183"/>
      <c r="R9" s="183"/>
      <c r="S9" s="183"/>
    </row>
    <row r="10" ht="21" customHeight="1" spans="1:19">
      <c r="A10" s="68" t="s">
        <v>75</v>
      </c>
      <c r="B10" s="170" t="s">
        <v>75</v>
      </c>
      <c r="C10" s="170" t="s">
        <v>311</v>
      </c>
      <c r="D10" s="171" t="s">
        <v>853</v>
      </c>
      <c r="E10" s="171" t="s">
        <v>854</v>
      </c>
      <c r="F10" s="171" t="s">
        <v>531</v>
      </c>
      <c r="G10" s="198">
        <v>1</v>
      </c>
      <c r="H10" s="182">
        <v>10000</v>
      </c>
      <c r="I10" s="182">
        <v>10000</v>
      </c>
      <c r="J10" s="182">
        <v>10000</v>
      </c>
      <c r="K10" s="182"/>
      <c r="L10" s="182"/>
      <c r="M10" s="183"/>
      <c r="N10" s="182"/>
      <c r="O10" s="182"/>
      <c r="P10" s="183"/>
      <c r="Q10" s="183"/>
      <c r="R10" s="183"/>
      <c r="S10" s="183"/>
    </row>
    <row r="11" ht="21" customHeight="1" spans="1:19">
      <c r="A11" s="68" t="s">
        <v>75</v>
      </c>
      <c r="B11" s="170" t="s">
        <v>75</v>
      </c>
      <c r="C11" s="170" t="s">
        <v>423</v>
      </c>
      <c r="D11" s="171" t="s">
        <v>855</v>
      </c>
      <c r="E11" s="171" t="s">
        <v>856</v>
      </c>
      <c r="F11" s="171" t="s">
        <v>531</v>
      </c>
      <c r="G11" s="198">
        <v>1</v>
      </c>
      <c r="H11" s="182">
        <v>38000</v>
      </c>
      <c r="I11" s="182">
        <v>38000</v>
      </c>
      <c r="J11" s="182">
        <v>38000</v>
      </c>
      <c r="K11" s="182"/>
      <c r="L11" s="182"/>
      <c r="M11" s="183"/>
      <c r="N11" s="182"/>
      <c r="O11" s="182"/>
      <c r="P11" s="183"/>
      <c r="Q11" s="183"/>
      <c r="R11" s="183"/>
      <c r="S11" s="183"/>
    </row>
    <row r="12" ht="21" customHeight="1" spans="1:19">
      <c r="A12" s="68" t="s">
        <v>75</v>
      </c>
      <c r="B12" s="170" t="s">
        <v>75</v>
      </c>
      <c r="C12" s="170" t="s">
        <v>423</v>
      </c>
      <c r="D12" s="171" t="s">
        <v>857</v>
      </c>
      <c r="E12" s="171" t="s">
        <v>857</v>
      </c>
      <c r="F12" s="171" t="s">
        <v>531</v>
      </c>
      <c r="G12" s="198">
        <v>1</v>
      </c>
      <c r="H12" s="182">
        <v>2000</v>
      </c>
      <c r="I12" s="182">
        <v>2000</v>
      </c>
      <c r="J12" s="182">
        <v>2000</v>
      </c>
      <c r="K12" s="182"/>
      <c r="L12" s="182"/>
      <c r="M12" s="183"/>
      <c r="N12" s="182"/>
      <c r="O12" s="182"/>
      <c r="P12" s="183"/>
      <c r="Q12" s="183"/>
      <c r="R12" s="183"/>
      <c r="S12" s="183"/>
    </row>
    <row r="13" ht="21" customHeight="1" spans="1:19">
      <c r="A13" s="68" t="s">
        <v>75</v>
      </c>
      <c r="B13" s="170" t="s">
        <v>75</v>
      </c>
      <c r="C13" s="170" t="s">
        <v>391</v>
      </c>
      <c r="D13" s="171" t="s">
        <v>858</v>
      </c>
      <c r="E13" s="171" t="s">
        <v>858</v>
      </c>
      <c r="F13" s="171" t="s">
        <v>531</v>
      </c>
      <c r="G13" s="198">
        <v>1</v>
      </c>
      <c r="H13" s="182">
        <v>10000</v>
      </c>
      <c r="I13" s="182">
        <v>10000</v>
      </c>
      <c r="J13" s="182">
        <v>10000</v>
      </c>
      <c r="K13" s="182"/>
      <c r="L13" s="182"/>
      <c r="M13" s="183"/>
      <c r="N13" s="182"/>
      <c r="O13" s="182"/>
      <c r="P13" s="183"/>
      <c r="Q13" s="183"/>
      <c r="R13" s="183"/>
      <c r="S13" s="183"/>
    </row>
    <row r="14" ht="21" customHeight="1" spans="1:19">
      <c r="A14" s="135" t="s">
        <v>232</v>
      </c>
      <c r="B14" s="172"/>
      <c r="C14" s="172"/>
      <c r="D14" s="173"/>
      <c r="E14" s="173"/>
      <c r="F14" s="173"/>
      <c r="G14" s="139"/>
      <c r="H14" s="183">
        <v>86000</v>
      </c>
      <c r="I14" s="183">
        <v>86000</v>
      </c>
      <c r="J14" s="183">
        <v>86000</v>
      </c>
      <c r="K14" s="183"/>
      <c r="L14" s="183"/>
      <c r="M14" s="183"/>
      <c r="N14" s="183"/>
      <c r="O14" s="183"/>
      <c r="P14" s="183"/>
      <c r="Q14" s="183"/>
      <c r="R14" s="183"/>
      <c r="S14" s="183"/>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zoomScale="79" zoomScaleNormal="79" workbookViewId="0">
      <selection activeCell="A3" sqref="A3:I3"/>
    </sheetView>
  </sheetViews>
  <sheetFormatPr defaultColWidth="9.1047619047619" defaultRowHeight="14.25" customHeight="1"/>
  <cols>
    <col min="1" max="1" width="39.1047619047619" style="69" customWidth="1"/>
    <col min="2" max="5" width="39.1047619047619" style="111" customWidth="1"/>
    <col min="6" max="6" width="27.552380952381" style="111" customWidth="1"/>
    <col min="7" max="7" width="28.552380952381" style="111" customWidth="1"/>
    <col min="8" max="8" width="28.1047619047619" style="69" customWidth="1"/>
    <col min="9" max="9" width="39.1047619047619" style="69" customWidth="1"/>
    <col min="10" max="13" width="20.4380952380952" style="69" customWidth="1"/>
    <col min="14" max="14" width="20.4380952380952" style="111" customWidth="1"/>
    <col min="15" max="16" width="20.4380952380952" style="69" customWidth="1"/>
    <col min="17" max="17" width="20.4380952380952" style="111" customWidth="1"/>
    <col min="18" max="18" width="20.4380952380952" style="69" customWidth="1"/>
    <col min="19" max="20" width="20.3333333333333" style="111" customWidth="1"/>
    <col min="21" max="21" width="9.1047619047619" style="111" customWidth="1"/>
    <col min="22" max="16384" width="9.1047619047619" style="111"/>
  </cols>
  <sheetData>
    <row r="1" ht="16.5" customHeight="1" spans="1:20">
      <c r="A1" s="160"/>
      <c r="B1" s="161"/>
      <c r="C1" s="161"/>
      <c r="D1" s="161"/>
      <c r="E1" s="161"/>
      <c r="F1" s="161"/>
      <c r="G1" s="161"/>
      <c r="H1" s="160"/>
      <c r="I1" s="160"/>
      <c r="J1" s="160"/>
      <c r="K1" s="160"/>
      <c r="L1" s="160"/>
      <c r="M1" s="160"/>
      <c r="N1" s="174"/>
      <c r="O1" s="175"/>
      <c r="P1" s="175"/>
      <c r="Q1" s="185"/>
      <c r="R1" s="175"/>
      <c r="S1" s="186"/>
      <c r="T1" s="186" t="s">
        <v>859</v>
      </c>
    </row>
    <row r="2" ht="41.25" customHeight="1" spans="1:20">
      <c r="A2" s="150" t="s">
        <v>860</v>
      </c>
      <c r="B2" s="144"/>
      <c r="C2" s="144"/>
      <c r="D2" s="144"/>
      <c r="E2" s="144"/>
      <c r="F2" s="144"/>
      <c r="G2" s="144"/>
      <c r="H2" s="162"/>
      <c r="I2" s="162"/>
      <c r="J2" s="162"/>
      <c r="K2" s="162"/>
      <c r="L2" s="162"/>
      <c r="M2" s="162"/>
      <c r="N2" s="176"/>
      <c r="O2" s="162"/>
      <c r="P2" s="162"/>
      <c r="Q2" s="144"/>
      <c r="R2" s="162"/>
      <c r="S2" s="176"/>
      <c r="T2" s="144"/>
    </row>
    <row r="3" ht="22.5" customHeight="1" spans="1:20">
      <c r="A3" s="151" t="s">
        <v>2</v>
      </c>
      <c r="B3" s="163"/>
      <c r="C3" s="163"/>
      <c r="D3" s="163"/>
      <c r="E3" s="163"/>
      <c r="F3" s="163"/>
      <c r="G3" s="163"/>
      <c r="H3" s="152"/>
      <c r="I3" s="152"/>
      <c r="J3" s="152"/>
      <c r="K3" s="152"/>
      <c r="L3" s="152"/>
      <c r="M3" s="152"/>
      <c r="N3" s="174"/>
      <c r="O3" s="175"/>
      <c r="P3" s="175"/>
      <c r="Q3" s="185"/>
      <c r="R3" s="175"/>
      <c r="S3" s="187"/>
      <c r="T3" s="186" t="s">
        <v>3</v>
      </c>
    </row>
    <row r="4" ht="24" customHeight="1" spans="1:20">
      <c r="A4" s="78" t="s">
        <v>243</v>
      </c>
      <c r="B4" s="164" t="s">
        <v>244</v>
      </c>
      <c r="C4" s="164" t="s">
        <v>839</v>
      </c>
      <c r="D4" s="164" t="s">
        <v>861</v>
      </c>
      <c r="E4" s="164" t="s">
        <v>862</v>
      </c>
      <c r="F4" s="164" t="s">
        <v>863</v>
      </c>
      <c r="G4" s="164" t="s">
        <v>864</v>
      </c>
      <c r="H4" s="165" t="s">
        <v>865</v>
      </c>
      <c r="I4" s="165" t="s">
        <v>866</v>
      </c>
      <c r="J4" s="177" t="s">
        <v>251</v>
      </c>
      <c r="K4" s="177"/>
      <c r="L4" s="177"/>
      <c r="M4" s="177"/>
      <c r="N4" s="178"/>
      <c r="O4" s="177"/>
      <c r="P4" s="177"/>
      <c r="Q4" s="188"/>
      <c r="R4" s="177"/>
      <c r="S4" s="178"/>
      <c r="T4" s="189"/>
    </row>
    <row r="5" ht="24" customHeight="1" spans="1:20">
      <c r="A5" s="80"/>
      <c r="B5" s="166"/>
      <c r="C5" s="166"/>
      <c r="D5" s="166"/>
      <c r="E5" s="166"/>
      <c r="F5" s="166"/>
      <c r="G5" s="166"/>
      <c r="H5" s="167"/>
      <c r="I5" s="167"/>
      <c r="J5" s="167" t="s">
        <v>60</v>
      </c>
      <c r="K5" s="167" t="s">
        <v>63</v>
      </c>
      <c r="L5" s="167" t="s">
        <v>845</v>
      </c>
      <c r="M5" s="167" t="s">
        <v>846</v>
      </c>
      <c r="N5" s="179" t="s">
        <v>847</v>
      </c>
      <c r="O5" s="180" t="s">
        <v>848</v>
      </c>
      <c r="P5" s="180"/>
      <c r="Q5" s="190"/>
      <c r="R5" s="180"/>
      <c r="S5" s="191"/>
      <c r="T5" s="168"/>
    </row>
    <row r="6" ht="54" customHeight="1" spans="1:20">
      <c r="A6" s="82"/>
      <c r="B6" s="168"/>
      <c r="C6" s="168"/>
      <c r="D6" s="168"/>
      <c r="E6" s="168"/>
      <c r="F6" s="168"/>
      <c r="G6" s="168"/>
      <c r="H6" s="169"/>
      <c r="I6" s="169"/>
      <c r="J6" s="169"/>
      <c r="K6" s="169" t="s">
        <v>62</v>
      </c>
      <c r="L6" s="169"/>
      <c r="M6" s="169"/>
      <c r="N6" s="181"/>
      <c r="O6" s="169" t="s">
        <v>62</v>
      </c>
      <c r="P6" s="169" t="s">
        <v>69</v>
      </c>
      <c r="Q6" s="168" t="s">
        <v>70</v>
      </c>
      <c r="R6" s="169" t="s">
        <v>71</v>
      </c>
      <c r="S6" s="181" t="s">
        <v>72</v>
      </c>
      <c r="T6" s="168" t="s">
        <v>73</v>
      </c>
    </row>
    <row r="7" ht="17.25" customHeight="1" spans="1:20">
      <c r="A7" s="16">
        <v>1</v>
      </c>
      <c r="B7" s="168">
        <v>2</v>
      </c>
      <c r="C7" s="16">
        <v>3</v>
      </c>
      <c r="D7" s="16">
        <v>4</v>
      </c>
      <c r="E7" s="168">
        <v>5</v>
      </c>
      <c r="F7" s="16">
        <v>6</v>
      </c>
      <c r="G7" s="16">
        <v>7</v>
      </c>
      <c r="H7" s="168">
        <v>8</v>
      </c>
      <c r="I7" s="16">
        <v>9</v>
      </c>
      <c r="J7" s="16">
        <v>10</v>
      </c>
      <c r="K7" s="168">
        <v>11</v>
      </c>
      <c r="L7" s="16">
        <v>12</v>
      </c>
      <c r="M7" s="16">
        <v>13</v>
      </c>
      <c r="N7" s="168">
        <v>14</v>
      </c>
      <c r="O7" s="16">
        <v>15</v>
      </c>
      <c r="P7" s="16">
        <v>16</v>
      </c>
      <c r="Q7" s="168">
        <v>17</v>
      </c>
      <c r="R7" s="16">
        <v>18</v>
      </c>
      <c r="S7" s="16">
        <v>19</v>
      </c>
      <c r="T7" s="16">
        <v>20</v>
      </c>
    </row>
    <row r="8" ht="21" customHeight="1" spans="1:20">
      <c r="A8" s="68" t="s">
        <v>75</v>
      </c>
      <c r="B8" s="170" t="s">
        <v>75</v>
      </c>
      <c r="C8" s="170" t="s">
        <v>311</v>
      </c>
      <c r="D8" s="170" t="s">
        <v>853</v>
      </c>
      <c r="E8" s="170" t="s">
        <v>867</v>
      </c>
      <c r="F8" s="170" t="s">
        <v>81</v>
      </c>
      <c r="G8" s="170" t="s">
        <v>868</v>
      </c>
      <c r="H8" s="171" t="s">
        <v>869</v>
      </c>
      <c r="I8" s="171" t="s">
        <v>853</v>
      </c>
      <c r="J8" s="182">
        <v>10000</v>
      </c>
      <c r="K8" s="182">
        <v>10000</v>
      </c>
      <c r="L8" s="182"/>
      <c r="M8" s="182"/>
      <c r="N8" s="183"/>
      <c r="O8" s="182"/>
      <c r="P8" s="182"/>
      <c r="Q8" s="183"/>
      <c r="R8" s="192" t="s">
        <v>627</v>
      </c>
      <c r="S8" s="183"/>
      <c r="T8" s="183"/>
    </row>
    <row r="9" ht="21" customHeight="1" spans="1:20">
      <c r="A9" s="68" t="s">
        <v>75</v>
      </c>
      <c r="B9" s="170" t="s">
        <v>75</v>
      </c>
      <c r="C9" s="170" t="s">
        <v>311</v>
      </c>
      <c r="D9" s="170" t="s">
        <v>851</v>
      </c>
      <c r="E9" s="170" t="s">
        <v>870</v>
      </c>
      <c r="F9" s="170" t="s">
        <v>81</v>
      </c>
      <c r="G9" s="170" t="s">
        <v>871</v>
      </c>
      <c r="H9" s="171" t="s">
        <v>869</v>
      </c>
      <c r="I9" s="171" t="s">
        <v>851</v>
      </c>
      <c r="J9" s="182">
        <v>10000</v>
      </c>
      <c r="K9" s="182">
        <v>10000</v>
      </c>
      <c r="L9" s="182"/>
      <c r="M9" s="182"/>
      <c r="N9" s="183"/>
      <c r="O9" s="182"/>
      <c r="P9" s="182"/>
      <c r="Q9" s="183"/>
      <c r="R9" s="192" t="s">
        <v>627</v>
      </c>
      <c r="S9" s="183"/>
      <c r="T9" s="183"/>
    </row>
    <row r="10" ht="21" customHeight="1" spans="1:20">
      <c r="A10" s="68" t="s">
        <v>75</v>
      </c>
      <c r="B10" s="170" t="s">
        <v>75</v>
      </c>
      <c r="C10" s="170" t="s">
        <v>311</v>
      </c>
      <c r="D10" s="170" t="s">
        <v>849</v>
      </c>
      <c r="E10" s="170" t="s">
        <v>872</v>
      </c>
      <c r="F10" s="170" t="s">
        <v>81</v>
      </c>
      <c r="G10" s="170" t="s">
        <v>871</v>
      </c>
      <c r="H10" s="171" t="s">
        <v>869</v>
      </c>
      <c r="I10" s="171" t="s">
        <v>849</v>
      </c>
      <c r="J10" s="182">
        <v>16000</v>
      </c>
      <c r="K10" s="182">
        <v>16000</v>
      </c>
      <c r="L10" s="182"/>
      <c r="M10" s="182"/>
      <c r="N10" s="183"/>
      <c r="O10" s="182"/>
      <c r="P10" s="182"/>
      <c r="Q10" s="183"/>
      <c r="R10" s="192" t="s">
        <v>627</v>
      </c>
      <c r="S10" s="183"/>
      <c r="T10" s="183"/>
    </row>
    <row r="11" ht="21" customHeight="1" spans="1:20">
      <c r="A11" s="135" t="s">
        <v>232</v>
      </c>
      <c r="B11" s="172"/>
      <c r="C11" s="172"/>
      <c r="D11" s="172"/>
      <c r="E11" s="172"/>
      <c r="F11" s="172"/>
      <c r="G11" s="172"/>
      <c r="H11" s="173"/>
      <c r="I11" s="184"/>
      <c r="J11" s="183">
        <v>36000</v>
      </c>
      <c r="K11" s="183">
        <v>36000</v>
      </c>
      <c r="L11" s="183"/>
      <c r="M11" s="183"/>
      <c r="N11" s="183"/>
      <c r="O11" s="183"/>
      <c r="P11" s="183"/>
      <c r="Q11" s="183"/>
      <c r="R11" s="192" t="s">
        <v>627</v>
      </c>
      <c r="S11" s="183"/>
      <c r="T11" s="183"/>
    </row>
  </sheetData>
  <mergeCells count="19">
    <mergeCell ref="A2:T2"/>
    <mergeCell ref="A3:I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3" sqref="A3:D3"/>
    </sheetView>
  </sheetViews>
  <sheetFormatPr defaultColWidth="9.1047619047619" defaultRowHeight="14.25" customHeight="1" outlineLevelCol="4"/>
  <cols>
    <col min="1" max="1" width="37.6666666666667" style="69" customWidth="1"/>
    <col min="2" max="4" width="20" style="69" customWidth="1"/>
    <col min="5" max="5" width="20" style="111" customWidth="1"/>
    <col min="6" max="6" width="9.1047619047619" style="111" customWidth="1"/>
    <col min="7" max="16384" width="9.1047619047619" style="111"/>
  </cols>
  <sheetData>
    <row r="1" ht="17.25" customHeight="1" spans="1:5">
      <c r="A1" s="71"/>
      <c r="B1" s="71"/>
      <c r="C1" s="71"/>
      <c r="D1" s="149"/>
      <c r="E1" s="72" t="s">
        <v>873</v>
      </c>
    </row>
    <row r="2" ht="41.25" customHeight="1" spans="1:5">
      <c r="A2" s="150" t="s">
        <v>874</v>
      </c>
      <c r="B2" s="73"/>
      <c r="C2" s="73"/>
      <c r="D2" s="73"/>
      <c r="E2" s="144"/>
    </row>
    <row r="3" ht="18" customHeight="1" spans="1:5">
      <c r="A3" s="151" t="s">
        <v>2</v>
      </c>
      <c r="B3" s="152"/>
      <c r="C3" s="152"/>
      <c r="D3" s="153"/>
      <c r="E3" s="76" t="s">
        <v>3</v>
      </c>
    </row>
    <row r="4" ht="19.5" customHeight="1" spans="1:5">
      <c r="A4" s="101" t="s">
        <v>875</v>
      </c>
      <c r="B4" s="10" t="s">
        <v>251</v>
      </c>
      <c r="C4" s="11"/>
      <c r="D4" s="11"/>
      <c r="E4" s="154" t="s">
        <v>876</v>
      </c>
    </row>
    <row r="5" ht="40.5" customHeight="1" spans="1:5">
      <c r="A5" s="16"/>
      <c r="B5" s="102" t="s">
        <v>60</v>
      </c>
      <c r="C5" s="78" t="s">
        <v>63</v>
      </c>
      <c r="D5" s="155" t="s">
        <v>845</v>
      </c>
      <c r="E5" s="156" t="s">
        <v>877</v>
      </c>
    </row>
    <row r="6" ht="19.5" customHeight="1" spans="1:5">
      <c r="A6" s="83">
        <v>1</v>
      </c>
      <c r="B6" s="83">
        <v>2</v>
      </c>
      <c r="C6" s="83">
        <v>3</v>
      </c>
      <c r="D6" s="157">
        <v>4</v>
      </c>
      <c r="E6" s="109">
        <v>5</v>
      </c>
    </row>
    <row r="7" ht="19.5" customHeight="1" spans="1:5">
      <c r="A7" s="103" t="s">
        <v>221</v>
      </c>
      <c r="B7" s="158" t="s">
        <v>221</v>
      </c>
      <c r="C7" s="158" t="s">
        <v>221</v>
      </c>
      <c r="D7" s="159" t="s">
        <v>221</v>
      </c>
      <c r="E7" s="158"/>
    </row>
    <row r="8" ht="19.5" customHeight="1" spans="1:5">
      <c r="A8" s="87" t="s">
        <v>221</v>
      </c>
      <c r="B8" s="158" t="s">
        <v>221</v>
      </c>
      <c r="C8" s="158" t="s">
        <v>221</v>
      </c>
      <c r="D8" s="159" t="s">
        <v>221</v>
      </c>
      <c r="E8" s="158"/>
    </row>
    <row r="9" customHeight="1" spans="1:1">
      <c r="A9" s="69" t="s">
        <v>878</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3" sqref="A3:H3"/>
    </sheetView>
  </sheetViews>
  <sheetFormatPr defaultColWidth="9.1047619047619" defaultRowHeight="12" customHeight="1" outlineLevelRow="7"/>
  <cols>
    <col min="1" max="1" width="34.3333333333333" style="142" customWidth="1"/>
    <col min="2" max="2" width="29" style="142" customWidth="1"/>
    <col min="3" max="5" width="23.552380952381" style="142" customWidth="1"/>
    <col min="6" max="6" width="11.3333333333333" style="111" customWidth="1"/>
    <col min="7" max="7" width="25.1047619047619" style="142" customWidth="1"/>
    <col min="8" max="8" width="15.552380952381" style="111" customWidth="1"/>
    <col min="9" max="9" width="13.4380952380952" style="111" customWidth="1"/>
    <col min="10" max="10" width="18.8857142857143" style="142" customWidth="1"/>
    <col min="11" max="11" width="9.1047619047619" style="111" customWidth="1"/>
    <col min="12" max="16384" width="9.1047619047619" style="111"/>
  </cols>
  <sheetData>
    <row r="1" ht="16.5" customHeight="1" spans="10:10">
      <c r="J1" s="72" t="s">
        <v>879</v>
      </c>
    </row>
    <row r="2" ht="41.25" customHeight="1" spans="1:10">
      <c r="A2" s="143" t="s">
        <v>880</v>
      </c>
      <c r="B2" s="73"/>
      <c r="C2" s="73"/>
      <c r="D2" s="73"/>
      <c r="E2" s="73"/>
      <c r="F2" s="144"/>
      <c r="G2" s="73"/>
      <c r="H2" s="144"/>
      <c r="I2" s="144"/>
      <c r="J2" s="73"/>
    </row>
    <row r="3" ht="17.25" customHeight="1" spans="1:1">
      <c r="A3" s="145" t="s">
        <v>2</v>
      </c>
    </row>
    <row r="4" ht="44.25" customHeight="1" spans="1:10">
      <c r="A4" s="17" t="s">
        <v>459</v>
      </c>
      <c r="B4" s="17" t="s">
        <v>460</v>
      </c>
      <c r="C4" s="17" t="s">
        <v>461</v>
      </c>
      <c r="D4" s="17" t="s">
        <v>462</v>
      </c>
      <c r="E4" s="17" t="s">
        <v>463</v>
      </c>
      <c r="F4" s="146" t="s">
        <v>464</v>
      </c>
      <c r="G4" s="17" t="s">
        <v>465</v>
      </c>
      <c r="H4" s="146" t="s">
        <v>466</v>
      </c>
      <c r="I4" s="146" t="s">
        <v>467</v>
      </c>
      <c r="J4" s="17" t="s">
        <v>468</v>
      </c>
    </row>
    <row r="5" ht="14.25" customHeight="1" spans="1:10">
      <c r="A5" s="17">
        <v>1</v>
      </c>
      <c r="B5" s="17">
        <v>2</v>
      </c>
      <c r="C5" s="17">
        <v>3</v>
      </c>
      <c r="D5" s="17">
        <v>4</v>
      </c>
      <c r="E5" s="17">
        <v>5</v>
      </c>
      <c r="F5" s="146">
        <v>6</v>
      </c>
      <c r="G5" s="17">
        <v>7</v>
      </c>
      <c r="H5" s="146">
        <v>8</v>
      </c>
      <c r="I5" s="146">
        <v>9</v>
      </c>
      <c r="J5" s="17">
        <v>10</v>
      </c>
    </row>
    <row r="6" ht="42" customHeight="1" spans="1:10">
      <c r="A6" s="103" t="s">
        <v>221</v>
      </c>
      <c r="B6" s="87"/>
      <c r="C6" s="87"/>
      <c r="D6" s="87"/>
      <c r="E6" s="147"/>
      <c r="F6" s="148"/>
      <c r="G6" s="147"/>
      <c r="H6" s="148"/>
      <c r="I6" s="148"/>
      <c r="J6" s="147"/>
    </row>
    <row r="7" ht="42.75" customHeight="1" spans="1:10">
      <c r="A7" s="54" t="s">
        <v>221</v>
      </c>
      <c r="B7" s="54" t="s">
        <v>221</v>
      </c>
      <c r="C7" s="54" t="s">
        <v>221</v>
      </c>
      <c r="D7" s="54" t="s">
        <v>221</v>
      </c>
      <c r="E7" s="103" t="s">
        <v>221</v>
      </c>
      <c r="F7" s="54" t="s">
        <v>221</v>
      </c>
      <c r="G7" s="103" t="s">
        <v>221</v>
      </c>
      <c r="H7" s="54" t="s">
        <v>221</v>
      </c>
      <c r="I7" s="54" t="s">
        <v>221</v>
      </c>
      <c r="J7" s="103" t="s">
        <v>221</v>
      </c>
    </row>
    <row r="8" customHeight="1" spans="1:1">
      <c r="A8" s="69" t="s">
        <v>881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3" sqref="A3:C3"/>
    </sheetView>
  </sheetViews>
  <sheetFormatPr defaultColWidth="10.4380952380952" defaultRowHeight="14.25" customHeight="1"/>
  <cols>
    <col min="1" max="1" width="33.6666666666667" style="110" customWidth="1"/>
    <col min="2" max="3" width="33.6666666666667" style="111" customWidth="1"/>
    <col min="4" max="4" width="45.552380952381" style="110" customWidth="1"/>
    <col min="5" max="5" width="27.552380952381" style="110" customWidth="1"/>
    <col min="6" max="6" width="21.6666666666667" style="110" customWidth="1"/>
    <col min="7" max="8" width="26.3333333333333" style="111" customWidth="1"/>
    <col min="9" max="9" width="26.3333333333333" style="110" customWidth="1"/>
    <col min="10" max="10" width="10.4380952380952" style="111" customWidth="1"/>
    <col min="11" max="16384" width="10.4380952380952" style="111"/>
  </cols>
  <sheetData>
    <row r="1" customHeight="1" spans="1:9">
      <c r="A1" s="112"/>
      <c r="B1" s="113"/>
      <c r="C1" s="113"/>
      <c r="D1" s="114"/>
      <c r="E1" s="114"/>
      <c r="F1" s="114"/>
      <c r="G1" s="113"/>
      <c r="H1" s="113"/>
      <c r="I1" s="140" t="s">
        <v>882</v>
      </c>
    </row>
    <row r="2" ht="41.25" customHeight="1" spans="1:9">
      <c r="A2" s="115" t="s">
        <v>883</v>
      </c>
      <c r="B2" s="113"/>
      <c r="C2" s="113"/>
      <c r="D2" s="114"/>
      <c r="E2" s="114"/>
      <c r="F2" s="114"/>
      <c r="G2" s="113"/>
      <c r="H2" s="113"/>
      <c r="I2" s="114"/>
    </row>
    <row r="3" customHeight="1" spans="1:9">
      <c r="A3" s="116" t="s">
        <v>2</v>
      </c>
      <c r="B3" s="117"/>
      <c r="C3" s="117"/>
      <c r="D3" s="112"/>
      <c r="E3" s="112" t="s">
        <v>3</v>
      </c>
      <c r="F3" s="114"/>
      <c r="G3" s="113"/>
      <c r="H3" s="113"/>
      <c r="I3" s="114"/>
    </row>
    <row r="4" ht="28.5" customHeight="1" spans="1:9">
      <c r="A4" s="118" t="s">
        <v>243</v>
      </c>
      <c r="B4" s="119" t="s">
        <v>244</v>
      </c>
      <c r="C4" s="120" t="s">
        <v>884</v>
      </c>
      <c r="D4" s="118" t="s">
        <v>885</v>
      </c>
      <c r="E4" s="118" t="s">
        <v>886</v>
      </c>
      <c r="F4" s="118" t="s">
        <v>887</v>
      </c>
      <c r="G4" s="121" t="s">
        <v>888</v>
      </c>
      <c r="H4" s="122"/>
      <c r="I4" s="141"/>
    </row>
    <row r="5" ht="21" customHeight="1" spans="1:9">
      <c r="A5" s="123"/>
      <c r="B5" s="124"/>
      <c r="C5" s="124"/>
      <c r="D5" s="125"/>
      <c r="E5" s="124"/>
      <c r="F5" s="124"/>
      <c r="G5" s="126" t="s">
        <v>843</v>
      </c>
      <c r="H5" s="126" t="s">
        <v>889</v>
      </c>
      <c r="I5" s="126" t="s">
        <v>890</v>
      </c>
    </row>
    <row r="6" ht="17.25" customHeight="1" spans="1:9">
      <c r="A6" s="127" t="s">
        <v>88</v>
      </c>
      <c r="B6" s="128">
        <v>2</v>
      </c>
      <c r="C6" s="127" t="s">
        <v>90</v>
      </c>
      <c r="D6" s="129" t="s">
        <v>91</v>
      </c>
      <c r="E6" s="127" t="s">
        <v>92</v>
      </c>
      <c r="F6" s="129" t="s">
        <v>93</v>
      </c>
      <c r="G6" s="127" t="s">
        <v>94</v>
      </c>
      <c r="H6" s="129" t="s">
        <v>95</v>
      </c>
      <c r="I6" s="127" t="s">
        <v>96</v>
      </c>
    </row>
    <row r="7" ht="19.5" customHeight="1" spans="1:9">
      <c r="A7" s="130" t="s">
        <v>221</v>
      </c>
      <c r="B7" s="131" t="s">
        <v>221</v>
      </c>
      <c r="C7" s="131" t="s">
        <v>221</v>
      </c>
      <c r="D7" s="132" t="s">
        <v>221</v>
      </c>
      <c r="E7" s="133" t="s">
        <v>221</v>
      </c>
      <c r="F7" s="129" t="s">
        <v>221</v>
      </c>
      <c r="G7" s="134" t="s">
        <v>221</v>
      </c>
      <c r="H7" s="134" t="s">
        <v>221</v>
      </c>
      <c r="I7" s="134" t="s">
        <v>221</v>
      </c>
    </row>
    <row r="8" ht="19.5" customHeight="1" spans="1:9">
      <c r="A8" s="135" t="s">
        <v>60</v>
      </c>
      <c r="B8" s="136"/>
      <c r="C8" s="136"/>
      <c r="D8" s="137"/>
      <c r="E8" s="138"/>
      <c r="F8" s="139"/>
      <c r="G8" s="134" t="s">
        <v>221</v>
      </c>
      <c r="H8" s="134" t="s">
        <v>221</v>
      </c>
      <c r="I8" s="134" t="s">
        <v>221</v>
      </c>
    </row>
    <row r="9" customHeight="1" spans="1:1">
      <c r="A9" s="69" t="s">
        <v>891</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3" sqref="A3:G3"/>
    </sheetView>
  </sheetViews>
  <sheetFormatPr defaultColWidth="9.1047619047619" defaultRowHeight="14.25" customHeight="1"/>
  <cols>
    <col min="1" max="1" width="10.3333333333333" style="69" customWidth="1"/>
    <col min="2" max="3" width="23.8857142857143" style="69" customWidth="1"/>
    <col min="4" max="4" width="11.1047619047619" style="69" customWidth="1"/>
    <col min="5" max="5" width="17.6666666666667" style="69" customWidth="1"/>
    <col min="6" max="6" width="9.88571428571429" style="69" customWidth="1"/>
    <col min="7" max="7" width="17.6666666666667" style="69" customWidth="1"/>
    <col min="8" max="11" width="23.1047619047619" style="69" customWidth="1"/>
    <col min="12" max="12" width="9.1047619047619" style="69" customWidth="1"/>
    <col min="13" max="16384" width="9.1047619047619" style="69"/>
  </cols>
  <sheetData>
    <row r="1" customHeight="1" spans="4:11">
      <c r="D1" s="70"/>
      <c r="E1" s="70"/>
      <c r="F1" s="70"/>
      <c r="G1" s="70"/>
      <c r="H1" s="71"/>
      <c r="I1" s="71"/>
      <c r="J1" s="71"/>
      <c r="K1" s="72" t="s">
        <v>892</v>
      </c>
    </row>
    <row r="2" ht="41.25" customHeight="1" spans="1:11">
      <c r="A2" s="73" t="s">
        <v>893</v>
      </c>
      <c r="B2" s="73"/>
      <c r="C2" s="73"/>
      <c r="D2" s="73"/>
      <c r="E2" s="73"/>
      <c r="F2" s="73"/>
      <c r="G2" s="73"/>
      <c r="H2" s="73"/>
      <c r="I2" s="73"/>
      <c r="J2" s="73"/>
      <c r="K2" s="73"/>
    </row>
    <row r="3" ht="13.5" customHeight="1" spans="1:11">
      <c r="A3" s="74" t="s">
        <v>2</v>
      </c>
      <c r="B3" s="75"/>
      <c r="C3" s="75"/>
      <c r="D3" s="75"/>
      <c r="E3" s="75"/>
      <c r="F3" s="75"/>
      <c r="G3" s="75"/>
      <c r="H3" s="1"/>
      <c r="I3" s="1"/>
      <c r="J3" s="1"/>
      <c r="K3" s="76" t="s">
        <v>3</v>
      </c>
    </row>
    <row r="4" ht="21.75" customHeight="1" spans="1:11">
      <c r="A4" s="77" t="s">
        <v>359</v>
      </c>
      <c r="B4" s="77" t="s">
        <v>246</v>
      </c>
      <c r="C4" s="77" t="s">
        <v>360</v>
      </c>
      <c r="D4" s="78" t="s">
        <v>247</v>
      </c>
      <c r="E4" s="78" t="s">
        <v>248</v>
      </c>
      <c r="F4" s="78" t="s">
        <v>361</v>
      </c>
      <c r="G4" s="78" t="s">
        <v>362</v>
      </c>
      <c r="H4" s="101" t="s">
        <v>60</v>
      </c>
      <c r="I4" s="10" t="s">
        <v>894</v>
      </c>
      <c r="J4" s="11"/>
      <c r="K4" s="57"/>
    </row>
    <row r="5" ht="21.75" customHeight="1" spans="1:11">
      <c r="A5" s="79"/>
      <c r="B5" s="79"/>
      <c r="C5" s="79"/>
      <c r="D5" s="80"/>
      <c r="E5" s="80"/>
      <c r="F5" s="80"/>
      <c r="G5" s="80"/>
      <c r="H5" s="102"/>
      <c r="I5" s="78" t="s">
        <v>63</v>
      </c>
      <c r="J5" s="78" t="s">
        <v>64</v>
      </c>
      <c r="K5" s="78" t="s">
        <v>65</v>
      </c>
    </row>
    <row r="6" ht="40.5" customHeight="1" spans="1:11">
      <c r="A6" s="81"/>
      <c r="B6" s="81"/>
      <c r="C6" s="81"/>
      <c r="D6" s="82"/>
      <c r="E6" s="82"/>
      <c r="F6" s="82"/>
      <c r="G6" s="82"/>
      <c r="H6" s="16"/>
      <c r="I6" s="82" t="s">
        <v>62</v>
      </c>
      <c r="J6" s="82"/>
      <c r="K6" s="82"/>
    </row>
    <row r="7" ht="15" customHeight="1" spans="1:11">
      <c r="A7" s="83">
        <v>1</v>
      </c>
      <c r="B7" s="83">
        <v>2</v>
      </c>
      <c r="C7" s="83">
        <v>3</v>
      </c>
      <c r="D7" s="83">
        <v>4</v>
      </c>
      <c r="E7" s="83">
        <v>5</v>
      </c>
      <c r="F7" s="83">
        <v>6</v>
      </c>
      <c r="G7" s="83">
        <v>7</v>
      </c>
      <c r="H7" s="83">
        <v>8</v>
      </c>
      <c r="I7" s="83">
        <v>9</v>
      </c>
      <c r="J7" s="109">
        <v>10</v>
      </c>
      <c r="K7" s="109">
        <v>11</v>
      </c>
    </row>
    <row r="8" ht="18.75" customHeight="1" spans="1:11">
      <c r="A8" s="103"/>
      <c r="B8" s="54" t="s">
        <v>221</v>
      </c>
      <c r="C8" s="103"/>
      <c r="D8" s="103"/>
      <c r="E8" s="103"/>
      <c r="F8" s="103"/>
      <c r="G8" s="103"/>
      <c r="H8" s="104" t="s">
        <v>221</v>
      </c>
      <c r="I8" s="104" t="s">
        <v>221</v>
      </c>
      <c r="J8" s="104" t="s">
        <v>221</v>
      </c>
      <c r="K8" s="106" t="s">
        <v>221</v>
      </c>
    </row>
    <row r="9" ht="18.75" customHeight="1" spans="1:11">
      <c r="A9" s="105" t="s">
        <v>221</v>
      </c>
      <c r="B9" s="54" t="s">
        <v>221</v>
      </c>
      <c r="C9" s="54" t="s">
        <v>221</v>
      </c>
      <c r="D9" s="54" t="s">
        <v>221</v>
      </c>
      <c r="E9" s="54" t="s">
        <v>221</v>
      </c>
      <c r="F9" s="54" t="s">
        <v>221</v>
      </c>
      <c r="G9" s="54" t="s">
        <v>221</v>
      </c>
      <c r="H9" s="106" t="s">
        <v>221</v>
      </c>
      <c r="I9" s="106" t="s">
        <v>221</v>
      </c>
      <c r="J9" s="106" t="s">
        <v>221</v>
      </c>
      <c r="K9" s="106" t="s">
        <v>221</v>
      </c>
    </row>
    <row r="10" ht="18.75" customHeight="1" spans="1:11">
      <c r="A10" s="107" t="s">
        <v>232</v>
      </c>
      <c r="B10" s="108"/>
      <c r="C10" s="108"/>
      <c r="D10" s="108"/>
      <c r="E10" s="108"/>
      <c r="F10" s="108"/>
      <c r="G10" s="34"/>
      <c r="H10" s="106" t="s">
        <v>221</v>
      </c>
      <c r="I10" s="106" t="s">
        <v>221</v>
      </c>
      <c r="J10" s="106" t="s">
        <v>221</v>
      </c>
      <c r="K10" s="106" t="s">
        <v>221</v>
      </c>
    </row>
    <row r="11" customHeight="1" spans="1:1">
      <c r="A11" s="69" t="s">
        <v>895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2"/>
  <sheetViews>
    <sheetView workbookViewId="0">
      <selection activeCell="A3" sqref="A3:D3"/>
    </sheetView>
  </sheetViews>
  <sheetFormatPr defaultColWidth="9.1047619047619" defaultRowHeight="18.75" customHeight="1" outlineLevelCol="6"/>
  <cols>
    <col min="1" max="1" width="35.3333333333333" style="69" customWidth="1"/>
    <col min="2" max="2" width="28" style="69" customWidth="1"/>
    <col min="3" max="3" width="95" style="69" customWidth="1"/>
    <col min="4" max="4" width="14.1428571428571" style="69" customWidth="1"/>
    <col min="5" max="7" width="23.8857142857143" style="69" customWidth="1"/>
    <col min="8" max="16384" width="9.1047619047619" style="69"/>
  </cols>
  <sheetData>
    <row r="1" s="69" customFormat="1" customHeight="1" spans="4:7">
      <c r="D1" s="70"/>
      <c r="E1" s="71"/>
      <c r="F1" s="71"/>
      <c r="G1" s="72" t="s">
        <v>896</v>
      </c>
    </row>
    <row r="2" s="69" customFormat="1" ht="43" customHeight="1" spans="1:7">
      <c r="A2" s="73" t="s">
        <v>897</v>
      </c>
      <c r="B2" s="73"/>
      <c r="C2" s="73"/>
      <c r="D2" s="73"/>
      <c r="E2" s="73"/>
      <c r="F2" s="73"/>
      <c r="G2" s="73"/>
    </row>
    <row r="3" s="69" customFormat="1" customHeight="1" spans="1:7">
      <c r="A3" s="74" t="s">
        <v>2</v>
      </c>
      <c r="B3" s="75"/>
      <c r="C3" s="75"/>
      <c r="D3" s="75"/>
      <c r="E3" s="1"/>
      <c r="F3" s="1"/>
      <c r="G3" s="76" t="s">
        <v>3</v>
      </c>
    </row>
    <row r="4" s="69" customFormat="1" customHeight="1" spans="1:7">
      <c r="A4" s="77" t="s">
        <v>360</v>
      </c>
      <c r="B4" s="77" t="s">
        <v>359</v>
      </c>
      <c r="C4" s="77" t="s">
        <v>246</v>
      </c>
      <c r="D4" s="78" t="s">
        <v>898</v>
      </c>
      <c r="E4" s="10" t="s">
        <v>63</v>
      </c>
      <c r="F4" s="11"/>
      <c r="G4" s="57"/>
    </row>
    <row r="5" s="69" customFormat="1" customHeight="1" spans="1:7">
      <c r="A5" s="79"/>
      <c r="B5" s="79"/>
      <c r="C5" s="79"/>
      <c r="D5" s="80"/>
      <c r="E5" s="12" t="s">
        <v>899</v>
      </c>
      <c r="F5" s="78" t="s">
        <v>900</v>
      </c>
      <c r="G5" s="78" t="s">
        <v>901</v>
      </c>
    </row>
    <row r="6" s="69" customFormat="1" customHeight="1" spans="1:7">
      <c r="A6" s="81"/>
      <c r="B6" s="81"/>
      <c r="C6" s="81"/>
      <c r="D6" s="82"/>
      <c r="E6" s="16"/>
      <c r="F6" s="82"/>
      <c r="G6" s="82"/>
    </row>
    <row r="7" s="69" customFormat="1" customHeight="1" spans="1:7">
      <c r="A7" s="83">
        <v>1</v>
      </c>
      <c r="B7" s="83">
        <v>2</v>
      </c>
      <c r="C7" s="83">
        <v>3</v>
      </c>
      <c r="D7" s="83">
        <v>4</v>
      </c>
      <c r="E7" s="83">
        <v>5</v>
      </c>
      <c r="F7" s="83">
        <v>6</v>
      </c>
      <c r="G7" s="83">
        <v>7</v>
      </c>
    </row>
    <row r="8" s="69" customFormat="1" customHeight="1" spans="1:7">
      <c r="A8" s="54" t="s">
        <v>75</v>
      </c>
      <c r="B8" s="84"/>
      <c r="C8" s="84"/>
      <c r="D8" s="54"/>
      <c r="E8" s="85">
        <f t="shared" ref="E8:G8" si="0">SUM(E9:E52)</f>
        <v>104906439.66</v>
      </c>
      <c r="F8" s="85">
        <f t="shared" si="0"/>
        <v>226489200</v>
      </c>
      <c r="G8" s="85">
        <f t="shared" si="0"/>
        <v>81107400</v>
      </c>
    </row>
    <row r="9" s="69" customFormat="1" customHeight="1" spans="1:7">
      <c r="A9" s="54"/>
      <c r="B9" s="54" t="s">
        <v>902</v>
      </c>
      <c r="C9" s="54" t="s">
        <v>367</v>
      </c>
      <c r="D9" s="54" t="s">
        <v>903</v>
      </c>
      <c r="E9" s="63">
        <v>50000</v>
      </c>
      <c r="F9" s="85">
        <v>50000</v>
      </c>
      <c r="G9" s="63">
        <v>50000</v>
      </c>
    </row>
    <row r="10" s="69" customFormat="1" customHeight="1" spans="1:7">
      <c r="A10" s="86"/>
      <c r="B10" s="54" t="s">
        <v>902</v>
      </c>
      <c r="C10" s="54" t="s">
        <v>370</v>
      </c>
      <c r="D10" s="54" t="s">
        <v>903</v>
      </c>
      <c r="E10" s="63">
        <v>10079000</v>
      </c>
      <c r="F10" s="85">
        <v>17350000</v>
      </c>
      <c r="G10" s="85">
        <v>17350000</v>
      </c>
    </row>
    <row r="11" s="69" customFormat="1" customHeight="1" spans="1:7">
      <c r="A11" s="86"/>
      <c r="B11" s="54" t="s">
        <v>902</v>
      </c>
      <c r="C11" s="54" t="s">
        <v>375</v>
      </c>
      <c r="D11" s="54" t="s">
        <v>903</v>
      </c>
      <c r="E11" s="63">
        <v>135000</v>
      </c>
      <c r="F11" s="85"/>
      <c r="G11" s="85"/>
    </row>
    <row r="12" s="69" customFormat="1" customHeight="1" spans="1:7">
      <c r="A12" s="86"/>
      <c r="B12" s="54" t="s">
        <v>902</v>
      </c>
      <c r="C12" s="54" t="s">
        <v>380</v>
      </c>
      <c r="D12" s="54" t="s">
        <v>903</v>
      </c>
      <c r="E12" s="63">
        <v>504000</v>
      </c>
      <c r="F12" s="85">
        <v>504000</v>
      </c>
      <c r="G12" s="85">
        <v>504000</v>
      </c>
    </row>
    <row r="13" s="69" customFormat="1" customHeight="1" spans="1:7">
      <c r="A13" s="86"/>
      <c r="B13" s="54" t="s">
        <v>902</v>
      </c>
      <c r="C13" s="54" t="s">
        <v>383</v>
      </c>
      <c r="D13" s="54" t="s">
        <v>903</v>
      </c>
      <c r="E13" s="63">
        <v>350000</v>
      </c>
      <c r="F13" s="85">
        <v>350000</v>
      </c>
      <c r="G13" s="85">
        <v>350000</v>
      </c>
    </row>
    <row r="14" s="69" customFormat="1" customHeight="1" spans="1:7">
      <c r="A14" s="86"/>
      <c r="B14" s="54" t="s">
        <v>902</v>
      </c>
      <c r="C14" s="54" t="s">
        <v>386</v>
      </c>
      <c r="D14" s="54" t="s">
        <v>903</v>
      </c>
      <c r="E14" s="63">
        <v>48020000</v>
      </c>
      <c r="F14" s="85"/>
      <c r="G14" s="85"/>
    </row>
    <row r="15" s="69" customFormat="1" customHeight="1" spans="1:7">
      <c r="A15" s="86"/>
      <c r="B15" s="54" t="s">
        <v>902</v>
      </c>
      <c r="C15" s="54" t="s">
        <v>389</v>
      </c>
      <c r="D15" s="54" t="s">
        <v>903</v>
      </c>
      <c r="E15" s="63">
        <v>170500</v>
      </c>
      <c r="F15" s="85"/>
      <c r="G15" s="85"/>
    </row>
    <row r="16" s="69" customFormat="1" customHeight="1" spans="1:7">
      <c r="A16" s="86"/>
      <c r="B16" s="54" t="s">
        <v>902</v>
      </c>
      <c r="C16" s="54" t="s">
        <v>391</v>
      </c>
      <c r="D16" s="54" t="s">
        <v>903</v>
      </c>
      <c r="E16" s="63">
        <v>1830000</v>
      </c>
      <c r="F16" s="85"/>
      <c r="G16" s="85"/>
    </row>
    <row r="17" s="69" customFormat="1" customHeight="1" spans="1:7">
      <c r="A17" s="86"/>
      <c r="B17" s="54" t="s">
        <v>904</v>
      </c>
      <c r="C17" s="54" t="s">
        <v>394</v>
      </c>
      <c r="D17" s="54" t="s">
        <v>903</v>
      </c>
      <c r="E17" s="63">
        <v>942210.1</v>
      </c>
      <c r="F17" s="85"/>
      <c r="G17" s="85"/>
    </row>
    <row r="18" s="69" customFormat="1" customHeight="1" spans="1:7">
      <c r="A18" s="86"/>
      <c r="B18" s="54" t="s">
        <v>904</v>
      </c>
      <c r="C18" s="54" t="s">
        <v>397</v>
      </c>
      <c r="D18" s="54" t="s">
        <v>903</v>
      </c>
      <c r="E18" s="63">
        <v>400000</v>
      </c>
      <c r="F18" s="85"/>
      <c r="G18" s="85"/>
    </row>
    <row r="19" s="69" customFormat="1" customHeight="1" spans="1:7">
      <c r="A19" s="86"/>
      <c r="B19" s="54" t="s">
        <v>904</v>
      </c>
      <c r="C19" s="54" t="s">
        <v>399</v>
      </c>
      <c r="D19" s="54" t="s">
        <v>903</v>
      </c>
      <c r="E19" s="63">
        <v>3625092.83</v>
      </c>
      <c r="F19" s="85"/>
      <c r="G19" s="85"/>
    </row>
    <row r="20" s="69" customFormat="1" customHeight="1" spans="1:7">
      <c r="A20" s="86"/>
      <c r="B20" s="54" t="s">
        <v>904</v>
      </c>
      <c r="C20" s="54" t="s">
        <v>401</v>
      </c>
      <c r="D20" s="54" t="s">
        <v>903</v>
      </c>
      <c r="E20" s="63">
        <v>10282650.28</v>
      </c>
      <c r="F20" s="85"/>
      <c r="G20" s="85"/>
    </row>
    <row r="21" s="69" customFormat="1" customHeight="1" spans="1:7">
      <c r="A21" s="86"/>
      <c r="B21" s="54" t="s">
        <v>904</v>
      </c>
      <c r="C21" s="54" t="s">
        <v>403</v>
      </c>
      <c r="D21" s="54" t="s">
        <v>903</v>
      </c>
      <c r="E21" s="63">
        <v>1134222.77</v>
      </c>
      <c r="F21" s="85"/>
      <c r="G21" s="85"/>
    </row>
    <row r="22" s="69" customFormat="1" customHeight="1" spans="1:7">
      <c r="A22" s="86"/>
      <c r="B22" s="54" t="s">
        <v>905</v>
      </c>
      <c r="C22" s="54" t="s">
        <v>407</v>
      </c>
      <c r="D22" s="54" t="s">
        <v>903</v>
      </c>
      <c r="E22" s="63">
        <v>1710000</v>
      </c>
      <c r="F22" s="85"/>
      <c r="G22" s="85"/>
    </row>
    <row r="23" s="69" customFormat="1" customHeight="1" spans="1:7">
      <c r="A23" s="86"/>
      <c r="B23" s="54" t="s">
        <v>905</v>
      </c>
      <c r="C23" s="54" t="s">
        <v>409</v>
      </c>
      <c r="D23" s="54" t="s">
        <v>903</v>
      </c>
      <c r="E23" s="63">
        <v>8061863.68</v>
      </c>
      <c r="F23" s="85">
        <v>90000000</v>
      </c>
      <c r="G23" s="85">
        <v>20000000</v>
      </c>
    </row>
    <row r="24" s="69" customFormat="1" customHeight="1" spans="1:7">
      <c r="A24" s="86"/>
      <c r="B24" s="54" t="s">
        <v>905</v>
      </c>
      <c r="C24" s="54" t="s">
        <v>411</v>
      </c>
      <c r="D24" s="54" t="s">
        <v>903</v>
      </c>
      <c r="E24" s="63">
        <v>75000</v>
      </c>
      <c r="F24" s="85"/>
      <c r="G24" s="85"/>
    </row>
    <row r="25" s="69" customFormat="1" customHeight="1" spans="1:7">
      <c r="A25" s="86"/>
      <c r="B25" s="54" t="s">
        <v>905</v>
      </c>
      <c r="C25" s="54" t="s">
        <v>413</v>
      </c>
      <c r="D25" s="54" t="s">
        <v>903</v>
      </c>
      <c r="E25" s="63">
        <v>817000</v>
      </c>
      <c r="F25" s="85">
        <v>1500000</v>
      </c>
      <c r="G25" s="85">
        <v>1575000</v>
      </c>
    </row>
    <row r="26" s="69" customFormat="1" customHeight="1" spans="1:7">
      <c r="A26" s="86"/>
      <c r="B26" s="54" t="s">
        <v>905</v>
      </c>
      <c r="C26" s="54" t="s">
        <v>416</v>
      </c>
      <c r="D26" s="54" t="s">
        <v>903</v>
      </c>
      <c r="E26" s="63">
        <v>950000</v>
      </c>
      <c r="F26" s="85"/>
      <c r="G26" s="85"/>
    </row>
    <row r="27" s="69" customFormat="1" customHeight="1" spans="1:7">
      <c r="A27" s="86"/>
      <c r="B27" s="54" t="s">
        <v>905</v>
      </c>
      <c r="C27" s="54" t="s">
        <v>418</v>
      </c>
      <c r="D27" s="54" t="s">
        <v>903</v>
      </c>
      <c r="E27" s="63">
        <v>330000</v>
      </c>
      <c r="F27" s="85">
        <v>330000</v>
      </c>
      <c r="G27" s="85">
        <v>330000</v>
      </c>
    </row>
    <row r="28" s="69" customFormat="1" customHeight="1" spans="1:7">
      <c r="A28" s="86"/>
      <c r="B28" s="54" t="s">
        <v>905</v>
      </c>
      <c r="C28" s="54" t="s">
        <v>420</v>
      </c>
      <c r="D28" s="54" t="s">
        <v>903</v>
      </c>
      <c r="E28" s="63">
        <v>284000</v>
      </c>
      <c r="F28" s="85">
        <v>500000</v>
      </c>
      <c r="G28" s="85">
        <v>525000</v>
      </c>
    </row>
    <row r="29" s="69" customFormat="1" customHeight="1" spans="1:7">
      <c r="A29" s="86"/>
      <c r="B29" s="54" t="s">
        <v>905</v>
      </c>
      <c r="C29" s="54" t="s">
        <v>423</v>
      </c>
      <c r="D29" s="54" t="s">
        <v>903</v>
      </c>
      <c r="E29" s="63">
        <v>2669900</v>
      </c>
      <c r="F29" s="85"/>
      <c r="G29" s="85"/>
    </row>
    <row r="30" s="69" customFormat="1" customHeight="1" spans="1:7">
      <c r="A30" s="86"/>
      <c r="B30" s="54" t="s">
        <v>905</v>
      </c>
      <c r="C30" s="54" t="s">
        <v>426</v>
      </c>
      <c r="D30" s="54" t="s">
        <v>903</v>
      </c>
      <c r="E30" s="63">
        <v>340000</v>
      </c>
      <c r="F30" s="85"/>
      <c r="G30" s="85"/>
    </row>
    <row r="31" s="69" customFormat="1" customHeight="1" spans="1:7">
      <c r="A31" s="86"/>
      <c r="B31" s="54" t="s">
        <v>905</v>
      </c>
      <c r="C31" s="54" t="s">
        <v>428</v>
      </c>
      <c r="D31" s="54" t="s">
        <v>903</v>
      </c>
      <c r="E31" s="63">
        <v>50000</v>
      </c>
      <c r="F31" s="85">
        <v>50000</v>
      </c>
      <c r="G31" s="85">
        <v>50000</v>
      </c>
    </row>
    <row r="32" s="69" customFormat="1" customHeight="1" spans="1:7">
      <c r="A32" s="86"/>
      <c r="B32" s="54" t="s">
        <v>905</v>
      </c>
      <c r="C32" s="54" t="s">
        <v>432</v>
      </c>
      <c r="D32" s="54" t="s">
        <v>903</v>
      </c>
      <c r="E32" s="63">
        <v>900000</v>
      </c>
      <c r="F32" s="85"/>
      <c r="G32" s="85"/>
    </row>
    <row r="33" s="69" customFormat="1" customHeight="1" spans="1:7">
      <c r="A33" s="86"/>
      <c r="B33" s="54" t="s">
        <v>905</v>
      </c>
      <c r="C33" s="54" t="s">
        <v>434</v>
      </c>
      <c r="D33" s="54" t="s">
        <v>903</v>
      </c>
      <c r="E33" s="63">
        <v>1000000</v>
      </c>
      <c r="F33" s="85">
        <v>1311000</v>
      </c>
      <c r="G33" s="85">
        <v>1507700</v>
      </c>
    </row>
    <row r="34" s="69" customFormat="1" customHeight="1" spans="1:7">
      <c r="A34" s="86"/>
      <c r="B34" s="54" t="s">
        <v>905</v>
      </c>
      <c r="C34" s="54" t="s">
        <v>442</v>
      </c>
      <c r="D34" s="54" t="s">
        <v>903</v>
      </c>
      <c r="E34" s="63">
        <v>400000</v>
      </c>
      <c r="F34" s="85"/>
      <c r="G34" s="85"/>
    </row>
    <row r="35" s="69" customFormat="1" customHeight="1" spans="1:7">
      <c r="A35" s="86"/>
      <c r="B35" s="54" t="s">
        <v>905</v>
      </c>
      <c r="C35" s="54" t="s">
        <v>444</v>
      </c>
      <c r="D35" s="54" t="s">
        <v>903</v>
      </c>
      <c r="E35" s="63">
        <v>16000</v>
      </c>
      <c r="F35" s="85"/>
      <c r="G35" s="85"/>
    </row>
    <row r="36" s="69" customFormat="1" customHeight="1" spans="1:7">
      <c r="A36" s="86"/>
      <c r="B36" s="54" t="s">
        <v>905</v>
      </c>
      <c r="C36" s="87" t="s">
        <v>442</v>
      </c>
      <c r="D36" s="54" t="s">
        <v>903</v>
      </c>
      <c r="E36" s="63">
        <v>110000</v>
      </c>
      <c r="F36" s="85">
        <v>120000</v>
      </c>
      <c r="G36" s="85">
        <v>120000</v>
      </c>
    </row>
    <row r="37" s="69" customFormat="1" customHeight="1" spans="1:7">
      <c r="A37" s="86"/>
      <c r="B37" s="54" t="s">
        <v>905</v>
      </c>
      <c r="C37" s="87" t="s">
        <v>444</v>
      </c>
      <c r="D37" s="54" t="s">
        <v>903</v>
      </c>
      <c r="E37" s="63">
        <v>250000</v>
      </c>
      <c r="F37" s="85"/>
      <c r="G37" s="85"/>
    </row>
    <row r="38" s="69" customFormat="1" customHeight="1" spans="1:7">
      <c r="A38" s="86"/>
      <c r="B38" s="54" t="s">
        <v>905</v>
      </c>
      <c r="C38" s="87" t="s">
        <v>447</v>
      </c>
      <c r="D38" s="54" t="s">
        <v>903</v>
      </c>
      <c r="E38" s="63">
        <v>710000</v>
      </c>
      <c r="F38" s="85">
        <v>710000</v>
      </c>
      <c r="G38" s="85">
        <v>710000</v>
      </c>
    </row>
    <row r="39" s="69" customFormat="1" customHeight="1" spans="1:7">
      <c r="A39" s="88"/>
      <c r="B39" s="89" t="s">
        <v>905</v>
      </c>
      <c r="C39" s="90" t="s">
        <v>447</v>
      </c>
      <c r="D39" s="89" t="s">
        <v>903</v>
      </c>
      <c r="E39" s="63">
        <v>6000000</v>
      </c>
      <c r="F39" s="88"/>
      <c r="G39" s="88"/>
    </row>
    <row r="40" s="69" customFormat="1" customHeight="1" spans="1:7">
      <c r="A40" s="91"/>
      <c r="B40" s="92" t="s">
        <v>905</v>
      </c>
      <c r="C40" s="93" t="s">
        <v>447</v>
      </c>
      <c r="D40" s="92" t="s">
        <v>903</v>
      </c>
      <c r="E40" s="63">
        <v>320000</v>
      </c>
      <c r="F40" s="63"/>
      <c r="G40" s="63"/>
    </row>
    <row r="41" s="69" customFormat="1" customHeight="1" spans="1:7">
      <c r="A41" s="91"/>
      <c r="B41" s="92" t="s">
        <v>905</v>
      </c>
      <c r="C41" s="93" t="s">
        <v>447</v>
      </c>
      <c r="D41" s="92" t="s">
        <v>903</v>
      </c>
      <c r="E41" s="63">
        <v>300000</v>
      </c>
      <c r="F41" s="63">
        <v>315000</v>
      </c>
      <c r="G41" s="63">
        <v>500</v>
      </c>
    </row>
    <row r="42" s="69" customFormat="1" customHeight="1" spans="1:7">
      <c r="A42" s="91"/>
      <c r="B42" s="92" t="s">
        <v>905</v>
      </c>
      <c r="C42" s="93" t="s">
        <v>447</v>
      </c>
      <c r="D42" s="92" t="s">
        <v>903</v>
      </c>
      <c r="E42" s="63">
        <v>1140000</v>
      </c>
      <c r="F42" s="63">
        <v>1311000</v>
      </c>
      <c r="G42" s="63">
        <v>1966500</v>
      </c>
    </row>
    <row r="43" s="69" customFormat="1" customHeight="1" spans="1:7">
      <c r="A43" s="91"/>
      <c r="B43" s="92" t="s">
        <v>905</v>
      </c>
      <c r="C43" s="93" t="s">
        <v>447</v>
      </c>
      <c r="D43" s="92" t="s">
        <v>903</v>
      </c>
      <c r="E43" s="63">
        <v>400000</v>
      </c>
      <c r="F43" s="63">
        <v>420000</v>
      </c>
      <c r="G43" s="63">
        <v>500</v>
      </c>
    </row>
    <row r="44" s="69" customFormat="1" customHeight="1" spans="1:7">
      <c r="A44" s="91"/>
      <c r="B44" s="92" t="s">
        <v>905</v>
      </c>
      <c r="C44" s="93" t="s">
        <v>447</v>
      </c>
      <c r="D44" s="92" t="s">
        <v>903</v>
      </c>
      <c r="E44" s="63">
        <v>200000</v>
      </c>
      <c r="F44" s="63"/>
      <c r="G44" s="63"/>
    </row>
    <row r="45" s="69" customFormat="1" customHeight="1" spans="1:7">
      <c r="A45" s="91"/>
      <c r="B45" s="92" t="s">
        <v>905</v>
      </c>
      <c r="C45" s="93" t="s">
        <v>456</v>
      </c>
      <c r="D45" s="92" t="s">
        <v>903</v>
      </c>
      <c r="E45" s="63">
        <v>350000</v>
      </c>
      <c r="F45" s="63">
        <v>350000</v>
      </c>
      <c r="G45" s="63">
        <v>350000</v>
      </c>
    </row>
    <row r="46" s="69" customFormat="1" customHeight="1" spans="1:7">
      <c r="A46" s="91"/>
      <c r="B46" s="92" t="s">
        <v>905</v>
      </c>
      <c r="C46" s="92" t="s">
        <v>906</v>
      </c>
      <c r="D46" s="92" t="s">
        <v>903</v>
      </c>
      <c r="E46" s="94"/>
      <c r="F46" s="95">
        <v>13400000</v>
      </c>
      <c r="G46" s="95">
        <v>13400000</v>
      </c>
    </row>
    <row r="47" s="69" customFormat="1" customHeight="1" spans="1:7">
      <c r="A47" s="91"/>
      <c r="B47" s="92" t="s">
        <v>905</v>
      </c>
      <c r="C47" s="92" t="s">
        <v>907</v>
      </c>
      <c r="D47" s="92" t="s">
        <v>903</v>
      </c>
      <c r="E47" s="94"/>
      <c r="F47" s="95">
        <v>7000000</v>
      </c>
      <c r="G47" s="95">
        <v>7000000</v>
      </c>
    </row>
    <row r="48" s="69" customFormat="1" customHeight="1" spans="1:7">
      <c r="A48" s="91"/>
      <c r="B48" s="92" t="s">
        <v>905</v>
      </c>
      <c r="C48" s="92" t="s">
        <v>908</v>
      </c>
      <c r="D48" s="92" t="s">
        <v>903</v>
      </c>
      <c r="E48" s="94"/>
      <c r="F48" s="95">
        <v>8023600</v>
      </c>
      <c r="G48" s="95">
        <v>8023600</v>
      </c>
    </row>
    <row r="49" s="69" customFormat="1" customHeight="1" spans="1:7">
      <c r="A49" s="91"/>
      <c r="B49" s="92" t="s">
        <v>905</v>
      </c>
      <c r="C49" s="92" t="s">
        <v>909</v>
      </c>
      <c r="D49" s="92" t="s">
        <v>903</v>
      </c>
      <c r="E49" s="94"/>
      <c r="F49" s="95">
        <v>240000</v>
      </c>
      <c r="G49" s="95">
        <v>240000</v>
      </c>
    </row>
    <row r="50" s="69" customFormat="1" customHeight="1" spans="1:7">
      <c r="A50" s="91"/>
      <c r="B50" s="92" t="s">
        <v>905</v>
      </c>
      <c r="C50" s="92" t="s">
        <v>910</v>
      </c>
      <c r="D50" s="92" t="s">
        <v>903</v>
      </c>
      <c r="E50" s="94"/>
      <c r="F50" s="95">
        <v>7054600</v>
      </c>
      <c r="G50" s="95">
        <v>7054600</v>
      </c>
    </row>
    <row r="51" s="69" customFormat="1" customHeight="1" spans="1:7">
      <c r="A51" s="91"/>
      <c r="B51" s="92" t="s">
        <v>905</v>
      </c>
      <c r="C51" s="92" t="s">
        <v>911</v>
      </c>
      <c r="D51" s="92" t="s">
        <v>903</v>
      </c>
      <c r="E51" s="96"/>
      <c r="F51" s="97">
        <v>5000000</v>
      </c>
      <c r="G51" s="98"/>
    </row>
    <row r="52" s="69" customFormat="1" customHeight="1" spans="1:7">
      <c r="A52" s="91"/>
      <c r="B52" s="92" t="s">
        <v>905</v>
      </c>
      <c r="C52" s="92" t="s">
        <v>912</v>
      </c>
      <c r="D52" s="92" t="s">
        <v>903</v>
      </c>
      <c r="E52" s="91"/>
      <c r="F52" s="99">
        <v>70600000</v>
      </c>
      <c r="G52" s="100"/>
    </row>
  </sheetData>
  <mergeCells count="10">
    <mergeCell ref="A2:G2"/>
    <mergeCell ref="A3:D3"/>
    <mergeCell ref="E4:G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tabSelected="1" workbookViewId="0">
      <selection activeCell="C5" sqref="C5:I5"/>
    </sheetView>
  </sheetViews>
  <sheetFormatPr defaultColWidth="8.55238095238095" defaultRowHeight="14.25" customHeight="1"/>
  <cols>
    <col min="1" max="1" width="18.1047619047619" style="1" customWidth="1"/>
    <col min="2" max="2" width="23.4380952380952" style="1" customWidth="1"/>
    <col min="3" max="3" width="21.8857142857143" style="1" customWidth="1"/>
    <col min="4" max="4" width="15.552380952381" style="1" customWidth="1"/>
    <col min="5" max="5" width="31.552380952381" style="1" customWidth="1"/>
    <col min="6" max="6" width="15.4380952380952" style="1" customWidth="1"/>
    <col min="7" max="7" width="16.4380952380952" style="1" customWidth="1"/>
    <col min="8" max="8" width="29.552380952381" style="1" customWidth="1"/>
    <col min="9" max="9" width="30.552380952381" style="1" customWidth="1"/>
    <col min="10" max="10" width="41.8857142857143" style="1" customWidth="1"/>
    <col min="11" max="11" width="8.55238095238095" style="1" customWidth="1"/>
    <col min="12" max="16384" width="8.55238095238095" style="1"/>
  </cols>
  <sheetData>
    <row r="1" customHeight="1" spans="1:10">
      <c r="A1" s="2"/>
      <c r="B1" s="2"/>
      <c r="C1" s="2"/>
      <c r="D1" s="2"/>
      <c r="E1" s="2"/>
      <c r="F1" s="2"/>
      <c r="G1" s="2"/>
      <c r="H1" s="2"/>
      <c r="I1" s="2"/>
      <c r="J1" s="56" t="s">
        <v>913</v>
      </c>
    </row>
    <row r="2" ht="41.25" customHeight="1" spans="1:10">
      <c r="A2" s="2" t="s">
        <v>914</v>
      </c>
      <c r="B2" s="3"/>
      <c r="C2" s="3"/>
      <c r="D2" s="3"/>
      <c r="E2" s="3"/>
      <c r="F2" s="3"/>
      <c r="G2" s="3"/>
      <c r="H2" s="3"/>
      <c r="I2" s="3"/>
      <c r="J2" s="3"/>
    </row>
    <row r="3" ht="17.25" customHeight="1" spans="1:10">
      <c r="A3" s="4" t="s">
        <v>915</v>
      </c>
      <c r="B3" s="5" t="s">
        <v>74</v>
      </c>
      <c r="C3" s="6"/>
      <c r="D3" s="6"/>
      <c r="E3" s="7"/>
      <c r="F3" s="8" t="s">
        <v>916</v>
      </c>
      <c r="G3" s="7"/>
      <c r="H3" s="9" t="s">
        <v>917</v>
      </c>
      <c r="I3" s="6"/>
      <c r="J3" s="7"/>
    </row>
    <row r="4" ht="30" customHeight="1" spans="1:10">
      <c r="A4" s="10" t="s">
        <v>918</v>
      </c>
      <c r="B4" s="11"/>
      <c r="C4" s="11"/>
      <c r="D4" s="11"/>
      <c r="E4" s="11"/>
      <c r="F4" s="11"/>
      <c r="G4" s="11"/>
      <c r="H4" s="11"/>
      <c r="I4" s="57"/>
      <c r="J4" s="58" t="s">
        <v>919</v>
      </c>
    </row>
    <row r="5" ht="216" customHeight="1" spans="1:10">
      <c r="A5" s="12" t="s">
        <v>920</v>
      </c>
      <c r="B5" s="13" t="s">
        <v>921</v>
      </c>
      <c r="C5" s="14" t="s">
        <v>922</v>
      </c>
      <c r="D5" s="15"/>
      <c r="E5" s="15"/>
      <c r="F5" s="15"/>
      <c r="G5" s="15"/>
      <c r="H5" s="15"/>
      <c r="I5" s="36"/>
      <c r="J5" s="59" t="s">
        <v>923</v>
      </c>
    </row>
    <row r="6" ht="99.75" customHeight="1" spans="1:10">
      <c r="A6" s="16"/>
      <c r="B6" s="13" t="s">
        <v>924</v>
      </c>
      <c r="C6" s="14" t="s">
        <v>925</v>
      </c>
      <c r="D6" s="15"/>
      <c r="E6" s="15"/>
      <c r="F6" s="15"/>
      <c r="G6" s="15"/>
      <c r="H6" s="15"/>
      <c r="I6" s="36"/>
      <c r="J6" s="59" t="s">
        <v>926</v>
      </c>
    </row>
    <row r="7" ht="181.05" customHeight="1" spans="1:10">
      <c r="A7" s="13" t="s">
        <v>927</v>
      </c>
      <c r="B7" s="17" t="s">
        <v>928</v>
      </c>
      <c r="C7" s="18" t="s">
        <v>929</v>
      </c>
      <c r="D7" s="19"/>
      <c r="E7" s="19"/>
      <c r="F7" s="19"/>
      <c r="G7" s="19"/>
      <c r="H7" s="19"/>
      <c r="I7" s="60"/>
      <c r="J7" s="61" t="s">
        <v>930</v>
      </c>
    </row>
    <row r="8" ht="75" customHeight="1" spans="1:10">
      <c r="A8" s="20" t="s">
        <v>931</v>
      </c>
      <c r="B8" s="21"/>
      <c r="C8" s="21"/>
      <c r="D8" s="21"/>
      <c r="E8" s="21"/>
      <c r="F8" s="21"/>
      <c r="G8" s="21"/>
      <c r="H8" s="21"/>
      <c r="I8" s="21"/>
      <c r="J8" s="62"/>
    </row>
    <row r="9" ht="32.25" customHeight="1" spans="1:10">
      <c r="A9" s="22" t="s">
        <v>932</v>
      </c>
      <c r="B9" s="23"/>
      <c r="C9" s="24" t="s">
        <v>933</v>
      </c>
      <c r="D9" s="25"/>
      <c r="E9" s="25"/>
      <c r="F9" s="25" t="s">
        <v>934</v>
      </c>
      <c r="G9" s="26"/>
      <c r="H9" s="10" t="s">
        <v>935</v>
      </c>
      <c r="I9" s="11"/>
      <c r="J9" s="57"/>
    </row>
    <row r="10" ht="32.25" customHeight="1" spans="1:10">
      <c r="A10" s="27"/>
      <c r="B10" s="28"/>
      <c r="C10" s="29"/>
      <c r="D10" s="30"/>
      <c r="E10" s="30"/>
      <c r="F10" s="30"/>
      <c r="G10" s="31"/>
      <c r="H10" s="13" t="s">
        <v>936</v>
      </c>
      <c r="I10" s="13" t="s">
        <v>937</v>
      </c>
      <c r="J10" s="13" t="s">
        <v>938</v>
      </c>
    </row>
    <row r="11" ht="32.25" customHeight="1" spans="1:10">
      <c r="A11" s="32" t="s">
        <v>60</v>
      </c>
      <c r="B11" s="33"/>
      <c r="C11" s="33"/>
      <c r="D11" s="33"/>
      <c r="E11" s="33"/>
      <c r="F11" s="33"/>
      <c r="G11" s="34"/>
      <c r="H11" s="35">
        <f>SUM(I11:J11)</f>
        <v>109758514.15</v>
      </c>
      <c r="I11" s="35">
        <v>87269014.15</v>
      </c>
      <c r="J11" s="35">
        <v>22489500</v>
      </c>
    </row>
    <row r="12" ht="24" customHeight="1" spans="1:10">
      <c r="A12" s="14" t="s">
        <v>939</v>
      </c>
      <c r="B12" s="36"/>
      <c r="C12" s="14" t="s">
        <v>939</v>
      </c>
      <c r="D12" s="15"/>
      <c r="E12" s="15"/>
      <c r="F12" s="15"/>
      <c r="G12" s="36"/>
      <c r="H12" s="35">
        <f t="shared" ref="H12:H15" si="0">SUM(I12:J12)</f>
        <v>4852074.49</v>
      </c>
      <c r="I12" s="63">
        <v>4852074.49</v>
      </c>
      <c r="J12" s="63"/>
    </row>
    <row r="13" ht="34.5" customHeight="1" spans="1:10">
      <c r="A13" s="14" t="s">
        <v>940</v>
      </c>
      <c r="B13" s="37"/>
      <c r="C13" s="14" t="s">
        <v>941</v>
      </c>
      <c r="D13" s="38"/>
      <c r="E13" s="38"/>
      <c r="F13" s="38"/>
      <c r="G13" s="37"/>
      <c r="H13" s="35">
        <f t="shared" si="0"/>
        <v>416000</v>
      </c>
      <c r="I13" s="63"/>
      <c r="J13" s="63">
        <v>416000</v>
      </c>
    </row>
    <row r="14" ht="32.25" customHeight="1" spans="1:10">
      <c r="A14" s="39" t="s">
        <v>82</v>
      </c>
      <c r="B14" s="40"/>
      <c r="C14" s="39" t="s">
        <v>942</v>
      </c>
      <c r="D14" s="41"/>
      <c r="E14" s="41"/>
      <c r="F14" s="41"/>
      <c r="G14" s="40"/>
      <c r="H14" s="35">
        <f t="shared" si="0"/>
        <v>95070439.66</v>
      </c>
      <c r="I14" s="64">
        <v>82416939.66</v>
      </c>
      <c r="J14" s="64">
        <v>12653500</v>
      </c>
    </row>
    <row r="15" ht="32.25" customHeight="1" spans="1:10">
      <c r="A15" s="42" t="s">
        <v>82</v>
      </c>
      <c r="B15" s="42"/>
      <c r="C15" s="43" t="s">
        <v>943</v>
      </c>
      <c r="D15" s="43"/>
      <c r="E15" s="43"/>
      <c r="F15" s="43"/>
      <c r="G15" s="43"/>
      <c r="H15" s="35">
        <f t="shared" si="0"/>
        <v>9420000</v>
      </c>
      <c r="I15" s="65"/>
      <c r="J15" s="65">
        <v>9420000</v>
      </c>
    </row>
    <row r="16" ht="36" customHeight="1" spans="1:10">
      <c r="A16" s="44" t="s">
        <v>944</v>
      </c>
      <c r="B16" s="45"/>
      <c r="C16" s="45"/>
      <c r="D16" s="45"/>
      <c r="E16" s="45"/>
      <c r="F16" s="45"/>
      <c r="G16" s="45"/>
      <c r="H16" s="45"/>
      <c r="I16" s="45"/>
      <c r="J16" s="66"/>
    </row>
    <row r="17" ht="32.25" customHeight="1" spans="1:10">
      <c r="A17" s="46" t="s">
        <v>945</v>
      </c>
      <c r="B17" s="47"/>
      <c r="C17" s="47"/>
      <c r="D17" s="47"/>
      <c r="E17" s="47"/>
      <c r="F17" s="47"/>
      <c r="G17" s="48"/>
      <c r="H17" s="49" t="s">
        <v>946</v>
      </c>
      <c r="I17" s="67" t="s">
        <v>468</v>
      </c>
      <c r="J17" s="49" t="s">
        <v>947</v>
      </c>
    </row>
    <row r="18" customHeight="1" spans="1:10">
      <c r="A18" s="50" t="s">
        <v>461</v>
      </c>
      <c r="B18" s="50" t="s">
        <v>948</v>
      </c>
      <c r="C18" s="51" t="s">
        <v>463</v>
      </c>
      <c r="D18" s="51" t="s">
        <v>464</v>
      </c>
      <c r="E18" s="51" t="s">
        <v>465</v>
      </c>
      <c r="F18" s="51" t="s">
        <v>466</v>
      </c>
      <c r="G18" s="51" t="s">
        <v>467</v>
      </c>
      <c r="H18" s="52"/>
      <c r="I18" s="52"/>
      <c r="J18" s="52"/>
    </row>
    <row r="19" customHeight="1" spans="1:10">
      <c r="A19" s="53" t="s">
        <v>776</v>
      </c>
      <c r="B19" s="53" t="s">
        <v>221</v>
      </c>
      <c r="C19" s="54" t="s">
        <v>221</v>
      </c>
      <c r="D19" s="53" t="s">
        <v>221</v>
      </c>
      <c r="E19" s="53" t="s">
        <v>221</v>
      </c>
      <c r="F19" s="53" t="s">
        <v>221</v>
      </c>
      <c r="G19" s="53" t="s">
        <v>221</v>
      </c>
      <c r="H19" s="55" t="s">
        <v>221</v>
      </c>
      <c r="I19" s="68" t="s">
        <v>221</v>
      </c>
      <c r="J19" s="55" t="s">
        <v>221</v>
      </c>
    </row>
    <row r="20" customHeight="1" spans="1:10">
      <c r="A20" s="53" t="s">
        <v>221</v>
      </c>
      <c r="B20" s="53" t="s">
        <v>496</v>
      </c>
      <c r="C20" s="54" t="s">
        <v>221</v>
      </c>
      <c r="D20" s="53" t="s">
        <v>221</v>
      </c>
      <c r="E20" s="53" t="s">
        <v>221</v>
      </c>
      <c r="F20" s="53" t="s">
        <v>221</v>
      </c>
      <c r="G20" s="53" t="s">
        <v>221</v>
      </c>
      <c r="H20" s="55" t="s">
        <v>221</v>
      </c>
      <c r="I20" s="68" t="s">
        <v>221</v>
      </c>
      <c r="J20" s="55" t="s">
        <v>221</v>
      </c>
    </row>
    <row r="21" customHeight="1" spans="1:10">
      <c r="A21" s="53"/>
      <c r="B21" s="53"/>
      <c r="C21" s="54" t="s">
        <v>949</v>
      </c>
      <c r="D21" s="53" t="s">
        <v>488</v>
      </c>
      <c r="E21" s="53">
        <v>10000</v>
      </c>
      <c r="F21" s="53" t="s">
        <v>475</v>
      </c>
      <c r="G21" s="53" t="s">
        <v>481</v>
      </c>
      <c r="H21" s="55" t="s">
        <v>950</v>
      </c>
      <c r="I21" s="68" t="s">
        <v>951</v>
      </c>
      <c r="J21" s="55" t="s">
        <v>952</v>
      </c>
    </row>
    <row r="22" customHeight="1" spans="1:10">
      <c r="A22" s="53" t="s">
        <v>221</v>
      </c>
      <c r="B22" s="53" t="s">
        <v>221</v>
      </c>
      <c r="C22" s="54" t="s">
        <v>953</v>
      </c>
      <c r="D22" s="53" t="s">
        <v>488</v>
      </c>
      <c r="E22" s="53">
        <v>3740</v>
      </c>
      <c r="F22" s="53" t="s">
        <v>574</v>
      </c>
      <c r="G22" s="53" t="s">
        <v>481</v>
      </c>
      <c r="H22" s="55" t="s">
        <v>950</v>
      </c>
      <c r="I22" s="68" t="s">
        <v>954</v>
      </c>
      <c r="J22" s="55" t="s">
        <v>955</v>
      </c>
    </row>
    <row r="23" ht="13.2" customHeight="1" spans="1:10">
      <c r="A23" s="53" t="s">
        <v>221</v>
      </c>
      <c r="B23" s="53" t="s">
        <v>221</v>
      </c>
      <c r="C23" s="54" t="s">
        <v>956</v>
      </c>
      <c r="D23" s="53" t="s">
        <v>488</v>
      </c>
      <c r="E23" s="53" t="s">
        <v>957</v>
      </c>
      <c r="F23" s="53" t="s">
        <v>489</v>
      </c>
      <c r="G23" s="53" t="s">
        <v>476</v>
      </c>
      <c r="H23" s="55" t="s">
        <v>950</v>
      </c>
      <c r="I23" s="68" t="s">
        <v>958</v>
      </c>
      <c r="J23" s="55" t="s">
        <v>959</v>
      </c>
    </row>
    <row r="24" ht="25.2" customHeight="1" spans="1:10">
      <c r="A24" s="53" t="s">
        <v>221</v>
      </c>
      <c r="B24" s="53" t="s">
        <v>221</v>
      </c>
      <c r="C24" s="54" t="s">
        <v>960</v>
      </c>
      <c r="D24" s="53" t="s">
        <v>488</v>
      </c>
      <c r="E24" s="53">
        <v>22</v>
      </c>
      <c r="F24" s="53" t="s">
        <v>538</v>
      </c>
      <c r="G24" s="53" t="s">
        <v>481</v>
      </c>
      <c r="H24" s="55" t="s">
        <v>950</v>
      </c>
      <c r="I24" s="68" t="s">
        <v>816</v>
      </c>
      <c r="J24" s="55" t="s">
        <v>961</v>
      </c>
    </row>
    <row r="25" ht="30" customHeight="1" spans="1:10">
      <c r="A25" s="53" t="s">
        <v>221</v>
      </c>
      <c r="B25" s="53" t="s">
        <v>221</v>
      </c>
      <c r="C25" s="54" t="s">
        <v>962</v>
      </c>
      <c r="D25" s="53" t="s">
        <v>488</v>
      </c>
      <c r="E25" s="53" t="s">
        <v>493</v>
      </c>
      <c r="F25" s="53" t="s">
        <v>489</v>
      </c>
      <c r="G25" s="53" t="s">
        <v>476</v>
      </c>
      <c r="H25" s="55" t="s">
        <v>950</v>
      </c>
      <c r="I25" s="68" t="s">
        <v>963</v>
      </c>
      <c r="J25" s="55" t="s">
        <v>964</v>
      </c>
    </row>
    <row r="26" ht="31.8" customHeight="1" spans="1:10">
      <c r="A26" s="53" t="s">
        <v>221</v>
      </c>
      <c r="B26" s="53" t="s">
        <v>221</v>
      </c>
      <c r="C26" s="54" t="s">
        <v>965</v>
      </c>
      <c r="D26" s="53" t="s">
        <v>488</v>
      </c>
      <c r="E26" s="53">
        <v>14</v>
      </c>
      <c r="F26" s="53" t="s">
        <v>799</v>
      </c>
      <c r="G26" s="53" t="s">
        <v>481</v>
      </c>
      <c r="H26" s="55" t="s">
        <v>950</v>
      </c>
      <c r="I26" s="68" t="s">
        <v>966</v>
      </c>
      <c r="J26" s="55" t="s">
        <v>967</v>
      </c>
    </row>
    <row r="27" customHeight="1" spans="1:10">
      <c r="A27" s="53" t="s">
        <v>221</v>
      </c>
      <c r="B27" s="53" t="s">
        <v>472</v>
      </c>
      <c r="C27" s="54" t="s">
        <v>221</v>
      </c>
      <c r="D27" s="53" t="s">
        <v>221</v>
      </c>
      <c r="E27" s="53" t="s">
        <v>221</v>
      </c>
      <c r="F27" s="53" t="s">
        <v>221</v>
      </c>
      <c r="G27" s="53" t="s">
        <v>221</v>
      </c>
      <c r="H27" s="55" t="s">
        <v>221</v>
      </c>
      <c r="I27" s="68" t="s">
        <v>221</v>
      </c>
      <c r="J27" s="55" t="s">
        <v>221</v>
      </c>
    </row>
    <row r="28" customHeight="1" spans="1:10">
      <c r="A28" s="53" t="s">
        <v>221</v>
      </c>
      <c r="B28" s="53" t="s">
        <v>221</v>
      </c>
      <c r="C28" s="54" t="s">
        <v>968</v>
      </c>
      <c r="D28" s="53" t="s">
        <v>474</v>
      </c>
      <c r="E28" s="53" t="s">
        <v>510</v>
      </c>
      <c r="F28" s="53" t="s">
        <v>489</v>
      </c>
      <c r="G28" s="53" t="s">
        <v>476</v>
      </c>
      <c r="H28" s="55" t="s">
        <v>969</v>
      </c>
      <c r="I28" s="68" t="s">
        <v>970</v>
      </c>
      <c r="J28" s="55" t="s">
        <v>971</v>
      </c>
    </row>
    <row r="29" ht="27" customHeight="1" spans="1:10">
      <c r="A29" s="53" t="s">
        <v>221</v>
      </c>
      <c r="B29" s="53" t="s">
        <v>221</v>
      </c>
      <c r="C29" s="54" t="s">
        <v>972</v>
      </c>
      <c r="D29" s="53" t="s">
        <v>488</v>
      </c>
      <c r="E29" s="53" t="s">
        <v>973</v>
      </c>
      <c r="F29" s="53" t="s">
        <v>480</v>
      </c>
      <c r="G29" s="53" t="s">
        <v>476</v>
      </c>
      <c r="H29" s="55" t="s">
        <v>969</v>
      </c>
      <c r="I29" s="68" t="s">
        <v>974</v>
      </c>
      <c r="J29" s="55" t="s">
        <v>975</v>
      </c>
    </row>
    <row r="30" customHeight="1" spans="1:10">
      <c r="A30" s="53" t="s">
        <v>778</v>
      </c>
      <c r="B30" s="53" t="s">
        <v>221</v>
      </c>
      <c r="C30" s="54" t="s">
        <v>221</v>
      </c>
      <c r="D30" s="53" t="s">
        <v>221</v>
      </c>
      <c r="E30" s="53" t="s">
        <v>221</v>
      </c>
      <c r="F30" s="53" t="s">
        <v>221</v>
      </c>
      <c r="G30" s="53" t="s">
        <v>221</v>
      </c>
      <c r="H30" s="55" t="s">
        <v>221</v>
      </c>
      <c r="I30" s="68" t="s">
        <v>221</v>
      </c>
      <c r="J30" s="55" t="s">
        <v>221</v>
      </c>
    </row>
    <row r="31" customHeight="1" spans="1:10">
      <c r="A31" s="53" t="s">
        <v>221</v>
      </c>
      <c r="B31" s="53" t="s">
        <v>534</v>
      </c>
      <c r="C31" s="54" t="s">
        <v>221</v>
      </c>
      <c r="D31" s="53" t="s">
        <v>221</v>
      </c>
      <c r="E31" s="53" t="s">
        <v>221</v>
      </c>
      <c r="F31" s="53" t="s">
        <v>221</v>
      </c>
      <c r="G31" s="53" t="s">
        <v>221</v>
      </c>
      <c r="H31" s="55" t="s">
        <v>221</v>
      </c>
      <c r="I31" s="68" t="s">
        <v>221</v>
      </c>
      <c r="J31" s="55" t="s">
        <v>221</v>
      </c>
    </row>
    <row r="32" customHeight="1" spans="1:10">
      <c r="A32" s="53" t="s">
        <v>221</v>
      </c>
      <c r="B32" s="53" t="s">
        <v>221</v>
      </c>
      <c r="C32" s="54" t="s">
        <v>976</v>
      </c>
      <c r="D32" s="53" t="s">
        <v>498</v>
      </c>
      <c r="E32" s="53" t="s">
        <v>89</v>
      </c>
      <c r="F32" s="53" t="s">
        <v>489</v>
      </c>
      <c r="G32" s="53" t="s">
        <v>481</v>
      </c>
      <c r="H32" s="55" t="s">
        <v>977</v>
      </c>
      <c r="I32" s="68" t="s">
        <v>976</v>
      </c>
      <c r="J32" s="55" t="s">
        <v>978</v>
      </c>
    </row>
    <row r="33" customHeight="1" spans="1:10">
      <c r="A33" s="53" t="s">
        <v>221</v>
      </c>
      <c r="B33" s="53" t="s">
        <v>221</v>
      </c>
      <c r="C33" s="54" t="s">
        <v>979</v>
      </c>
      <c r="D33" s="53" t="s">
        <v>498</v>
      </c>
      <c r="E33" s="53" t="s">
        <v>89</v>
      </c>
      <c r="F33" s="53" t="s">
        <v>489</v>
      </c>
      <c r="G33" s="53" t="s">
        <v>481</v>
      </c>
      <c r="H33" s="55" t="s">
        <v>980</v>
      </c>
      <c r="I33" s="68" t="s">
        <v>979</v>
      </c>
      <c r="J33" s="55" t="s">
        <v>981</v>
      </c>
    </row>
    <row r="34" customHeight="1" spans="1:10">
      <c r="A34" s="53" t="s">
        <v>221</v>
      </c>
      <c r="B34" s="53" t="s">
        <v>221</v>
      </c>
      <c r="C34" s="54" t="s">
        <v>982</v>
      </c>
      <c r="D34" s="53" t="s">
        <v>488</v>
      </c>
      <c r="E34" s="53" t="s">
        <v>510</v>
      </c>
      <c r="F34" s="53" t="s">
        <v>475</v>
      </c>
      <c r="G34" s="53" t="s">
        <v>481</v>
      </c>
      <c r="H34" s="55" t="s">
        <v>983</v>
      </c>
      <c r="I34" s="68" t="s">
        <v>984</v>
      </c>
      <c r="J34" s="55" t="s">
        <v>985</v>
      </c>
    </row>
    <row r="35" customHeight="1" spans="1:10">
      <c r="A35" s="53" t="s">
        <v>221</v>
      </c>
      <c r="B35" s="53" t="s">
        <v>221</v>
      </c>
      <c r="C35" s="54" t="s">
        <v>986</v>
      </c>
      <c r="D35" s="53" t="s">
        <v>488</v>
      </c>
      <c r="E35" s="53" t="s">
        <v>617</v>
      </c>
      <c r="F35" s="53" t="s">
        <v>475</v>
      </c>
      <c r="G35" s="53" t="s">
        <v>481</v>
      </c>
      <c r="H35" s="55" t="s">
        <v>987</v>
      </c>
      <c r="I35" s="68" t="s">
        <v>988</v>
      </c>
      <c r="J35" s="55" t="s">
        <v>985</v>
      </c>
    </row>
    <row r="36" customHeight="1" spans="1:10">
      <c r="A36" s="53" t="s">
        <v>221</v>
      </c>
      <c r="B36" s="53" t="s">
        <v>486</v>
      </c>
      <c r="C36" s="54" t="s">
        <v>221</v>
      </c>
      <c r="D36" s="53" t="s">
        <v>221</v>
      </c>
      <c r="E36" s="53" t="s">
        <v>221</v>
      </c>
      <c r="F36" s="53" t="s">
        <v>221</v>
      </c>
      <c r="G36" s="53" t="s">
        <v>221</v>
      </c>
      <c r="H36" s="55" t="s">
        <v>221</v>
      </c>
      <c r="I36" s="68" t="s">
        <v>221</v>
      </c>
      <c r="J36" s="55" t="s">
        <v>221</v>
      </c>
    </row>
    <row r="37" customHeight="1" spans="1:10">
      <c r="A37" s="53" t="s">
        <v>221</v>
      </c>
      <c r="B37" s="53" t="s">
        <v>221</v>
      </c>
      <c r="C37" s="54" t="s">
        <v>989</v>
      </c>
      <c r="D37" s="53" t="s">
        <v>498</v>
      </c>
      <c r="E37" s="53" t="s">
        <v>990</v>
      </c>
      <c r="F37" s="53" t="s">
        <v>991</v>
      </c>
      <c r="G37" s="53" t="s">
        <v>481</v>
      </c>
      <c r="H37" s="55" t="s">
        <v>992</v>
      </c>
      <c r="I37" s="68" t="s">
        <v>993</v>
      </c>
      <c r="J37" s="55" t="s">
        <v>994</v>
      </c>
    </row>
    <row r="38" customHeight="1" spans="1:10">
      <c r="A38" s="53" t="s">
        <v>221</v>
      </c>
      <c r="B38" s="53" t="s">
        <v>221</v>
      </c>
      <c r="C38" s="54" t="s">
        <v>995</v>
      </c>
      <c r="D38" s="53" t="s">
        <v>498</v>
      </c>
      <c r="E38" s="53" t="s">
        <v>996</v>
      </c>
      <c r="F38" s="53" t="s">
        <v>480</v>
      </c>
      <c r="G38" s="53" t="s">
        <v>481</v>
      </c>
      <c r="H38" s="55" t="s">
        <v>997</v>
      </c>
      <c r="I38" s="68" t="s">
        <v>998</v>
      </c>
      <c r="J38" s="55" t="s">
        <v>994</v>
      </c>
    </row>
    <row r="39" customHeight="1" spans="1:10">
      <c r="A39" s="53" t="s">
        <v>221</v>
      </c>
      <c r="B39" s="53" t="s">
        <v>221</v>
      </c>
      <c r="C39" s="54" t="s">
        <v>999</v>
      </c>
      <c r="D39" s="53" t="s">
        <v>498</v>
      </c>
      <c r="E39" s="53" t="s">
        <v>1000</v>
      </c>
      <c r="F39" s="53" t="s">
        <v>480</v>
      </c>
      <c r="G39" s="53" t="s">
        <v>481</v>
      </c>
      <c r="H39" s="55" t="s">
        <v>1001</v>
      </c>
      <c r="I39" s="68" t="s">
        <v>1002</v>
      </c>
      <c r="J39" s="55" t="s">
        <v>994</v>
      </c>
    </row>
    <row r="40" customHeight="1" spans="1:10">
      <c r="A40" s="53" t="s">
        <v>221</v>
      </c>
      <c r="B40" s="53" t="s">
        <v>221</v>
      </c>
      <c r="C40" s="54" t="s">
        <v>1003</v>
      </c>
      <c r="D40" s="53" t="s">
        <v>488</v>
      </c>
      <c r="E40" s="53" t="s">
        <v>1004</v>
      </c>
      <c r="F40" s="53" t="s">
        <v>480</v>
      </c>
      <c r="G40" s="53" t="s">
        <v>481</v>
      </c>
      <c r="H40" s="55" t="s">
        <v>1005</v>
      </c>
      <c r="I40" s="68" t="s">
        <v>1006</v>
      </c>
      <c r="J40" s="55" t="s">
        <v>994</v>
      </c>
    </row>
    <row r="41" customHeight="1" spans="1:10">
      <c r="A41" s="53" t="s">
        <v>221</v>
      </c>
      <c r="B41" s="53" t="s">
        <v>221</v>
      </c>
      <c r="C41" s="54" t="s">
        <v>1007</v>
      </c>
      <c r="D41" s="53" t="s">
        <v>474</v>
      </c>
      <c r="E41" s="53" t="s">
        <v>1008</v>
      </c>
      <c r="F41" s="53" t="s">
        <v>480</v>
      </c>
      <c r="G41" s="53" t="s">
        <v>481</v>
      </c>
      <c r="H41" s="55" t="s">
        <v>1009</v>
      </c>
      <c r="I41" s="68" t="s">
        <v>1010</v>
      </c>
      <c r="J41" s="55" t="s">
        <v>971</v>
      </c>
    </row>
    <row r="42" customHeight="1" spans="1:10">
      <c r="A42" s="53" t="s">
        <v>221</v>
      </c>
      <c r="B42" s="53" t="s">
        <v>221</v>
      </c>
      <c r="C42" s="54" t="s">
        <v>1011</v>
      </c>
      <c r="D42" s="53" t="s">
        <v>474</v>
      </c>
      <c r="E42" s="53" t="s">
        <v>1012</v>
      </c>
      <c r="F42" s="53" t="s">
        <v>480</v>
      </c>
      <c r="G42" s="53" t="s">
        <v>481</v>
      </c>
      <c r="H42" s="55" t="s">
        <v>1013</v>
      </c>
      <c r="I42" s="68" t="s">
        <v>1014</v>
      </c>
      <c r="J42" s="55" t="s">
        <v>1015</v>
      </c>
    </row>
    <row r="43" customHeight="1" spans="1:10">
      <c r="A43" s="53" t="s">
        <v>221</v>
      </c>
      <c r="B43" s="53" t="s">
        <v>221</v>
      </c>
      <c r="C43" s="54" t="s">
        <v>1016</v>
      </c>
      <c r="D43" s="53" t="s">
        <v>474</v>
      </c>
      <c r="E43" s="53" t="s">
        <v>510</v>
      </c>
      <c r="F43" s="53" t="s">
        <v>489</v>
      </c>
      <c r="G43" s="53" t="s">
        <v>476</v>
      </c>
      <c r="H43" s="55" t="s">
        <v>1017</v>
      </c>
      <c r="I43" s="68" t="s">
        <v>1018</v>
      </c>
      <c r="J43" s="55" t="s">
        <v>1019</v>
      </c>
    </row>
    <row r="44" customHeight="1" spans="1:10">
      <c r="A44" s="53" t="s">
        <v>780</v>
      </c>
      <c r="B44" s="53" t="s">
        <v>221</v>
      </c>
      <c r="C44" s="54" t="s">
        <v>221</v>
      </c>
      <c r="D44" s="53" t="s">
        <v>221</v>
      </c>
      <c r="E44" s="53" t="s">
        <v>221</v>
      </c>
      <c r="F44" s="53" t="s">
        <v>221</v>
      </c>
      <c r="G44" s="53" t="s">
        <v>221</v>
      </c>
      <c r="H44" s="55" t="s">
        <v>221</v>
      </c>
      <c r="I44" s="68" t="s">
        <v>221</v>
      </c>
      <c r="J44" s="55" t="s">
        <v>221</v>
      </c>
    </row>
    <row r="45" customHeight="1" spans="1:10">
      <c r="A45" s="53" t="s">
        <v>221</v>
      </c>
      <c r="B45" s="53" t="s">
        <v>491</v>
      </c>
      <c r="C45" s="54" t="s">
        <v>221</v>
      </c>
      <c r="D45" s="53" t="s">
        <v>221</v>
      </c>
      <c r="E45" s="53" t="s">
        <v>221</v>
      </c>
      <c r="F45" s="53" t="s">
        <v>221</v>
      </c>
      <c r="G45" s="53" t="s">
        <v>221</v>
      </c>
      <c r="H45" s="55" t="s">
        <v>221</v>
      </c>
      <c r="I45" s="68" t="s">
        <v>221</v>
      </c>
      <c r="J45" s="55" t="s">
        <v>221</v>
      </c>
    </row>
    <row r="46" customHeight="1" spans="1:10">
      <c r="A46" s="53" t="s">
        <v>221</v>
      </c>
      <c r="B46" s="53" t="s">
        <v>221</v>
      </c>
      <c r="C46" s="54" t="s">
        <v>1020</v>
      </c>
      <c r="D46" s="53" t="s">
        <v>488</v>
      </c>
      <c r="E46" s="53" t="s">
        <v>493</v>
      </c>
      <c r="F46" s="53" t="s">
        <v>489</v>
      </c>
      <c r="G46" s="53" t="s">
        <v>476</v>
      </c>
      <c r="H46" s="55" t="s">
        <v>1021</v>
      </c>
      <c r="I46" s="68" t="s">
        <v>1022</v>
      </c>
      <c r="J46" s="55" t="s">
        <v>1023</v>
      </c>
    </row>
  </sheetData>
  <mergeCells count="27">
    <mergeCell ref="A2:J2"/>
    <mergeCell ref="B3:E3"/>
    <mergeCell ref="F3:G3"/>
    <mergeCell ref="H3:J3"/>
    <mergeCell ref="A4:I4"/>
    <mergeCell ref="C5:I5"/>
    <mergeCell ref="C6:I6"/>
    <mergeCell ref="C7:I7"/>
    <mergeCell ref="A8:J8"/>
    <mergeCell ref="H9:J9"/>
    <mergeCell ref="A11:G11"/>
    <mergeCell ref="A12:B12"/>
    <mergeCell ref="C12:G12"/>
    <mergeCell ref="A13:B13"/>
    <mergeCell ref="C13:G13"/>
    <mergeCell ref="A14:B14"/>
    <mergeCell ref="C14:G14"/>
    <mergeCell ref="A15:B15"/>
    <mergeCell ref="C15:G15"/>
    <mergeCell ref="A16:J16"/>
    <mergeCell ref="A17:G17"/>
    <mergeCell ref="A5:A6"/>
    <mergeCell ref="H17:H18"/>
    <mergeCell ref="I17:I18"/>
    <mergeCell ref="J17:J18"/>
    <mergeCell ref="A9:B10"/>
    <mergeCell ref="C9:G10"/>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A3" sqref="A3:B3"/>
    </sheetView>
  </sheetViews>
  <sheetFormatPr defaultColWidth="8.55238095238095" defaultRowHeight="12.75" customHeight="1"/>
  <cols>
    <col min="1" max="1" width="15.3333333333333" style="114" customWidth="1"/>
    <col min="2" max="2" width="19.7142857142857" style="114" customWidth="1"/>
    <col min="3" max="3" width="18" style="114" customWidth="1"/>
    <col min="4" max="4" width="16.8571428571429" style="114" customWidth="1"/>
    <col min="5" max="5" width="12.5714285714286" style="114" customWidth="1"/>
    <col min="6" max="6" width="14.1428571428571" style="114" customWidth="1"/>
    <col min="7" max="7" width="10.5714285714286" style="114" customWidth="1"/>
    <col min="8" max="8" width="9.57142857142857" style="114" customWidth="1"/>
    <col min="9" max="9" width="10.4285714285714" style="111" customWidth="1"/>
    <col min="10" max="10" width="13.8571428571429" style="114" customWidth="1"/>
    <col min="11" max="11" width="11.7142857142857" style="114" customWidth="1"/>
    <col min="12" max="12" width="13.7142857142857" style="114" customWidth="1"/>
    <col min="13" max="13" width="14.2857142857143" style="114" customWidth="1"/>
    <col min="14" max="14" width="14.4285714285714" style="111" customWidth="1"/>
    <col min="15" max="15" width="11.2857142857143" style="111" customWidth="1"/>
    <col min="16" max="16" width="13.8571428571429" style="111" customWidth="1"/>
    <col min="17" max="18" width="22" style="111" customWidth="1"/>
    <col min="19" max="19" width="22" style="114" customWidth="1"/>
    <col min="20" max="20" width="8.55238095238095" style="111" customWidth="1"/>
    <col min="21" max="16384" width="8.55238095238095" style="111"/>
  </cols>
  <sheetData>
    <row r="1" ht="17.25" customHeight="1" spans="1:1">
      <c r="A1" s="250" t="s">
        <v>56</v>
      </c>
    </row>
    <row r="2" ht="41.25" customHeight="1" spans="1:1">
      <c r="A2" s="115" t="s">
        <v>57</v>
      </c>
    </row>
    <row r="3" ht="17.25" customHeight="1" spans="1:3">
      <c r="A3" s="116" t="s">
        <v>2</v>
      </c>
      <c r="C3" s="112" t="s">
        <v>3</v>
      </c>
    </row>
    <row r="4" ht="21.75" customHeight="1" spans="1:19">
      <c r="A4" s="118" t="s">
        <v>58</v>
      </c>
      <c r="B4" s="285" t="s">
        <v>59</v>
      </c>
      <c r="C4" s="285" t="s">
        <v>60</v>
      </c>
      <c r="D4" s="252" t="s">
        <v>61</v>
      </c>
      <c r="E4" s="252"/>
      <c r="F4" s="252"/>
      <c r="G4" s="252"/>
      <c r="H4" s="252"/>
      <c r="I4" s="122"/>
      <c r="J4" s="252"/>
      <c r="K4" s="252"/>
      <c r="L4" s="252"/>
      <c r="M4" s="252"/>
      <c r="N4" s="141"/>
      <c r="O4" s="252" t="s">
        <v>49</v>
      </c>
      <c r="P4" s="252"/>
      <c r="Q4" s="252"/>
      <c r="R4" s="252"/>
      <c r="S4" s="141"/>
    </row>
    <row r="5" ht="27" customHeight="1" spans="1:19">
      <c r="A5" s="286"/>
      <c r="B5" s="287"/>
      <c r="C5" s="287"/>
      <c r="D5" s="287" t="s">
        <v>62</v>
      </c>
      <c r="E5" s="287" t="s">
        <v>63</v>
      </c>
      <c r="F5" s="287" t="s">
        <v>64</v>
      </c>
      <c r="G5" s="287" t="s">
        <v>65</v>
      </c>
      <c r="H5" s="287" t="s">
        <v>66</v>
      </c>
      <c r="I5" s="289" t="s">
        <v>67</v>
      </c>
      <c r="J5" s="290"/>
      <c r="K5" s="290"/>
      <c r="L5" s="290"/>
      <c r="M5" s="290"/>
      <c r="N5" s="291"/>
      <c r="O5" s="287" t="s">
        <v>62</v>
      </c>
      <c r="P5" s="287" t="s">
        <v>63</v>
      </c>
      <c r="Q5" s="287" t="s">
        <v>64</v>
      </c>
      <c r="R5" s="287" t="s">
        <v>65</v>
      </c>
      <c r="S5" s="287" t="s">
        <v>68</v>
      </c>
    </row>
    <row r="6" ht="30" customHeight="1" spans="1:19">
      <c r="A6" s="288"/>
      <c r="B6" s="184"/>
      <c r="C6" s="139"/>
      <c r="D6" s="139"/>
      <c r="E6" s="139"/>
      <c r="F6" s="139"/>
      <c r="G6" s="139"/>
      <c r="H6" s="139"/>
      <c r="I6" s="148" t="s">
        <v>62</v>
      </c>
      <c r="J6" s="291" t="s">
        <v>69</v>
      </c>
      <c r="K6" s="291" t="s">
        <v>70</v>
      </c>
      <c r="L6" s="291" t="s">
        <v>71</v>
      </c>
      <c r="M6" s="291" t="s">
        <v>72</v>
      </c>
      <c r="N6" s="291" t="s">
        <v>73</v>
      </c>
      <c r="O6" s="134"/>
      <c r="P6" s="134"/>
      <c r="Q6" s="134"/>
      <c r="R6" s="134"/>
      <c r="S6" s="139"/>
    </row>
    <row r="7" ht="15" customHeight="1" spans="1:19">
      <c r="A7" s="284">
        <v>1</v>
      </c>
      <c r="B7" s="284">
        <v>2</v>
      </c>
      <c r="C7" s="284">
        <v>3</v>
      </c>
      <c r="D7" s="284">
        <v>4</v>
      </c>
      <c r="E7" s="284">
        <v>5</v>
      </c>
      <c r="F7" s="284">
        <v>6</v>
      </c>
      <c r="G7" s="284">
        <v>7</v>
      </c>
      <c r="H7" s="284">
        <v>8</v>
      </c>
      <c r="I7" s="148">
        <v>9</v>
      </c>
      <c r="J7" s="284">
        <v>10</v>
      </c>
      <c r="K7" s="284">
        <v>11</v>
      </c>
      <c r="L7" s="284">
        <v>12</v>
      </c>
      <c r="M7" s="284">
        <v>13</v>
      </c>
      <c r="N7" s="284">
        <v>14</v>
      </c>
      <c r="O7" s="284">
        <v>15</v>
      </c>
      <c r="P7" s="284">
        <v>16</v>
      </c>
      <c r="Q7" s="284">
        <v>17</v>
      </c>
      <c r="R7" s="284">
        <v>18</v>
      </c>
      <c r="S7" s="284">
        <v>19</v>
      </c>
    </row>
    <row r="8" ht="18" customHeight="1" spans="1:19">
      <c r="A8" s="54" t="s">
        <v>74</v>
      </c>
      <c r="B8" s="54" t="s">
        <v>75</v>
      </c>
      <c r="C8" s="35">
        <f>C9</f>
        <v>109758514.15</v>
      </c>
      <c r="D8" s="35">
        <f>D9</f>
        <v>109758514.15</v>
      </c>
      <c r="E8" s="35">
        <f>E9</f>
        <v>96689014.15</v>
      </c>
      <c r="F8" s="35">
        <f>F9</f>
        <v>12653500</v>
      </c>
      <c r="G8" s="35"/>
      <c r="H8" s="35"/>
      <c r="I8" s="35">
        <f>I9</f>
        <v>416000</v>
      </c>
      <c r="J8" s="35"/>
      <c r="K8" s="35"/>
      <c r="L8" s="35"/>
      <c r="M8" s="35"/>
      <c r="N8" s="35">
        <f>N9</f>
        <v>416000</v>
      </c>
      <c r="O8" s="35"/>
      <c r="P8" s="35"/>
      <c r="Q8" s="35"/>
      <c r="R8" s="35"/>
      <c r="S8" s="35"/>
    </row>
    <row r="9" ht="18" customHeight="1" spans="1:19">
      <c r="A9" s="251" t="s">
        <v>60</v>
      </c>
      <c r="B9" s="267"/>
      <c r="C9" s="35">
        <f>D9+O9</f>
        <v>109758514.15</v>
      </c>
      <c r="D9" s="35">
        <f>E9+F9+G9+H9+I9</f>
        <v>109758514.15</v>
      </c>
      <c r="E9" s="35">
        <v>96689014.15</v>
      </c>
      <c r="F9" s="35">
        <v>12653500</v>
      </c>
      <c r="G9" s="35"/>
      <c r="H9" s="35"/>
      <c r="I9" s="35">
        <v>416000</v>
      </c>
      <c r="J9" s="35"/>
      <c r="K9" s="35"/>
      <c r="L9" s="35"/>
      <c r="M9" s="35"/>
      <c r="N9" s="35">
        <v>416000</v>
      </c>
      <c r="O9" s="35"/>
      <c r="P9" s="35"/>
      <c r="Q9" s="35"/>
      <c r="R9" s="35"/>
      <c r="S9" s="35"/>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scale="31"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GridLines="0" zoomScale="96" zoomScaleNormal="96" workbookViewId="0">
      <selection activeCell="A3" sqref="A3:B3"/>
    </sheetView>
  </sheetViews>
  <sheetFormatPr defaultColWidth="8.55238095238095" defaultRowHeight="12.75" customHeight="1"/>
  <cols>
    <col min="1" max="1" width="14.3333333333333" style="114" customWidth="1"/>
    <col min="2" max="2" width="37.552380952381" style="114" customWidth="1"/>
    <col min="3" max="3" width="24.552380952381" style="114" customWidth="1"/>
    <col min="4" max="8" width="24.552380952381" style="111" customWidth="1"/>
    <col min="9" max="9" width="26.6666666666667" style="111" customWidth="1"/>
    <col min="10" max="11" width="24.4380952380952" style="111" customWidth="1"/>
    <col min="12" max="13" width="24.552380952381" style="111" customWidth="1"/>
    <col min="14" max="15" width="24.552380952381" style="114" customWidth="1"/>
    <col min="16" max="16" width="8.55238095238095" style="111" customWidth="1"/>
    <col min="17" max="16384" width="8.55238095238095" style="111"/>
  </cols>
  <sheetData>
    <row r="1" ht="17.25" customHeight="1" spans="1:1">
      <c r="A1" s="112" t="s">
        <v>76</v>
      </c>
    </row>
    <row r="2" ht="41.25" customHeight="1" spans="1:1">
      <c r="A2" s="115" t="s">
        <v>77</v>
      </c>
    </row>
    <row r="3" ht="17.25" customHeight="1" spans="1:3">
      <c r="A3" s="116" t="s">
        <v>2</v>
      </c>
      <c r="C3" s="112" t="s">
        <v>3</v>
      </c>
    </row>
    <row r="4" ht="27" customHeight="1" spans="1:15">
      <c r="A4" s="101" t="s">
        <v>78</v>
      </c>
      <c r="B4" s="101" t="s">
        <v>79</v>
      </c>
      <c r="C4" s="101" t="s">
        <v>60</v>
      </c>
      <c r="D4" s="241" t="s">
        <v>63</v>
      </c>
      <c r="E4" s="188"/>
      <c r="F4" s="189"/>
      <c r="G4" s="154" t="s">
        <v>64</v>
      </c>
      <c r="H4" s="154" t="s">
        <v>65</v>
      </c>
      <c r="I4" s="154" t="s">
        <v>80</v>
      </c>
      <c r="J4" s="241" t="s">
        <v>67</v>
      </c>
      <c r="K4" s="188"/>
      <c r="L4" s="188"/>
      <c r="M4" s="188"/>
      <c r="N4" s="11"/>
      <c r="O4" s="57"/>
    </row>
    <row r="5" ht="42" customHeight="1" spans="1:15">
      <c r="A5" s="81"/>
      <c r="B5" s="81"/>
      <c r="C5" s="239"/>
      <c r="D5" s="146" t="s">
        <v>62</v>
      </c>
      <c r="E5" s="146" t="s">
        <v>81</v>
      </c>
      <c r="F5" s="146" t="s">
        <v>82</v>
      </c>
      <c r="G5" s="239"/>
      <c r="H5" s="239"/>
      <c r="I5" s="283"/>
      <c r="J5" s="146" t="s">
        <v>62</v>
      </c>
      <c r="K5" s="244" t="s">
        <v>83</v>
      </c>
      <c r="L5" s="244" t="s">
        <v>84</v>
      </c>
      <c r="M5" s="244" t="s">
        <v>85</v>
      </c>
      <c r="N5" s="244" t="s">
        <v>86</v>
      </c>
      <c r="O5" s="244" t="s">
        <v>87</v>
      </c>
    </row>
    <row r="6" ht="18" customHeight="1" spans="1:15">
      <c r="A6" s="279" t="s">
        <v>88</v>
      </c>
      <c r="B6" s="279" t="s">
        <v>89</v>
      </c>
      <c r="C6" s="279" t="s">
        <v>90</v>
      </c>
      <c r="D6" s="280" t="s">
        <v>91</v>
      </c>
      <c r="E6" s="280" t="s">
        <v>92</v>
      </c>
      <c r="F6" s="280" t="s">
        <v>93</v>
      </c>
      <c r="G6" s="280" t="s">
        <v>94</v>
      </c>
      <c r="H6" s="280" t="s">
        <v>95</v>
      </c>
      <c r="I6" s="280" t="s">
        <v>96</v>
      </c>
      <c r="J6" s="280" t="s">
        <v>97</v>
      </c>
      <c r="K6" s="280" t="s">
        <v>98</v>
      </c>
      <c r="L6" s="280" t="s">
        <v>99</v>
      </c>
      <c r="M6" s="280" t="s">
        <v>100</v>
      </c>
      <c r="N6" s="279" t="s">
        <v>101</v>
      </c>
      <c r="O6" s="284">
        <v>15</v>
      </c>
    </row>
    <row r="7" ht="21" customHeight="1" spans="1:15">
      <c r="A7" s="281" t="s">
        <v>102</v>
      </c>
      <c r="B7" s="281" t="s">
        <v>103</v>
      </c>
      <c r="C7" s="63">
        <f>D7+G7+H7+I7+J7</f>
        <v>1022340.49</v>
      </c>
      <c r="D7" s="35">
        <f>D8+D13</f>
        <v>1022340.49</v>
      </c>
      <c r="E7" s="35">
        <v>1022340.49</v>
      </c>
      <c r="F7" s="35"/>
      <c r="G7" s="35"/>
      <c r="H7" s="35"/>
      <c r="I7" s="35"/>
      <c r="J7" s="35"/>
      <c r="K7" s="35"/>
      <c r="L7" s="35"/>
      <c r="M7" s="35"/>
      <c r="N7" s="63"/>
      <c r="O7" s="63"/>
    </row>
    <row r="8" ht="21" customHeight="1" spans="1:15">
      <c r="A8" s="281" t="s">
        <v>104</v>
      </c>
      <c r="B8" s="281" t="s">
        <v>105</v>
      </c>
      <c r="C8" s="63">
        <f t="shared" ref="C8:C48" si="0">D8+G8+H8+I8+J8</f>
        <v>986829.49</v>
      </c>
      <c r="D8" s="35">
        <f>SUM(D9:D12)</f>
        <v>986829.49</v>
      </c>
      <c r="E8" s="35">
        <f>SUM(E9:E12)</f>
        <v>986829.49</v>
      </c>
      <c r="F8" s="35"/>
      <c r="G8" s="35"/>
      <c r="H8" s="35"/>
      <c r="I8" s="35"/>
      <c r="J8" s="35"/>
      <c r="K8" s="35"/>
      <c r="L8" s="35"/>
      <c r="M8" s="35"/>
      <c r="N8" s="63"/>
      <c r="O8" s="63"/>
    </row>
    <row r="9" ht="21" customHeight="1" spans="1:15">
      <c r="A9" s="281" t="s">
        <v>106</v>
      </c>
      <c r="B9" s="281" t="s">
        <v>107</v>
      </c>
      <c r="C9" s="63">
        <f t="shared" si="0"/>
        <v>418997</v>
      </c>
      <c r="D9" s="35">
        <f t="shared" ref="D9:D48" si="1">SUM(E9:F9)</f>
        <v>418997</v>
      </c>
      <c r="E9" s="35">
        <v>418997</v>
      </c>
      <c r="F9" s="35"/>
      <c r="G9" s="35"/>
      <c r="H9" s="35"/>
      <c r="I9" s="35"/>
      <c r="J9" s="35"/>
      <c r="K9" s="35"/>
      <c r="L9" s="35"/>
      <c r="M9" s="35"/>
      <c r="N9" s="63"/>
      <c r="O9" s="63"/>
    </row>
    <row r="10" ht="21" customHeight="1" spans="1:15">
      <c r="A10" s="281" t="s">
        <v>108</v>
      </c>
      <c r="B10" s="281" t="s">
        <v>109</v>
      </c>
      <c r="C10" s="63">
        <f t="shared" si="0"/>
        <v>72000</v>
      </c>
      <c r="D10" s="35">
        <f t="shared" si="1"/>
        <v>72000</v>
      </c>
      <c r="E10" s="35">
        <v>72000</v>
      </c>
      <c r="F10" s="35"/>
      <c r="G10" s="35"/>
      <c r="H10" s="35"/>
      <c r="I10" s="35"/>
      <c r="J10" s="35"/>
      <c r="K10" s="35"/>
      <c r="L10" s="35"/>
      <c r="M10" s="35"/>
      <c r="N10" s="63"/>
      <c r="O10" s="63"/>
    </row>
    <row r="11" ht="21" customHeight="1" spans="1:15">
      <c r="A11" s="281" t="s">
        <v>110</v>
      </c>
      <c r="B11" s="281" t="s">
        <v>111</v>
      </c>
      <c r="C11" s="63">
        <f t="shared" si="0"/>
        <v>408470</v>
      </c>
      <c r="D11" s="35">
        <f t="shared" si="1"/>
        <v>408470</v>
      </c>
      <c r="E11" s="35">
        <v>408470</v>
      </c>
      <c r="F11" s="35"/>
      <c r="G11" s="35"/>
      <c r="H11" s="35"/>
      <c r="I11" s="35"/>
      <c r="J11" s="35"/>
      <c r="K11" s="35"/>
      <c r="L11" s="35"/>
      <c r="M11" s="35"/>
      <c r="N11" s="63"/>
      <c r="O11" s="63"/>
    </row>
    <row r="12" ht="21" customHeight="1" spans="1:15">
      <c r="A12" s="281" t="s">
        <v>112</v>
      </c>
      <c r="B12" s="281" t="s">
        <v>113</v>
      </c>
      <c r="C12" s="63">
        <f t="shared" si="0"/>
        <v>87362.49</v>
      </c>
      <c r="D12" s="35">
        <f t="shared" si="1"/>
        <v>87362.49</v>
      </c>
      <c r="E12" s="35">
        <v>87362.49</v>
      </c>
      <c r="F12" s="35"/>
      <c r="G12" s="35"/>
      <c r="H12" s="35"/>
      <c r="I12" s="35"/>
      <c r="J12" s="35"/>
      <c r="K12" s="35"/>
      <c r="L12" s="35"/>
      <c r="M12" s="35"/>
      <c r="N12" s="63"/>
      <c r="O12" s="63"/>
    </row>
    <row r="13" ht="21" customHeight="1" spans="1:15">
      <c r="A13" s="281" t="s">
        <v>114</v>
      </c>
      <c r="B13" s="281" t="s">
        <v>115</v>
      </c>
      <c r="C13" s="63">
        <f t="shared" si="0"/>
        <v>35511</v>
      </c>
      <c r="D13" s="35">
        <f t="shared" si="1"/>
        <v>35511</v>
      </c>
      <c r="E13" s="35">
        <v>35511</v>
      </c>
      <c r="F13" s="35"/>
      <c r="G13" s="35"/>
      <c r="H13" s="35"/>
      <c r="I13" s="35"/>
      <c r="J13" s="35"/>
      <c r="K13" s="35"/>
      <c r="L13" s="35"/>
      <c r="M13" s="35"/>
      <c r="N13" s="63"/>
      <c r="O13" s="63"/>
    </row>
    <row r="14" ht="21" customHeight="1" spans="1:15">
      <c r="A14" s="281" t="s">
        <v>116</v>
      </c>
      <c r="B14" s="281" t="s">
        <v>117</v>
      </c>
      <c r="C14" s="63">
        <f t="shared" si="0"/>
        <v>35511</v>
      </c>
      <c r="D14" s="35">
        <f t="shared" si="1"/>
        <v>35511</v>
      </c>
      <c r="E14" s="35">
        <v>35511</v>
      </c>
      <c r="F14" s="35"/>
      <c r="G14" s="35"/>
      <c r="H14" s="35"/>
      <c r="I14" s="35"/>
      <c r="J14" s="35"/>
      <c r="K14" s="35"/>
      <c r="L14" s="35"/>
      <c r="M14" s="35"/>
      <c r="N14" s="63"/>
      <c r="O14" s="63"/>
    </row>
    <row r="15" ht="21" customHeight="1" spans="1:15">
      <c r="A15" s="281" t="s">
        <v>118</v>
      </c>
      <c r="B15" s="281" t="s">
        <v>119</v>
      </c>
      <c r="C15" s="63">
        <f t="shared" si="0"/>
        <v>456104</v>
      </c>
      <c r="D15" s="35">
        <f>D16</f>
        <v>456104</v>
      </c>
      <c r="E15" s="35">
        <v>456104</v>
      </c>
      <c r="F15" s="35"/>
      <c r="G15" s="35"/>
      <c r="H15" s="35"/>
      <c r="I15" s="35"/>
      <c r="J15" s="35"/>
      <c r="K15" s="35"/>
      <c r="L15" s="35"/>
      <c r="M15" s="35"/>
      <c r="N15" s="63"/>
      <c r="O15" s="63"/>
    </row>
    <row r="16" ht="21" customHeight="1" spans="1:15">
      <c r="A16" s="281" t="s">
        <v>120</v>
      </c>
      <c r="B16" s="281" t="s">
        <v>121</v>
      </c>
      <c r="C16" s="63">
        <f t="shared" si="0"/>
        <v>456104</v>
      </c>
      <c r="D16" s="35">
        <f>SUM(D17:D20)</f>
        <v>456104</v>
      </c>
      <c r="E16" s="35">
        <v>456104</v>
      </c>
      <c r="F16" s="35"/>
      <c r="G16" s="35"/>
      <c r="H16" s="35"/>
      <c r="I16" s="35"/>
      <c r="J16" s="35"/>
      <c r="K16" s="35"/>
      <c r="L16" s="35"/>
      <c r="M16" s="35"/>
      <c r="N16" s="63"/>
      <c r="O16" s="63"/>
    </row>
    <row r="17" ht="21" customHeight="1" spans="1:15">
      <c r="A17" s="281" t="s">
        <v>122</v>
      </c>
      <c r="B17" s="281" t="s">
        <v>123</v>
      </c>
      <c r="C17" s="63">
        <f t="shared" si="0"/>
        <v>144918</v>
      </c>
      <c r="D17" s="35">
        <f t="shared" si="1"/>
        <v>144918</v>
      </c>
      <c r="E17" s="35">
        <v>144918</v>
      </c>
      <c r="F17" s="35"/>
      <c r="G17" s="35"/>
      <c r="H17" s="35"/>
      <c r="I17" s="35"/>
      <c r="J17" s="35"/>
      <c r="K17" s="35"/>
      <c r="L17" s="35"/>
      <c r="M17" s="35"/>
      <c r="N17" s="63"/>
      <c r="O17" s="63"/>
    </row>
    <row r="18" ht="21" customHeight="1" spans="1:15">
      <c r="A18" s="281" t="s">
        <v>124</v>
      </c>
      <c r="B18" s="281" t="s">
        <v>125</v>
      </c>
      <c r="C18" s="63">
        <f t="shared" si="0"/>
        <v>74662</v>
      </c>
      <c r="D18" s="35">
        <f t="shared" si="1"/>
        <v>74662</v>
      </c>
      <c r="E18" s="35">
        <v>74662</v>
      </c>
      <c r="F18" s="35"/>
      <c r="G18" s="35"/>
      <c r="H18" s="35"/>
      <c r="I18" s="35"/>
      <c r="J18" s="35"/>
      <c r="K18" s="35"/>
      <c r="L18" s="35"/>
      <c r="M18" s="35"/>
      <c r="N18" s="63"/>
      <c r="O18" s="63"/>
    </row>
    <row r="19" ht="21" customHeight="1" spans="1:15">
      <c r="A19" s="281" t="s">
        <v>126</v>
      </c>
      <c r="B19" s="281" t="s">
        <v>127</v>
      </c>
      <c r="C19" s="63">
        <f t="shared" si="0"/>
        <v>232458</v>
      </c>
      <c r="D19" s="35">
        <f t="shared" si="1"/>
        <v>232458</v>
      </c>
      <c r="E19" s="35">
        <v>232458</v>
      </c>
      <c r="F19" s="35"/>
      <c r="G19" s="35"/>
      <c r="H19" s="35"/>
      <c r="I19" s="35"/>
      <c r="J19" s="35"/>
      <c r="K19" s="35"/>
      <c r="L19" s="35"/>
      <c r="M19" s="35"/>
      <c r="N19" s="63"/>
      <c r="O19" s="63"/>
    </row>
    <row r="20" ht="21" customHeight="1" spans="1:15">
      <c r="A20" s="281" t="s">
        <v>128</v>
      </c>
      <c r="B20" s="281" t="s">
        <v>129</v>
      </c>
      <c r="C20" s="63">
        <f t="shared" si="0"/>
        <v>4066</v>
      </c>
      <c r="D20" s="35">
        <f t="shared" si="1"/>
        <v>4066</v>
      </c>
      <c r="E20" s="35">
        <v>4066</v>
      </c>
      <c r="F20" s="35"/>
      <c r="G20" s="35"/>
      <c r="H20" s="35"/>
      <c r="I20" s="35"/>
      <c r="J20" s="35"/>
      <c r="K20" s="35"/>
      <c r="L20" s="35"/>
      <c r="M20" s="35"/>
      <c r="N20" s="63"/>
      <c r="O20" s="63"/>
    </row>
    <row r="21" ht="21" customHeight="1" spans="1:15">
      <c r="A21" s="281" t="s">
        <v>130</v>
      </c>
      <c r="B21" s="281" t="s">
        <v>131</v>
      </c>
      <c r="C21" s="63">
        <f t="shared" si="0"/>
        <v>12653500</v>
      </c>
      <c r="D21" s="35">
        <f t="shared" si="1"/>
        <v>0</v>
      </c>
      <c r="E21" s="35"/>
      <c r="F21" s="35"/>
      <c r="G21" s="35">
        <v>12653500</v>
      </c>
      <c r="H21" s="35"/>
      <c r="I21" s="35"/>
      <c r="J21" s="35"/>
      <c r="K21" s="35"/>
      <c r="L21" s="35"/>
      <c r="M21" s="35"/>
      <c r="N21" s="63"/>
      <c r="O21" s="63"/>
    </row>
    <row r="22" ht="21" customHeight="1" spans="1:15">
      <c r="A22" s="281" t="s">
        <v>132</v>
      </c>
      <c r="B22" s="281" t="s">
        <v>133</v>
      </c>
      <c r="C22" s="63">
        <f t="shared" si="0"/>
        <v>12149500</v>
      </c>
      <c r="D22" s="35">
        <f t="shared" si="1"/>
        <v>0</v>
      </c>
      <c r="E22" s="35"/>
      <c r="F22" s="35"/>
      <c r="G22" s="35">
        <v>12149500</v>
      </c>
      <c r="H22" s="35"/>
      <c r="I22" s="35"/>
      <c r="J22" s="35"/>
      <c r="K22" s="35"/>
      <c r="L22" s="35"/>
      <c r="M22" s="35"/>
      <c r="N22" s="63"/>
      <c r="O22" s="63"/>
    </row>
    <row r="23" ht="21" customHeight="1" spans="1:15">
      <c r="A23" s="281" t="s">
        <v>134</v>
      </c>
      <c r="B23" s="281" t="s">
        <v>135</v>
      </c>
      <c r="C23" s="63">
        <f t="shared" si="0"/>
        <v>12149500</v>
      </c>
      <c r="D23" s="35">
        <f t="shared" si="1"/>
        <v>0</v>
      </c>
      <c r="E23" s="35"/>
      <c r="F23" s="35"/>
      <c r="G23" s="35">
        <v>12149500</v>
      </c>
      <c r="H23" s="35"/>
      <c r="I23" s="35"/>
      <c r="J23" s="35"/>
      <c r="K23" s="35"/>
      <c r="L23" s="35"/>
      <c r="M23" s="35"/>
      <c r="N23" s="63"/>
      <c r="O23" s="63"/>
    </row>
    <row r="24" ht="21" customHeight="1" spans="1:15">
      <c r="A24" s="281" t="s">
        <v>136</v>
      </c>
      <c r="B24" s="281" t="s">
        <v>137</v>
      </c>
      <c r="C24" s="63">
        <f t="shared" si="0"/>
        <v>504000</v>
      </c>
      <c r="D24" s="35">
        <f t="shared" si="1"/>
        <v>0</v>
      </c>
      <c r="E24" s="35"/>
      <c r="F24" s="35"/>
      <c r="G24" s="35">
        <v>504000</v>
      </c>
      <c r="H24" s="35"/>
      <c r="I24" s="35"/>
      <c r="J24" s="35"/>
      <c r="K24" s="35"/>
      <c r="L24" s="35"/>
      <c r="M24" s="35"/>
      <c r="N24" s="63"/>
      <c r="O24" s="63"/>
    </row>
    <row r="25" ht="21" customHeight="1" spans="1:15">
      <c r="A25" s="281" t="s">
        <v>138</v>
      </c>
      <c r="B25" s="281" t="s">
        <v>139</v>
      </c>
      <c r="C25" s="63">
        <f t="shared" si="0"/>
        <v>504000</v>
      </c>
      <c r="D25" s="35">
        <f t="shared" si="1"/>
        <v>0</v>
      </c>
      <c r="E25" s="35"/>
      <c r="F25" s="35"/>
      <c r="G25" s="35">
        <v>504000</v>
      </c>
      <c r="H25" s="35"/>
      <c r="I25" s="35"/>
      <c r="J25" s="35"/>
      <c r="K25" s="35"/>
      <c r="L25" s="35"/>
      <c r="M25" s="35"/>
      <c r="N25" s="63"/>
      <c r="O25" s="63"/>
    </row>
    <row r="26" ht="21" customHeight="1" spans="1:15">
      <c r="A26" s="281" t="s">
        <v>140</v>
      </c>
      <c r="B26" s="281" t="s">
        <v>141</v>
      </c>
      <c r="C26" s="63">
        <f>C27+C41</f>
        <v>95286572.66</v>
      </c>
      <c r="D26" s="63">
        <f t="shared" ref="D26:F26" si="2">D27+D41</f>
        <v>94886572.66</v>
      </c>
      <c r="E26" s="63">
        <f t="shared" si="2"/>
        <v>3049633</v>
      </c>
      <c r="F26" s="63">
        <f t="shared" si="2"/>
        <v>91836939.66</v>
      </c>
      <c r="G26" s="35"/>
      <c r="H26" s="35"/>
      <c r="I26" s="35"/>
      <c r="J26" s="35">
        <v>400000</v>
      </c>
      <c r="K26" s="35"/>
      <c r="L26" s="35"/>
      <c r="M26" s="35"/>
      <c r="N26" s="63"/>
      <c r="O26" s="63">
        <v>400000</v>
      </c>
    </row>
    <row r="27" ht="21" customHeight="1" spans="1:15">
      <c r="A27" s="281" t="s">
        <v>142</v>
      </c>
      <c r="B27" s="281" t="s">
        <v>143</v>
      </c>
      <c r="C27" s="63">
        <f>SUM(C28:C40)</f>
        <v>94152349.89</v>
      </c>
      <c r="D27" s="63">
        <f t="shared" ref="D27:F27" si="3">SUM(D28:D40)</f>
        <v>93752349.89</v>
      </c>
      <c r="E27" s="63">
        <f t="shared" si="3"/>
        <v>3049633</v>
      </c>
      <c r="F27" s="63">
        <f t="shared" si="3"/>
        <v>90702716.89</v>
      </c>
      <c r="G27" s="35"/>
      <c r="H27" s="35"/>
      <c r="I27" s="35"/>
      <c r="J27" s="35">
        <v>400000</v>
      </c>
      <c r="K27" s="35"/>
      <c r="L27" s="35"/>
      <c r="M27" s="35"/>
      <c r="N27" s="63"/>
      <c r="O27" s="63">
        <v>400000</v>
      </c>
    </row>
    <row r="28" ht="21" customHeight="1" spans="1:15">
      <c r="A28" s="281" t="s">
        <v>144</v>
      </c>
      <c r="B28" s="281" t="s">
        <v>145</v>
      </c>
      <c r="C28" s="63">
        <f t="shared" si="0"/>
        <v>2020690</v>
      </c>
      <c r="D28" s="35">
        <f t="shared" si="1"/>
        <v>2020690</v>
      </c>
      <c r="E28" s="35">
        <v>2020690</v>
      </c>
      <c r="F28" s="35"/>
      <c r="G28" s="35"/>
      <c r="H28" s="35"/>
      <c r="I28" s="35"/>
      <c r="J28" s="35"/>
      <c r="K28" s="35"/>
      <c r="L28" s="35"/>
      <c r="M28" s="35"/>
      <c r="N28" s="63"/>
      <c r="O28" s="63"/>
    </row>
    <row r="29" ht="21" customHeight="1" spans="1:15">
      <c r="A29" s="281" t="s">
        <v>146</v>
      </c>
      <c r="B29" s="281" t="s">
        <v>147</v>
      </c>
      <c r="C29" s="63">
        <f t="shared" si="0"/>
        <v>1016943</v>
      </c>
      <c r="D29" s="35">
        <f t="shared" si="1"/>
        <v>1016943</v>
      </c>
      <c r="E29" s="35">
        <v>1016943</v>
      </c>
      <c r="F29" s="35"/>
      <c r="G29" s="35"/>
      <c r="H29" s="35"/>
      <c r="I29" s="35"/>
      <c r="J29" s="35"/>
      <c r="K29" s="35"/>
      <c r="L29" s="35"/>
      <c r="M29" s="35"/>
      <c r="N29" s="63"/>
      <c r="O29" s="63"/>
    </row>
    <row r="30" ht="21" customHeight="1" spans="1:15">
      <c r="A30" s="281" t="s">
        <v>148</v>
      </c>
      <c r="B30" s="281" t="s">
        <v>149</v>
      </c>
      <c r="C30" s="63">
        <f t="shared" si="0"/>
        <v>61711863.68</v>
      </c>
      <c r="D30" s="35">
        <f t="shared" si="1"/>
        <v>61311863.68</v>
      </c>
      <c r="E30" s="35"/>
      <c r="F30" s="35">
        <v>61311863.68</v>
      </c>
      <c r="G30" s="35"/>
      <c r="H30" s="35"/>
      <c r="I30" s="35"/>
      <c r="J30" s="35">
        <v>400000</v>
      </c>
      <c r="K30" s="35"/>
      <c r="L30" s="35"/>
      <c r="M30" s="35"/>
      <c r="N30" s="63"/>
      <c r="O30" s="63">
        <v>400000</v>
      </c>
    </row>
    <row r="31" ht="21" customHeight="1" spans="1:15">
      <c r="A31" s="281" t="s">
        <v>150</v>
      </c>
      <c r="B31" s="281" t="s">
        <v>151</v>
      </c>
      <c r="C31" s="63">
        <f t="shared" si="0"/>
        <v>994000</v>
      </c>
      <c r="D31" s="35">
        <f t="shared" si="1"/>
        <v>994000</v>
      </c>
      <c r="E31" s="35"/>
      <c r="F31" s="35">
        <v>994000</v>
      </c>
      <c r="G31" s="35"/>
      <c r="H31" s="35"/>
      <c r="I31" s="35"/>
      <c r="J31" s="35"/>
      <c r="K31" s="35"/>
      <c r="L31" s="35"/>
      <c r="M31" s="35"/>
      <c r="N31" s="63"/>
      <c r="O31" s="63"/>
    </row>
    <row r="32" ht="21" customHeight="1" spans="1:15">
      <c r="A32" s="281" t="s">
        <v>152</v>
      </c>
      <c r="B32" s="281" t="s">
        <v>153</v>
      </c>
      <c r="C32" s="63">
        <f t="shared" si="0"/>
        <v>50000</v>
      </c>
      <c r="D32" s="35">
        <f t="shared" si="1"/>
        <v>50000</v>
      </c>
      <c r="E32" s="35"/>
      <c r="F32" s="35">
        <v>50000</v>
      </c>
      <c r="G32" s="35"/>
      <c r="H32" s="35"/>
      <c r="I32" s="35"/>
      <c r="J32" s="35"/>
      <c r="K32" s="35"/>
      <c r="L32" s="35"/>
      <c r="M32" s="35"/>
      <c r="N32" s="63"/>
      <c r="O32" s="63"/>
    </row>
    <row r="33" ht="21" customHeight="1" spans="1:15">
      <c r="A33" s="281" t="s">
        <v>154</v>
      </c>
      <c r="B33" s="281" t="s">
        <v>155</v>
      </c>
      <c r="C33" s="63">
        <f t="shared" si="0"/>
        <v>20849953.21</v>
      </c>
      <c r="D33" s="35">
        <f t="shared" si="1"/>
        <v>20849953.21</v>
      </c>
      <c r="E33" s="35"/>
      <c r="F33" s="35">
        <v>20849953.21</v>
      </c>
      <c r="G33" s="35"/>
      <c r="H33" s="35"/>
      <c r="I33" s="35"/>
      <c r="J33" s="35"/>
      <c r="K33" s="35"/>
      <c r="L33" s="35"/>
      <c r="M33" s="35"/>
      <c r="N33" s="63"/>
      <c r="O33" s="63"/>
    </row>
    <row r="34" ht="21" customHeight="1" spans="1:15">
      <c r="A34" s="281" t="s">
        <v>156</v>
      </c>
      <c r="B34" s="281" t="s">
        <v>157</v>
      </c>
      <c r="C34" s="63">
        <f t="shared" si="0"/>
        <v>410000</v>
      </c>
      <c r="D34" s="35">
        <f t="shared" si="1"/>
        <v>410000</v>
      </c>
      <c r="E34" s="35"/>
      <c r="F34" s="35">
        <v>410000</v>
      </c>
      <c r="G34" s="35"/>
      <c r="H34" s="35"/>
      <c r="I34" s="35"/>
      <c r="J34" s="35"/>
      <c r="K34" s="35"/>
      <c r="L34" s="35"/>
      <c r="M34" s="35"/>
      <c r="N34" s="63"/>
      <c r="O34" s="63"/>
    </row>
    <row r="35" ht="21" customHeight="1" spans="1:15">
      <c r="A35" s="281" t="s">
        <v>158</v>
      </c>
      <c r="B35" s="281" t="s">
        <v>159</v>
      </c>
      <c r="C35" s="63">
        <f t="shared" si="0"/>
        <v>700000</v>
      </c>
      <c r="D35" s="35">
        <f t="shared" si="1"/>
        <v>700000</v>
      </c>
      <c r="E35" s="35"/>
      <c r="F35" s="35">
        <v>700000</v>
      </c>
      <c r="G35" s="35"/>
      <c r="H35" s="35"/>
      <c r="I35" s="35"/>
      <c r="J35" s="35"/>
      <c r="K35" s="35"/>
      <c r="L35" s="35"/>
      <c r="M35" s="35"/>
      <c r="N35" s="63"/>
      <c r="O35" s="63"/>
    </row>
    <row r="36" ht="21" customHeight="1" spans="1:15">
      <c r="A36" s="281" t="s">
        <v>160</v>
      </c>
      <c r="B36" s="281" t="s">
        <v>161</v>
      </c>
      <c r="C36" s="63">
        <f t="shared" si="0"/>
        <v>250000</v>
      </c>
      <c r="D36" s="35">
        <f t="shared" si="1"/>
        <v>250000</v>
      </c>
      <c r="E36" s="35"/>
      <c r="F36" s="35">
        <v>250000</v>
      </c>
      <c r="G36" s="35"/>
      <c r="H36" s="35"/>
      <c r="I36" s="35"/>
      <c r="J36" s="35"/>
      <c r="K36" s="35"/>
      <c r="L36" s="35"/>
      <c r="M36" s="35"/>
      <c r="N36" s="63"/>
      <c r="O36" s="63"/>
    </row>
    <row r="37" ht="21" customHeight="1" spans="1:15">
      <c r="A37" s="281" t="s">
        <v>162</v>
      </c>
      <c r="B37" s="281" t="s">
        <v>163</v>
      </c>
      <c r="C37" s="63">
        <f t="shared" si="0"/>
        <v>810000</v>
      </c>
      <c r="D37" s="35">
        <f t="shared" si="1"/>
        <v>810000</v>
      </c>
      <c r="E37" s="35"/>
      <c r="F37" s="35">
        <v>810000</v>
      </c>
      <c r="G37" s="35"/>
      <c r="H37" s="35"/>
      <c r="I37" s="35"/>
      <c r="J37" s="35"/>
      <c r="K37" s="35"/>
      <c r="L37" s="35"/>
      <c r="M37" s="35"/>
      <c r="N37" s="63"/>
      <c r="O37" s="63"/>
    </row>
    <row r="38" ht="21" customHeight="1" spans="1:15">
      <c r="A38" s="281" t="s">
        <v>164</v>
      </c>
      <c r="B38" s="281" t="s">
        <v>165</v>
      </c>
      <c r="C38" s="63">
        <f t="shared" si="0"/>
        <v>2669900</v>
      </c>
      <c r="D38" s="35">
        <f t="shared" si="1"/>
        <v>2669900</v>
      </c>
      <c r="E38" s="35"/>
      <c r="F38" s="35">
        <v>2669900</v>
      </c>
      <c r="G38" s="35"/>
      <c r="H38" s="35"/>
      <c r="I38" s="35"/>
      <c r="J38" s="35"/>
      <c r="K38" s="35"/>
      <c r="L38" s="35"/>
      <c r="M38" s="35"/>
      <c r="N38" s="63"/>
      <c r="O38" s="63"/>
    </row>
    <row r="39" ht="21" customHeight="1" spans="1:15">
      <c r="A39" s="281" t="s">
        <v>166</v>
      </c>
      <c r="B39" s="281" t="s">
        <v>167</v>
      </c>
      <c r="C39" s="63">
        <f t="shared" si="0"/>
        <v>12000</v>
      </c>
      <c r="D39" s="35">
        <f t="shared" si="1"/>
        <v>12000</v>
      </c>
      <c r="E39" s="35">
        <v>12000</v>
      </c>
      <c r="F39" s="35"/>
      <c r="G39" s="35"/>
      <c r="H39" s="35"/>
      <c r="I39" s="35"/>
      <c r="J39" s="35"/>
      <c r="K39" s="35"/>
      <c r="L39" s="35"/>
      <c r="M39" s="35"/>
      <c r="N39" s="63"/>
      <c r="O39" s="63"/>
    </row>
    <row r="40" ht="21" customHeight="1" spans="1:15">
      <c r="A40" s="281" t="s">
        <v>168</v>
      </c>
      <c r="B40" s="281" t="s">
        <v>169</v>
      </c>
      <c r="C40" s="63">
        <f t="shared" si="0"/>
        <v>2657000</v>
      </c>
      <c r="D40" s="35">
        <f t="shared" si="1"/>
        <v>2657000</v>
      </c>
      <c r="E40" s="35"/>
      <c r="F40" s="35">
        <v>2657000</v>
      </c>
      <c r="G40" s="35"/>
      <c r="H40" s="35"/>
      <c r="I40" s="35"/>
      <c r="J40" s="35"/>
      <c r="K40" s="35"/>
      <c r="L40" s="35"/>
      <c r="M40" s="35"/>
      <c r="N40" s="63"/>
      <c r="O40" s="63"/>
    </row>
    <row r="41" ht="21" customHeight="1" spans="1:15">
      <c r="A41" s="281" t="s">
        <v>170</v>
      </c>
      <c r="B41" s="281" t="s">
        <v>171</v>
      </c>
      <c r="C41" s="63">
        <f t="shared" si="0"/>
        <v>1134222.77</v>
      </c>
      <c r="D41" s="35">
        <f t="shared" si="1"/>
        <v>1134222.77</v>
      </c>
      <c r="E41" s="35"/>
      <c r="F41" s="35">
        <v>1134222.77</v>
      </c>
      <c r="G41" s="35"/>
      <c r="H41" s="35"/>
      <c r="I41" s="35"/>
      <c r="J41" s="35"/>
      <c r="K41" s="35"/>
      <c r="L41" s="35"/>
      <c r="M41" s="35"/>
      <c r="N41" s="63"/>
      <c r="O41" s="63"/>
    </row>
    <row r="42" ht="21" customHeight="1" spans="1:15">
      <c r="A42" s="281" t="s">
        <v>172</v>
      </c>
      <c r="B42" s="281" t="s">
        <v>173</v>
      </c>
      <c r="C42" s="63">
        <f t="shared" si="0"/>
        <v>1134222.77</v>
      </c>
      <c r="D42" s="35">
        <f t="shared" si="1"/>
        <v>1134222.77</v>
      </c>
      <c r="E42" s="35"/>
      <c r="F42" s="35">
        <v>1134222.77</v>
      </c>
      <c r="G42" s="35"/>
      <c r="H42" s="35"/>
      <c r="I42" s="35"/>
      <c r="J42" s="35"/>
      <c r="K42" s="35"/>
      <c r="L42" s="35"/>
      <c r="M42" s="35"/>
      <c r="N42" s="63"/>
      <c r="O42" s="63"/>
    </row>
    <row r="43" ht="21" customHeight="1" spans="1:15">
      <c r="A43" s="281" t="s">
        <v>174</v>
      </c>
      <c r="B43" s="281" t="s">
        <v>175</v>
      </c>
      <c r="C43" s="63">
        <f t="shared" si="0"/>
        <v>16000</v>
      </c>
      <c r="D43" s="35">
        <f t="shared" si="1"/>
        <v>0</v>
      </c>
      <c r="E43" s="35"/>
      <c r="F43" s="35"/>
      <c r="G43" s="35"/>
      <c r="H43" s="35"/>
      <c r="I43" s="35"/>
      <c r="J43" s="35">
        <v>16000</v>
      </c>
      <c r="K43" s="35"/>
      <c r="L43" s="35"/>
      <c r="M43" s="35"/>
      <c r="N43" s="63"/>
      <c r="O43" s="63">
        <v>16000</v>
      </c>
    </row>
    <row r="44" ht="21" customHeight="1" spans="1:15">
      <c r="A44" s="281" t="s">
        <v>176</v>
      </c>
      <c r="B44" s="281" t="s">
        <v>177</v>
      </c>
      <c r="C44" s="63">
        <f t="shared" si="0"/>
        <v>16000</v>
      </c>
      <c r="D44" s="35">
        <f t="shared" si="1"/>
        <v>0</v>
      </c>
      <c r="E44" s="35"/>
      <c r="F44" s="35"/>
      <c r="G44" s="35"/>
      <c r="H44" s="35"/>
      <c r="I44" s="35"/>
      <c r="J44" s="35">
        <v>16000</v>
      </c>
      <c r="K44" s="35"/>
      <c r="L44" s="35"/>
      <c r="M44" s="35"/>
      <c r="N44" s="63"/>
      <c r="O44" s="63">
        <v>16000</v>
      </c>
    </row>
    <row r="45" ht="21" customHeight="1" spans="1:15">
      <c r="A45" s="281" t="s">
        <v>178</v>
      </c>
      <c r="B45" s="281" t="s">
        <v>179</v>
      </c>
      <c r="C45" s="63">
        <f t="shared" si="0"/>
        <v>16000</v>
      </c>
      <c r="D45" s="35">
        <f t="shared" si="1"/>
        <v>0</v>
      </c>
      <c r="E45" s="35"/>
      <c r="F45" s="35"/>
      <c r="G45" s="35"/>
      <c r="H45" s="35"/>
      <c r="I45" s="35"/>
      <c r="J45" s="35">
        <v>16000</v>
      </c>
      <c r="K45" s="35"/>
      <c r="L45" s="35"/>
      <c r="M45" s="35"/>
      <c r="N45" s="63"/>
      <c r="O45" s="63">
        <v>16000</v>
      </c>
    </row>
    <row r="46" ht="21" customHeight="1" spans="1:15">
      <c r="A46" s="281" t="s">
        <v>180</v>
      </c>
      <c r="B46" s="281" t="s">
        <v>181</v>
      </c>
      <c r="C46" s="63">
        <f t="shared" si="0"/>
        <v>323997</v>
      </c>
      <c r="D46" s="35">
        <f t="shared" si="1"/>
        <v>323997</v>
      </c>
      <c r="E46" s="35">
        <v>323997</v>
      </c>
      <c r="F46" s="35"/>
      <c r="G46" s="35"/>
      <c r="H46" s="35"/>
      <c r="I46" s="35"/>
      <c r="J46" s="35"/>
      <c r="K46" s="35"/>
      <c r="L46" s="35"/>
      <c r="M46" s="35"/>
      <c r="N46" s="63"/>
      <c r="O46" s="63"/>
    </row>
    <row r="47" ht="21" customHeight="1" spans="1:15">
      <c r="A47" s="281" t="s">
        <v>182</v>
      </c>
      <c r="B47" s="281" t="s">
        <v>183</v>
      </c>
      <c r="C47" s="63">
        <f t="shared" si="0"/>
        <v>323997</v>
      </c>
      <c r="D47" s="35">
        <f t="shared" si="1"/>
        <v>323997</v>
      </c>
      <c r="E47" s="35">
        <v>323997</v>
      </c>
      <c r="F47" s="35"/>
      <c r="G47" s="35"/>
      <c r="H47" s="35"/>
      <c r="I47" s="35"/>
      <c r="J47" s="35"/>
      <c r="K47" s="35"/>
      <c r="L47" s="35"/>
      <c r="M47" s="35"/>
      <c r="N47" s="63"/>
      <c r="O47" s="63"/>
    </row>
    <row r="48" ht="21" customHeight="1" spans="1:15">
      <c r="A48" s="281" t="s">
        <v>184</v>
      </c>
      <c r="B48" s="281" t="s">
        <v>185</v>
      </c>
      <c r="C48" s="63">
        <f t="shared" si="0"/>
        <v>323997</v>
      </c>
      <c r="D48" s="35">
        <f t="shared" si="1"/>
        <v>323997</v>
      </c>
      <c r="E48" s="35">
        <v>323997</v>
      </c>
      <c r="F48" s="35"/>
      <c r="G48" s="35"/>
      <c r="H48" s="35"/>
      <c r="I48" s="35"/>
      <c r="J48" s="35"/>
      <c r="K48" s="35"/>
      <c r="L48" s="35"/>
      <c r="M48" s="35"/>
      <c r="N48" s="63"/>
      <c r="O48" s="63"/>
    </row>
    <row r="49" ht="21" customHeight="1" spans="1:15">
      <c r="A49" s="282" t="s">
        <v>60</v>
      </c>
      <c r="B49" s="34"/>
      <c r="C49" s="63">
        <f>C46+C43+C26+C21+C15+C7</f>
        <v>109758514.15</v>
      </c>
      <c r="D49" s="63">
        <f t="shared" ref="D49:G49" si="4">D46+D43+D26+D21+D15+D7</f>
        <v>96689014.15</v>
      </c>
      <c r="E49" s="63">
        <f t="shared" si="4"/>
        <v>4852074.49</v>
      </c>
      <c r="F49" s="63">
        <f t="shared" si="4"/>
        <v>91836939.66</v>
      </c>
      <c r="G49" s="63">
        <f t="shared" si="4"/>
        <v>12653500</v>
      </c>
      <c r="H49" s="35"/>
      <c r="I49" s="35"/>
      <c r="J49" s="35">
        <v>416000</v>
      </c>
      <c r="K49" s="35"/>
      <c r="L49" s="35"/>
      <c r="M49" s="35"/>
      <c r="N49" s="35"/>
      <c r="O49" s="35">
        <v>416000</v>
      </c>
    </row>
  </sheetData>
  <mergeCells count="13">
    <mergeCell ref="A1:O1"/>
    <mergeCell ref="A2:O2"/>
    <mergeCell ref="A3:B3"/>
    <mergeCell ref="C3:O3"/>
    <mergeCell ref="D4:F4"/>
    <mergeCell ref="J4:O4"/>
    <mergeCell ref="A49:B49"/>
    <mergeCell ref="A4:A5"/>
    <mergeCell ref="B4:B5"/>
    <mergeCell ref="C4:C5"/>
    <mergeCell ref="G4:G5"/>
    <mergeCell ref="H4:H5"/>
    <mergeCell ref="I4:I5"/>
  </mergeCells>
  <printOptions horizontalCentered="1"/>
  <pageMargins left="1" right="1" top="0.75" bottom="0.75" header="0" footer="0"/>
  <pageSetup paperSize="9" scale="35"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A3" sqref="A3:B3"/>
    </sheetView>
  </sheetViews>
  <sheetFormatPr defaultColWidth="8.55238095238095" defaultRowHeight="12.75" customHeight="1" outlineLevelCol="3"/>
  <cols>
    <col min="1" max="4" width="35.552380952381" style="114" customWidth="1"/>
    <col min="5" max="5" width="8.55238095238095" style="111" customWidth="1"/>
    <col min="6" max="16384" width="8.55238095238095" style="111"/>
  </cols>
  <sheetData>
    <row r="1" ht="15" customHeight="1" spans="1:4">
      <c r="A1" s="113"/>
      <c r="B1" s="112"/>
      <c r="C1" s="112"/>
      <c r="D1" s="112" t="s">
        <v>186</v>
      </c>
    </row>
    <row r="2" ht="41.25" customHeight="1" spans="1:1">
      <c r="A2" s="115" t="s">
        <v>187</v>
      </c>
    </row>
    <row r="3" ht="17.25" customHeight="1" spans="1:4">
      <c r="A3" s="116" t="s">
        <v>2</v>
      </c>
      <c r="B3" s="265"/>
      <c r="D3" s="112" t="s">
        <v>3</v>
      </c>
    </row>
    <row r="4" ht="17.25" customHeight="1" spans="1:4">
      <c r="A4" s="242" t="s">
        <v>4</v>
      </c>
      <c r="B4" s="266"/>
      <c r="C4" s="242" t="s">
        <v>5</v>
      </c>
      <c r="D4" s="267"/>
    </row>
    <row r="5" ht="18.75" customHeight="1" spans="1:4">
      <c r="A5" s="242" t="s">
        <v>6</v>
      </c>
      <c r="B5" s="242" t="s">
        <v>7</v>
      </c>
      <c r="C5" s="242" t="s">
        <v>188</v>
      </c>
      <c r="D5" s="244" t="s">
        <v>7</v>
      </c>
    </row>
    <row r="6" ht="16.5" customHeight="1" spans="1:4">
      <c r="A6" s="268" t="s">
        <v>189</v>
      </c>
      <c r="B6" s="269">
        <f>SUM(B7:B9)</f>
        <v>109342514.15</v>
      </c>
      <c r="C6" s="270" t="s">
        <v>190</v>
      </c>
      <c r="D6" s="269">
        <f>SUM(D7:D34)</f>
        <v>109342514.15</v>
      </c>
    </row>
    <row r="7" ht="16.5" customHeight="1" spans="1:4">
      <c r="A7" s="268" t="s">
        <v>191</v>
      </c>
      <c r="B7" s="269">
        <v>96689014.15</v>
      </c>
      <c r="C7" s="270" t="s">
        <v>192</v>
      </c>
      <c r="D7" s="269"/>
    </row>
    <row r="8" ht="16.5" customHeight="1" spans="1:4">
      <c r="A8" s="268" t="s">
        <v>193</v>
      </c>
      <c r="B8" s="269">
        <v>12653500</v>
      </c>
      <c r="C8" s="270" t="s">
        <v>194</v>
      </c>
      <c r="D8" s="269"/>
    </row>
    <row r="9" ht="16.5" customHeight="1" spans="1:4">
      <c r="A9" s="268" t="s">
        <v>195</v>
      </c>
      <c r="B9" s="269"/>
      <c r="C9" s="270" t="s">
        <v>196</v>
      </c>
      <c r="D9" s="269"/>
    </row>
    <row r="10" ht="16.5" customHeight="1" spans="1:4">
      <c r="A10" s="268" t="s">
        <v>197</v>
      </c>
      <c r="B10" s="269"/>
      <c r="C10" s="270" t="s">
        <v>198</v>
      </c>
      <c r="D10" s="269"/>
    </row>
    <row r="11" ht="16.5" customHeight="1" spans="1:4">
      <c r="A11" s="268" t="s">
        <v>191</v>
      </c>
      <c r="B11" s="269"/>
      <c r="C11" s="270" t="s">
        <v>199</v>
      </c>
      <c r="D11" s="269"/>
    </row>
    <row r="12" ht="16.5" customHeight="1" spans="1:4">
      <c r="A12" s="271" t="s">
        <v>193</v>
      </c>
      <c r="B12" s="272"/>
      <c r="C12" s="273" t="s">
        <v>200</v>
      </c>
      <c r="D12" s="272"/>
    </row>
    <row r="13" ht="16.5" customHeight="1" spans="1:4">
      <c r="A13" s="271" t="s">
        <v>195</v>
      </c>
      <c r="B13" s="272"/>
      <c r="C13" s="273" t="s">
        <v>201</v>
      </c>
      <c r="D13" s="272"/>
    </row>
    <row r="14" ht="16.5" customHeight="1" spans="1:4">
      <c r="A14" s="274"/>
      <c r="B14" s="275"/>
      <c r="C14" s="273" t="s">
        <v>202</v>
      </c>
      <c r="D14" s="272">
        <v>1022340.49</v>
      </c>
    </row>
    <row r="15" ht="16.5" customHeight="1" spans="1:4">
      <c r="A15" s="274"/>
      <c r="B15" s="275"/>
      <c r="C15" s="273" t="s">
        <v>203</v>
      </c>
      <c r="D15" s="272">
        <v>456104</v>
      </c>
    </row>
    <row r="16" ht="16.5" customHeight="1" spans="1:4">
      <c r="A16" s="274"/>
      <c r="B16" s="275"/>
      <c r="C16" s="273" t="s">
        <v>204</v>
      </c>
      <c r="D16" s="272"/>
    </row>
    <row r="17" ht="16.5" customHeight="1" spans="1:4">
      <c r="A17" s="274"/>
      <c r="B17" s="275"/>
      <c r="C17" s="273" t="s">
        <v>205</v>
      </c>
      <c r="D17" s="272">
        <v>12653500</v>
      </c>
    </row>
    <row r="18" ht="16.5" customHeight="1" spans="1:4">
      <c r="A18" s="274"/>
      <c r="B18" s="275"/>
      <c r="C18" s="273" t="s">
        <v>206</v>
      </c>
      <c r="D18" s="272">
        <v>94886572.66</v>
      </c>
    </row>
    <row r="19" ht="16.5" customHeight="1" spans="1:4">
      <c r="A19" s="274"/>
      <c r="B19" s="275"/>
      <c r="C19" s="273" t="s">
        <v>207</v>
      </c>
      <c r="D19" s="272"/>
    </row>
    <row r="20" ht="16.5" customHeight="1" spans="1:4">
      <c r="A20" s="274"/>
      <c r="B20" s="275"/>
      <c r="C20" s="273" t="s">
        <v>208</v>
      </c>
      <c r="D20" s="272"/>
    </row>
    <row r="21" ht="16.5" customHeight="1" spans="1:4">
      <c r="A21" s="274"/>
      <c r="B21" s="275"/>
      <c r="C21" s="273" t="s">
        <v>209</v>
      </c>
      <c r="D21" s="272"/>
    </row>
    <row r="22" ht="16.5" customHeight="1" spans="1:4">
      <c r="A22" s="274"/>
      <c r="B22" s="275"/>
      <c r="C22" s="273" t="s">
        <v>210</v>
      </c>
      <c r="D22" s="272"/>
    </row>
    <row r="23" ht="16.5" customHeight="1" spans="1:4">
      <c r="A23" s="274"/>
      <c r="B23" s="275"/>
      <c r="C23" s="273" t="s">
        <v>211</v>
      </c>
      <c r="D23" s="272"/>
    </row>
    <row r="24" ht="16.5" customHeight="1" spans="1:4">
      <c r="A24" s="274"/>
      <c r="B24" s="275"/>
      <c r="C24" s="273" t="s">
        <v>212</v>
      </c>
      <c r="D24" s="272"/>
    </row>
    <row r="25" ht="16.5" customHeight="1" spans="1:4">
      <c r="A25" s="274"/>
      <c r="B25" s="275"/>
      <c r="C25" s="273" t="s">
        <v>213</v>
      </c>
      <c r="D25" s="272">
        <v>323997</v>
      </c>
    </row>
    <row r="26" ht="16.5" customHeight="1" spans="1:4">
      <c r="A26" s="274"/>
      <c r="B26" s="275"/>
      <c r="C26" s="273" t="s">
        <v>214</v>
      </c>
      <c r="D26" s="272"/>
    </row>
    <row r="27" ht="16.5" customHeight="1" spans="1:4">
      <c r="A27" s="274"/>
      <c r="B27" s="275"/>
      <c r="C27" s="273" t="s">
        <v>215</v>
      </c>
      <c r="D27" s="272"/>
    </row>
    <row r="28" ht="16.5" customHeight="1" spans="1:4">
      <c r="A28" s="274"/>
      <c r="B28" s="275"/>
      <c r="C28" s="273" t="s">
        <v>216</v>
      </c>
      <c r="D28" s="272"/>
    </row>
    <row r="29" ht="16.5" customHeight="1" spans="1:4">
      <c r="A29" s="274"/>
      <c r="B29" s="275"/>
      <c r="C29" s="273" t="s">
        <v>217</v>
      </c>
      <c r="D29" s="272"/>
    </row>
    <row r="30" ht="16.5" customHeight="1" spans="1:4">
      <c r="A30" s="274"/>
      <c r="B30" s="275"/>
      <c r="C30" s="273" t="s">
        <v>218</v>
      </c>
      <c r="D30" s="272"/>
    </row>
    <row r="31" ht="16.5" customHeight="1" spans="1:4">
      <c r="A31" s="274"/>
      <c r="B31" s="275"/>
      <c r="C31" s="271" t="s">
        <v>219</v>
      </c>
      <c r="D31" s="272"/>
    </row>
    <row r="32" ht="15" customHeight="1" spans="1:4">
      <c r="A32" s="274"/>
      <c r="B32" s="275"/>
      <c r="C32" s="271" t="s">
        <v>220</v>
      </c>
      <c r="D32" s="276" t="s">
        <v>221</v>
      </c>
    </row>
    <row r="33" ht="16.5" customHeight="1" spans="1:4">
      <c r="A33" s="274"/>
      <c r="B33" s="275"/>
      <c r="C33" s="271" t="s">
        <v>222</v>
      </c>
      <c r="D33" s="272"/>
    </row>
    <row r="34" ht="17.25" customHeight="1" spans="1:4">
      <c r="A34" s="274"/>
      <c r="B34" s="275"/>
      <c r="C34" s="271" t="s">
        <v>223</v>
      </c>
      <c r="D34" s="276" t="s">
        <v>221</v>
      </c>
    </row>
    <row r="35" ht="16.5" customHeight="1" spans="1:4">
      <c r="A35" s="274"/>
      <c r="B35" s="275"/>
      <c r="C35" s="68" t="s">
        <v>224</v>
      </c>
      <c r="D35" s="276"/>
    </row>
    <row r="36" ht="15" customHeight="1" spans="1:4">
      <c r="A36" s="277" t="s">
        <v>54</v>
      </c>
      <c r="B36" s="278">
        <f>B6+B10</f>
        <v>109342514.15</v>
      </c>
      <c r="C36" s="277" t="s">
        <v>55</v>
      </c>
      <c r="D36" s="278">
        <f>D6+D35</f>
        <v>109342514.15</v>
      </c>
    </row>
  </sheetData>
  <mergeCells count="4">
    <mergeCell ref="A2:D2"/>
    <mergeCell ref="A3:B3"/>
    <mergeCell ref="A4:B4"/>
    <mergeCell ref="C4:D4"/>
  </mergeCells>
  <printOptions horizontalCentered="1"/>
  <pageMargins left="1" right="1" top="0.75" bottom="0.75" header="0" footer="0"/>
  <pageSetup paperSize="9" scale="7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1"/>
  <sheetViews>
    <sheetView workbookViewId="0">
      <selection activeCell="A3" sqref="A3:E3"/>
    </sheetView>
  </sheetViews>
  <sheetFormatPr defaultColWidth="9.1047619047619" defaultRowHeight="14.25" customHeight="1" outlineLevelCol="6"/>
  <cols>
    <col min="1" max="1" width="20.1047619047619" style="200" customWidth="1"/>
    <col min="2" max="2" width="44" style="200" customWidth="1"/>
    <col min="3" max="7" width="24.1047619047619" style="69" customWidth="1"/>
    <col min="8" max="8" width="9.1047619047619" style="69" customWidth="1"/>
    <col min="9" max="16384" width="9.1047619047619" style="69"/>
  </cols>
  <sheetData>
    <row r="1" customHeight="1" spans="4:7">
      <c r="D1" s="230"/>
      <c r="F1" s="149"/>
      <c r="G1" s="235" t="s">
        <v>225</v>
      </c>
    </row>
    <row r="2" ht="41.25" customHeight="1" spans="1:7">
      <c r="A2" s="206" t="s">
        <v>226</v>
      </c>
      <c r="B2" s="206"/>
      <c r="C2" s="206"/>
      <c r="D2" s="206"/>
      <c r="E2" s="206"/>
      <c r="F2" s="206"/>
      <c r="G2" s="206"/>
    </row>
    <row r="3" ht="18" customHeight="1" spans="1:7">
      <c r="A3" s="74" t="s">
        <v>2</v>
      </c>
      <c r="F3" s="203"/>
      <c r="G3" s="199" t="s">
        <v>227</v>
      </c>
    </row>
    <row r="4" ht="20.25" customHeight="1" spans="1:7">
      <c r="A4" s="256" t="s">
        <v>228</v>
      </c>
      <c r="B4" s="257"/>
      <c r="C4" s="154" t="s">
        <v>60</v>
      </c>
      <c r="D4" s="241" t="s">
        <v>81</v>
      </c>
      <c r="E4" s="11"/>
      <c r="F4" s="57"/>
      <c r="G4" s="26" t="s">
        <v>82</v>
      </c>
    </row>
    <row r="5" ht="20.25" customHeight="1" spans="1:7">
      <c r="A5" s="258" t="s">
        <v>78</v>
      </c>
      <c r="B5" s="258" t="s">
        <v>79</v>
      </c>
      <c r="C5" s="16"/>
      <c r="D5" s="211" t="s">
        <v>62</v>
      </c>
      <c r="E5" s="211" t="s">
        <v>229</v>
      </c>
      <c r="F5" s="211" t="s">
        <v>230</v>
      </c>
      <c r="G5" s="31"/>
    </row>
    <row r="6" ht="15" customHeight="1" spans="1:7">
      <c r="A6" s="259" t="s">
        <v>88</v>
      </c>
      <c r="B6" s="259" t="s">
        <v>89</v>
      </c>
      <c r="C6" s="259" t="s">
        <v>90</v>
      </c>
      <c r="D6" s="259" t="s">
        <v>91</v>
      </c>
      <c r="E6" s="259" t="s">
        <v>92</v>
      </c>
      <c r="F6" s="259" t="s">
        <v>93</v>
      </c>
      <c r="G6" s="259" t="s">
        <v>94</v>
      </c>
    </row>
    <row r="7" ht="18" customHeight="1" spans="1:7">
      <c r="A7" s="103" t="s">
        <v>102</v>
      </c>
      <c r="B7" s="103" t="s">
        <v>103</v>
      </c>
      <c r="C7" s="85">
        <f>D7+G7</f>
        <v>1022340.49</v>
      </c>
      <c r="D7" s="212">
        <f>SUM(E7:F7)</f>
        <v>1022340.49</v>
      </c>
      <c r="E7" s="212">
        <v>1007340.49</v>
      </c>
      <c r="F7" s="212">
        <v>15000</v>
      </c>
      <c r="G7" s="212"/>
    </row>
    <row r="8" ht="18" customHeight="1" spans="1:7">
      <c r="A8" s="103" t="s">
        <v>104</v>
      </c>
      <c r="B8" s="103" t="s">
        <v>105</v>
      </c>
      <c r="C8" s="85">
        <f t="shared" ref="C8:C40" si="0">D8+G8</f>
        <v>986829.49</v>
      </c>
      <c r="D8" s="212">
        <f t="shared" ref="D8:D40" si="1">SUM(E8:F8)</f>
        <v>986829.49</v>
      </c>
      <c r="E8" s="212">
        <f>SUM(E9:E12)</f>
        <v>971829.49</v>
      </c>
      <c r="F8" s="212">
        <v>15000</v>
      </c>
      <c r="G8" s="212"/>
    </row>
    <row r="9" ht="18" customHeight="1" spans="1:7">
      <c r="A9" s="103" t="s">
        <v>106</v>
      </c>
      <c r="B9" s="103" t="s">
        <v>107</v>
      </c>
      <c r="C9" s="85">
        <f t="shared" si="0"/>
        <v>418997</v>
      </c>
      <c r="D9" s="212">
        <f t="shared" si="1"/>
        <v>418997</v>
      </c>
      <c r="E9" s="212">
        <v>403997</v>
      </c>
      <c r="F9" s="212">
        <v>15000</v>
      </c>
      <c r="G9" s="212"/>
    </row>
    <row r="10" ht="18" customHeight="1" spans="1:7">
      <c r="A10" s="103" t="s">
        <v>108</v>
      </c>
      <c r="B10" s="103" t="s">
        <v>109</v>
      </c>
      <c r="C10" s="85">
        <f t="shared" si="0"/>
        <v>72000</v>
      </c>
      <c r="D10" s="212">
        <f t="shared" si="1"/>
        <v>72000</v>
      </c>
      <c r="E10" s="212">
        <v>72000</v>
      </c>
      <c r="F10" s="212"/>
      <c r="G10" s="212"/>
    </row>
    <row r="11" ht="18" customHeight="1" spans="1:7">
      <c r="A11" s="103" t="s">
        <v>110</v>
      </c>
      <c r="B11" s="103" t="s">
        <v>111</v>
      </c>
      <c r="C11" s="85">
        <f t="shared" si="0"/>
        <v>408470</v>
      </c>
      <c r="D11" s="212">
        <f t="shared" si="1"/>
        <v>408470</v>
      </c>
      <c r="E11" s="212">
        <v>408470</v>
      </c>
      <c r="F11" s="212"/>
      <c r="G11" s="212"/>
    </row>
    <row r="12" ht="18" customHeight="1" spans="1:7">
      <c r="A12" s="103" t="s">
        <v>112</v>
      </c>
      <c r="B12" s="103" t="s">
        <v>113</v>
      </c>
      <c r="C12" s="85">
        <f t="shared" si="0"/>
        <v>87362.49</v>
      </c>
      <c r="D12" s="212">
        <f t="shared" si="1"/>
        <v>87362.49</v>
      </c>
      <c r="E12" s="212">
        <v>87362.49</v>
      </c>
      <c r="F12" s="212"/>
      <c r="G12" s="212"/>
    </row>
    <row r="13" ht="18" customHeight="1" spans="1:7">
      <c r="A13" s="103" t="s">
        <v>114</v>
      </c>
      <c r="B13" s="103" t="s">
        <v>115</v>
      </c>
      <c r="C13" s="85">
        <f t="shared" si="0"/>
        <v>35511</v>
      </c>
      <c r="D13" s="212">
        <f t="shared" si="1"/>
        <v>35511</v>
      </c>
      <c r="E13" s="212">
        <v>35511</v>
      </c>
      <c r="F13" s="212"/>
      <c r="G13" s="212"/>
    </row>
    <row r="14" ht="18" customHeight="1" spans="1:7">
      <c r="A14" s="103" t="s">
        <v>116</v>
      </c>
      <c r="B14" s="103" t="s">
        <v>117</v>
      </c>
      <c r="C14" s="85">
        <f t="shared" si="0"/>
        <v>35511</v>
      </c>
      <c r="D14" s="212">
        <f t="shared" si="1"/>
        <v>35511</v>
      </c>
      <c r="E14" s="212">
        <v>35511</v>
      </c>
      <c r="F14" s="212"/>
      <c r="G14" s="212"/>
    </row>
    <row r="15" ht="18" customHeight="1" spans="1:7">
      <c r="A15" s="103" t="s">
        <v>118</v>
      </c>
      <c r="B15" s="103" t="s">
        <v>119</v>
      </c>
      <c r="C15" s="85">
        <f t="shared" si="0"/>
        <v>456104</v>
      </c>
      <c r="D15" s="212">
        <f t="shared" si="1"/>
        <v>456104</v>
      </c>
      <c r="E15" s="212">
        <v>456104</v>
      </c>
      <c r="F15" s="212"/>
      <c r="G15" s="212"/>
    </row>
    <row r="16" ht="18" customHeight="1" spans="1:7">
      <c r="A16" s="103" t="s">
        <v>120</v>
      </c>
      <c r="B16" s="103" t="s">
        <v>121</v>
      </c>
      <c r="C16" s="85">
        <f t="shared" si="0"/>
        <v>456104</v>
      </c>
      <c r="D16" s="212">
        <f t="shared" si="1"/>
        <v>456104</v>
      </c>
      <c r="E16" s="212">
        <v>456104</v>
      </c>
      <c r="F16" s="212"/>
      <c r="G16" s="212"/>
    </row>
    <row r="17" ht="18" customHeight="1" spans="1:7">
      <c r="A17" s="103" t="s">
        <v>122</v>
      </c>
      <c r="B17" s="103" t="s">
        <v>123</v>
      </c>
      <c r="C17" s="85">
        <f t="shared" si="0"/>
        <v>144918</v>
      </c>
      <c r="D17" s="212">
        <f t="shared" si="1"/>
        <v>144918</v>
      </c>
      <c r="E17" s="212">
        <v>144918</v>
      </c>
      <c r="F17" s="212"/>
      <c r="G17" s="212"/>
    </row>
    <row r="18" ht="18" customHeight="1" spans="1:7">
      <c r="A18" s="103" t="s">
        <v>124</v>
      </c>
      <c r="B18" s="103" t="s">
        <v>125</v>
      </c>
      <c r="C18" s="85">
        <f t="shared" si="0"/>
        <v>74662</v>
      </c>
      <c r="D18" s="212">
        <f t="shared" si="1"/>
        <v>74662</v>
      </c>
      <c r="E18" s="212">
        <v>74662</v>
      </c>
      <c r="F18" s="212"/>
      <c r="G18" s="212"/>
    </row>
    <row r="19" ht="18" customHeight="1" spans="1:7">
      <c r="A19" s="103" t="s">
        <v>126</v>
      </c>
      <c r="B19" s="103" t="s">
        <v>127</v>
      </c>
      <c r="C19" s="85">
        <f t="shared" si="0"/>
        <v>232458</v>
      </c>
      <c r="D19" s="212">
        <f t="shared" si="1"/>
        <v>232458</v>
      </c>
      <c r="E19" s="212">
        <v>232458</v>
      </c>
      <c r="F19" s="212"/>
      <c r="G19" s="212"/>
    </row>
    <row r="20" ht="18" customHeight="1" spans="1:7">
      <c r="A20" s="103" t="s">
        <v>128</v>
      </c>
      <c r="B20" s="103" t="s">
        <v>129</v>
      </c>
      <c r="C20" s="85">
        <f t="shared" si="0"/>
        <v>4066</v>
      </c>
      <c r="D20" s="212">
        <f t="shared" si="1"/>
        <v>4066</v>
      </c>
      <c r="E20" s="212">
        <v>4066</v>
      </c>
      <c r="F20" s="212"/>
      <c r="G20" s="212"/>
    </row>
    <row r="21" ht="18" customHeight="1" spans="1:7">
      <c r="A21" s="103" t="s">
        <v>140</v>
      </c>
      <c r="B21" s="103" t="s">
        <v>141</v>
      </c>
      <c r="C21" s="85">
        <f>C22+C36</f>
        <v>94886572.66</v>
      </c>
      <c r="D21" s="85">
        <f t="shared" ref="D21:G21" si="2">D22+D36</f>
        <v>3049633</v>
      </c>
      <c r="E21" s="85">
        <f t="shared" si="2"/>
        <v>2738853</v>
      </c>
      <c r="F21" s="85">
        <f t="shared" si="2"/>
        <v>310780</v>
      </c>
      <c r="G21" s="85">
        <f t="shared" si="2"/>
        <v>91836939.66</v>
      </c>
    </row>
    <row r="22" ht="18" customHeight="1" spans="1:7">
      <c r="A22" s="103" t="s">
        <v>142</v>
      </c>
      <c r="B22" s="103" t="s">
        <v>143</v>
      </c>
      <c r="C22" s="85">
        <f>SUM(C23:C35)</f>
        <v>93752349.89</v>
      </c>
      <c r="D22" s="85">
        <f t="shared" ref="D22:G22" si="3">SUM(D23:D35)</f>
        <v>3049633</v>
      </c>
      <c r="E22" s="85">
        <f t="shared" si="3"/>
        <v>2738853</v>
      </c>
      <c r="F22" s="85">
        <f t="shared" si="3"/>
        <v>310780</v>
      </c>
      <c r="G22" s="85">
        <f t="shared" si="3"/>
        <v>90702716.89</v>
      </c>
    </row>
    <row r="23" ht="18" customHeight="1" spans="1:7">
      <c r="A23" s="103" t="s">
        <v>144</v>
      </c>
      <c r="B23" s="103" t="s">
        <v>145</v>
      </c>
      <c r="C23" s="85">
        <f t="shared" si="0"/>
        <v>2020690</v>
      </c>
      <c r="D23" s="212">
        <f t="shared" si="1"/>
        <v>2020690</v>
      </c>
      <c r="E23" s="212">
        <v>1767780</v>
      </c>
      <c r="F23" s="212">
        <v>252910</v>
      </c>
      <c r="G23" s="212"/>
    </row>
    <row r="24" ht="18" customHeight="1" spans="1:7">
      <c r="A24" s="103" t="s">
        <v>146</v>
      </c>
      <c r="B24" s="103" t="s">
        <v>147</v>
      </c>
      <c r="C24" s="85">
        <f t="shared" si="0"/>
        <v>1016943</v>
      </c>
      <c r="D24" s="212">
        <f t="shared" si="1"/>
        <v>1016943</v>
      </c>
      <c r="E24" s="212">
        <v>959073</v>
      </c>
      <c r="F24" s="212">
        <v>57870</v>
      </c>
      <c r="G24" s="212"/>
    </row>
    <row r="25" ht="18" customHeight="1" spans="1:7">
      <c r="A25" s="103" t="s">
        <v>148</v>
      </c>
      <c r="B25" s="103" t="s">
        <v>149</v>
      </c>
      <c r="C25" s="85">
        <f t="shared" si="0"/>
        <v>61311863.68</v>
      </c>
      <c r="D25" s="212">
        <f t="shared" si="1"/>
        <v>0</v>
      </c>
      <c r="E25" s="212"/>
      <c r="F25" s="212"/>
      <c r="G25" s="212">
        <v>61311863.68</v>
      </c>
    </row>
    <row r="26" ht="18" customHeight="1" spans="1:7">
      <c r="A26" s="103" t="s">
        <v>150</v>
      </c>
      <c r="B26" s="103" t="s">
        <v>151</v>
      </c>
      <c r="C26" s="85">
        <f t="shared" si="0"/>
        <v>994000</v>
      </c>
      <c r="D26" s="212">
        <f t="shared" si="1"/>
        <v>0</v>
      </c>
      <c r="E26" s="212"/>
      <c r="F26" s="212"/>
      <c r="G26" s="212">
        <v>994000</v>
      </c>
    </row>
    <row r="27" ht="18" customHeight="1" spans="1:7">
      <c r="A27" s="103" t="s">
        <v>152</v>
      </c>
      <c r="B27" s="103" t="s">
        <v>153</v>
      </c>
      <c r="C27" s="85">
        <f t="shared" si="0"/>
        <v>50000</v>
      </c>
      <c r="D27" s="212">
        <f t="shared" si="1"/>
        <v>0</v>
      </c>
      <c r="E27" s="212"/>
      <c r="F27" s="212"/>
      <c r="G27" s="212">
        <v>50000</v>
      </c>
    </row>
    <row r="28" ht="18" customHeight="1" spans="1:7">
      <c r="A28" s="103" t="s">
        <v>154</v>
      </c>
      <c r="B28" s="103" t="s">
        <v>155</v>
      </c>
      <c r="C28" s="85">
        <f t="shared" si="0"/>
        <v>20849953.21</v>
      </c>
      <c r="D28" s="212">
        <f t="shared" si="1"/>
        <v>0</v>
      </c>
      <c r="E28" s="212"/>
      <c r="F28" s="212"/>
      <c r="G28" s="212">
        <v>20849953.21</v>
      </c>
    </row>
    <row r="29" ht="18" customHeight="1" spans="1:7">
      <c r="A29" s="103" t="s">
        <v>156</v>
      </c>
      <c r="B29" s="103" t="s">
        <v>157</v>
      </c>
      <c r="C29" s="85">
        <f t="shared" si="0"/>
        <v>410000</v>
      </c>
      <c r="D29" s="212">
        <f t="shared" si="1"/>
        <v>0</v>
      </c>
      <c r="E29" s="212"/>
      <c r="F29" s="212"/>
      <c r="G29" s="260">
        <v>410000</v>
      </c>
    </row>
    <row r="30" ht="18" customHeight="1" spans="1:7">
      <c r="A30" s="103" t="s">
        <v>158</v>
      </c>
      <c r="B30" s="103" t="s">
        <v>231</v>
      </c>
      <c r="C30" s="85">
        <f t="shared" si="0"/>
        <v>700000</v>
      </c>
      <c r="D30" s="212">
        <f t="shared" si="1"/>
        <v>0</v>
      </c>
      <c r="E30" s="212"/>
      <c r="F30" s="261"/>
      <c r="G30" s="262">
        <v>700000</v>
      </c>
    </row>
    <row r="31" ht="18" customHeight="1" spans="1:7">
      <c r="A31" s="103" t="s">
        <v>160</v>
      </c>
      <c r="B31" s="103" t="s">
        <v>161</v>
      </c>
      <c r="C31" s="85">
        <f t="shared" si="0"/>
        <v>250000</v>
      </c>
      <c r="D31" s="212">
        <f t="shared" si="1"/>
        <v>0</v>
      </c>
      <c r="E31" s="212"/>
      <c r="F31" s="261"/>
      <c r="G31" s="262">
        <v>250000</v>
      </c>
    </row>
    <row r="32" ht="18" customHeight="1" spans="1:7">
      <c r="A32" s="103" t="s">
        <v>162</v>
      </c>
      <c r="B32" s="103" t="s">
        <v>163</v>
      </c>
      <c r="C32" s="85">
        <f t="shared" si="0"/>
        <v>810000</v>
      </c>
      <c r="D32" s="212">
        <f t="shared" si="1"/>
        <v>0</v>
      </c>
      <c r="E32" s="212"/>
      <c r="F32" s="212"/>
      <c r="G32" s="263">
        <v>810000</v>
      </c>
    </row>
    <row r="33" ht="18" customHeight="1" spans="1:7">
      <c r="A33" s="103" t="s">
        <v>164</v>
      </c>
      <c r="B33" s="103" t="s">
        <v>165</v>
      </c>
      <c r="C33" s="85">
        <f t="shared" si="0"/>
        <v>2669900</v>
      </c>
      <c r="D33" s="212">
        <f t="shared" si="1"/>
        <v>0</v>
      </c>
      <c r="E33" s="212"/>
      <c r="F33" s="212"/>
      <c r="G33" s="212">
        <v>2669900</v>
      </c>
    </row>
    <row r="34" ht="18" customHeight="1" spans="1:7">
      <c r="A34" s="103" t="s">
        <v>166</v>
      </c>
      <c r="B34" s="103" t="s">
        <v>167</v>
      </c>
      <c r="C34" s="85">
        <f t="shared" si="0"/>
        <v>12000</v>
      </c>
      <c r="D34" s="212">
        <f t="shared" si="1"/>
        <v>12000</v>
      </c>
      <c r="E34" s="212">
        <v>12000</v>
      </c>
      <c r="F34" s="212"/>
      <c r="G34" s="212"/>
    </row>
    <row r="35" ht="18" customHeight="1" spans="1:7">
      <c r="A35" s="103" t="s">
        <v>168</v>
      </c>
      <c r="B35" s="103" t="s">
        <v>169</v>
      </c>
      <c r="C35" s="85">
        <f t="shared" si="0"/>
        <v>2657000</v>
      </c>
      <c r="D35" s="212">
        <f t="shared" si="1"/>
        <v>0</v>
      </c>
      <c r="E35" s="212"/>
      <c r="F35" s="212"/>
      <c r="G35" s="212">
        <v>2657000</v>
      </c>
    </row>
    <row r="36" ht="18" customHeight="1" spans="1:7">
      <c r="A36" s="103" t="s">
        <v>170</v>
      </c>
      <c r="B36" s="103" t="s">
        <v>171</v>
      </c>
      <c r="C36" s="85">
        <f t="shared" si="0"/>
        <v>1134222.77</v>
      </c>
      <c r="D36" s="212">
        <f t="shared" si="1"/>
        <v>0</v>
      </c>
      <c r="E36" s="212"/>
      <c r="F36" s="212"/>
      <c r="G36" s="212">
        <v>1134222.77</v>
      </c>
    </row>
    <row r="37" ht="18" customHeight="1" spans="1:7">
      <c r="A37" s="103" t="s">
        <v>172</v>
      </c>
      <c r="B37" s="103" t="s">
        <v>173</v>
      </c>
      <c r="C37" s="85">
        <f t="shared" si="0"/>
        <v>1134222.77</v>
      </c>
      <c r="D37" s="212">
        <f t="shared" si="1"/>
        <v>0</v>
      </c>
      <c r="E37" s="212"/>
      <c r="F37" s="212"/>
      <c r="G37" s="212">
        <v>1134222.77</v>
      </c>
    </row>
    <row r="38" ht="18" customHeight="1" spans="1:7">
      <c r="A38" s="103" t="s">
        <v>180</v>
      </c>
      <c r="B38" s="103" t="s">
        <v>181</v>
      </c>
      <c r="C38" s="85">
        <f t="shared" si="0"/>
        <v>323997</v>
      </c>
      <c r="D38" s="212">
        <f t="shared" si="1"/>
        <v>323997</v>
      </c>
      <c r="E38" s="212">
        <v>323997</v>
      </c>
      <c r="F38" s="212"/>
      <c r="G38" s="212"/>
    </row>
    <row r="39" ht="18" customHeight="1" spans="1:7">
      <c r="A39" s="103" t="s">
        <v>182</v>
      </c>
      <c r="B39" s="103" t="s">
        <v>183</v>
      </c>
      <c r="C39" s="85">
        <f t="shared" si="0"/>
        <v>323997</v>
      </c>
      <c r="D39" s="212">
        <f t="shared" si="1"/>
        <v>323997</v>
      </c>
      <c r="E39" s="212">
        <v>323997</v>
      </c>
      <c r="F39" s="212"/>
      <c r="G39" s="212"/>
    </row>
    <row r="40" ht="18" customHeight="1" spans="1:7">
      <c r="A40" s="103" t="s">
        <v>184</v>
      </c>
      <c r="B40" s="103" t="s">
        <v>185</v>
      </c>
      <c r="C40" s="85">
        <f t="shared" si="0"/>
        <v>323997</v>
      </c>
      <c r="D40" s="212">
        <f t="shared" si="1"/>
        <v>323997</v>
      </c>
      <c r="E40" s="212">
        <v>323997</v>
      </c>
      <c r="F40" s="212"/>
      <c r="G40" s="212"/>
    </row>
    <row r="41" ht="18" customHeight="1" spans="1:7">
      <c r="A41" s="157" t="s">
        <v>232</v>
      </c>
      <c r="B41" s="264" t="s">
        <v>232</v>
      </c>
      <c r="C41" s="85">
        <f>C38+C21+C15+C7</f>
        <v>96689014.15</v>
      </c>
      <c r="D41" s="85">
        <f t="shared" ref="D41:G41" si="4">D38+D21+D15+D7</f>
        <v>4852074.49</v>
      </c>
      <c r="E41" s="85">
        <f t="shared" si="4"/>
        <v>4526294.49</v>
      </c>
      <c r="F41" s="85">
        <f t="shared" si="4"/>
        <v>325780</v>
      </c>
      <c r="G41" s="85">
        <f t="shared" si="4"/>
        <v>91836939.66</v>
      </c>
    </row>
  </sheetData>
  <mergeCells count="7">
    <mergeCell ref="A2:G2"/>
    <mergeCell ref="A3:E3"/>
    <mergeCell ref="A4:B4"/>
    <mergeCell ref="D4:F4"/>
    <mergeCell ref="A41:B41"/>
    <mergeCell ref="C4:C5"/>
    <mergeCell ref="G4:G5"/>
  </mergeCells>
  <printOptions horizontalCentered="1"/>
  <pageMargins left="0.385416666666667" right="0.385416666666667" top="0.583333333333333" bottom="0.583333333333333" header="0.5" footer="0.5"/>
  <pageSetup paperSize="9" scale="80"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3" sqref="A3:B3"/>
    </sheetView>
  </sheetViews>
  <sheetFormatPr defaultColWidth="10.4380952380952" defaultRowHeight="14.25" customHeight="1" outlineLevelRow="6" outlineLevelCol="5"/>
  <cols>
    <col min="1" max="4" width="28.1047619047619" style="110" customWidth="1"/>
    <col min="5" max="5" width="28.1047619047619" style="111" customWidth="1"/>
    <col min="6" max="6" width="28.1047619047619" style="110" customWidth="1"/>
    <col min="7" max="7" width="10.4380952380952" style="111" customWidth="1"/>
    <col min="8" max="16384" width="10.4380952380952" style="111"/>
  </cols>
  <sheetData>
    <row r="1" customHeight="1" spans="1:6">
      <c r="A1" s="114"/>
      <c r="B1" s="114"/>
      <c r="C1" s="114"/>
      <c r="D1" s="114"/>
      <c r="E1" s="113"/>
      <c r="F1" s="56" t="s">
        <v>233</v>
      </c>
    </row>
    <row r="2" ht="41.25" customHeight="1" spans="1:6">
      <c r="A2" s="247" t="s">
        <v>234</v>
      </c>
      <c r="B2" s="114"/>
      <c r="C2" s="114"/>
      <c r="D2" s="114"/>
      <c r="E2" s="113"/>
      <c r="F2" s="114"/>
    </row>
    <row r="3" customHeight="1" spans="1:6">
      <c r="A3" s="248" t="s">
        <v>2</v>
      </c>
      <c r="B3" s="249"/>
      <c r="C3" s="250" t="s">
        <v>3</v>
      </c>
      <c r="D3" s="114"/>
      <c r="E3" s="113"/>
      <c r="F3" s="114"/>
    </row>
    <row r="4" ht="27" customHeight="1" spans="1:6">
      <c r="A4" s="118" t="s">
        <v>235</v>
      </c>
      <c r="B4" s="118" t="s">
        <v>236</v>
      </c>
      <c r="C4" s="251" t="s">
        <v>237</v>
      </c>
      <c r="D4" s="252"/>
      <c r="E4" s="126"/>
      <c r="F4" s="118" t="s">
        <v>238</v>
      </c>
    </row>
    <row r="5" ht="28.5" customHeight="1" spans="1:6">
      <c r="A5" s="253"/>
      <c r="B5" s="125"/>
      <c r="C5" s="254" t="s">
        <v>62</v>
      </c>
      <c r="D5" s="254" t="s">
        <v>239</v>
      </c>
      <c r="E5" s="254" t="s">
        <v>240</v>
      </c>
      <c r="F5" s="124"/>
    </row>
    <row r="6" ht="17.25" customHeight="1" spans="1:6">
      <c r="A6" s="129" t="s">
        <v>88</v>
      </c>
      <c r="B6" s="129" t="s">
        <v>89</v>
      </c>
      <c r="C6" s="129" t="s">
        <v>90</v>
      </c>
      <c r="D6" s="129" t="s">
        <v>91</v>
      </c>
      <c r="E6" s="129" t="s">
        <v>92</v>
      </c>
      <c r="F6" s="129" t="s">
        <v>93</v>
      </c>
    </row>
    <row r="7" ht="17.25" customHeight="1" spans="1:6">
      <c r="A7" s="255">
        <v>40400</v>
      </c>
      <c r="B7" s="182"/>
      <c r="C7" s="35">
        <v>36000</v>
      </c>
      <c r="D7" s="35"/>
      <c r="E7" s="35">
        <v>36000</v>
      </c>
      <c r="F7" s="35">
        <v>4400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2"/>
  <sheetViews>
    <sheetView workbookViewId="0">
      <selection activeCell="A3" sqref="A3:H3"/>
    </sheetView>
  </sheetViews>
  <sheetFormatPr defaultColWidth="9.1047619047619" defaultRowHeight="14.25" customHeight="1"/>
  <cols>
    <col min="1" max="2" width="32.8857142857143" style="69" customWidth="1"/>
    <col min="3" max="3" width="20.6666666666667" style="69" customWidth="1"/>
    <col min="4" max="4" width="31.3333333333333" style="69" customWidth="1"/>
    <col min="5" max="5" width="10.1047619047619" style="69" customWidth="1"/>
    <col min="6" max="6" width="17.552380952381" style="69" customWidth="1"/>
    <col min="7" max="7" width="10.3333333333333" style="69" customWidth="1"/>
    <col min="8" max="8" width="23" style="69" customWidth="1"/>
    <col min="9" max="25" width="18.6666666666667" style="69" customWidth="1"/>
    <col min="26" max="26" width="9.1047619047619" style="69" customWidth="1"/>
    <col min="27" max="16384" width="9.1047619047619" style="69"/>
  </cols>
  <sheetData>
    <row r="1" ht="13.5" customHeight="1" spans="2:25">
      <c r="B1" s="230"/>
      <c r="C1" s="236"/>
      <c r="E1" s="237"/>
      <c r="F1" s="237"/>
      <c r="G1" s="237"/>
      <c r="H1" s="237"/>
      <c r="I1" s="161"/>
      <c r="J1" s="161"/>
      <c r="K1" s="71"/>
      <c r="L1" s="161"/>
      <c r="M1" s="161"/>
      <c r="N1" s="161"/>
      <c r="O1" s="161"/>
      <c r="P1" s="71"/>
      <c r="Q1" s="71"/>
      <c r="R1" s="71"/>
      <c r="S1" s="161"/>
      <c r="W1" s="236"/>
      <c r="Y1" s="72" t="s">
        <v>241</v>
      </c>
    </row>
    <row r="2" ht="45.75" customHeight="1" spans="1:25">
      <c r="A2" s="144" t="s">
        <v>242</v>
      </c>
      <c r="B2" s="73"/>
      <c r="C2" s="144"/>
      <c r="D2" s="144"/>
      <c r="E2" s="144"/>
      <c r="F2" s="144"/>
      <c r="G2" s="144"/>
      <c r="H2" s="144"/>
      <c r="I2" s="144"/>
      <c r="J2" s="144"/>
      <c r="K2" s="73"/>
      <c r="L2" s="144"/>
      <c r="M2" s="144"/>
      <c r="N2" s="144"/>
      <c r="O2" s="144"/>
      <c r="P2" s="73"/>
      <c r="Q2" s="73"/>
      <c r="R2" s="73"/>
      <c r="S2" s="144"/>
      <c r="T2" s="144"/>
      <c r="U2" s="144"/>
      <c r="V2" s="144"/>
      <c r="W2" s="144"/>
      <c r="X2" s="144"/>
      <c r="Y2" s="144"/>
    </row>
    <row r="3" ht="18.75" customHeight="1" spans="1:25">
      <c r="A3" s="74" t="s">
        <v>2</v>
      </c>
      <c r="B3" s="75"/>
      <c r="C3" s="238"/>
      <c r="D3" s="238"/>
      <c r="E3" s="238"/>
      <c r="F3" s="238"/>
      <c r="G3" s="238"/>
      <c r="H3" s="238"/>
      <c r="I3" s="163"/>
      <c r="J3" s="163"/>
      <c r="K3" s="1"/>
      <c r="L3" s="163"/>
      <c r="M3" s="163"/>
      <c r="N3" s="163"/>
      <c r="O3" s="163"/>
      <c r="P3" s="1"/>
      <c r="Q3" s="1"/>
      <c r="R3" s="1"/>
      <c r="S3" s="163"/>
      <c r="W3" s="236"/>
      <c r="Y3" s="72" t="s">
        <v>3</v>
      </c>
    </row>
    <row r="4" ht="18" customHeight="1" spans="1:25">
      <c r="A4" s="77" t="s">
        <v>243</v>
      </c>
      <c r="B4" s="77" t="s">
        <v>244</v>
      </c>
      <c r="C4" s="77" t="s">
        <v>245</v>
      </c>
      <c r="D4" s="77" t="s">
        <v>246</v>
      </c>
      <c r="E4" s="77" t="s">
        <v>247</v>
      </c>
      <c r="F4" s="77" t="s">
        <v>248</v>
      </c>
      <c r="G4" s="77" t="s">
        <v>249</v>
      </c>
      <c r="H4" s="77" t="s">
        <v>250</v>
      </c>
      <c r="I4" s="241" t="s">
        <v>251</v>
      </c>
      <c r="J4" s="188" t="s">
        <v>251</v>
      </c>
      <c r="K4" s="11"/>
      <c r="L4" s="188"/>
      <c r="M4" s="188"/>
      <c r="N4" s="188"/>
      <c r="O4" s="188"/>
      <c r="P4" s="11"/>
      <c r="Q4" s="11"/>
      <c r="R4" s="11"/>
      <c r="S4" s="178" t="s">
        <v>66</v>
      </c>
      <c r="T4" s="188" t="s">
        <v>67</v>
      </c>
      <c r="U4" s="188"/>
      <c r="V4" s="188"/>
      <c r="W4" s="188"/>
      <c r="X4" s="188"/>
      <c r="Y4" s="189"/>
    </row>
    <row r="5" ht="18" customHeight="1" spans="1:25">
      <c r="A5" s="79"/>
      <c r="B5" s="102"/>
      <c r="C5" s="208"/>
      <c r="D5" s="79"/>
      <c r="E5" s="79"/>
      <c r="F5" s="79"/>
      <c r="G5" s="79"/>
      <c r="H5" s="79"/>
      <c r="I5" s="154" t="s">
        <v>252</v>
      </c>
      <c r="J5" s="241" t="s">
        <v>253</v>
      </c>
      <c r="K5" s="11"/>
      <c r="L5" s="188"/>
      <c r="M5" s="188"/>
      <c r="N5" s="188"/>
      <c r="O5" s="189"/>
      <c r="P5" s="10" t="s">
        <v>254</v>
      </c>
      <c r="Q5" s="11"/>
      <c r="R5" s="57"/>
      <c r="S5" s="77" t="s">
        <v>66</v>
      </c>
      <c r="T5" s="241" t="s">
        <v>67</v>
      </c>
      <c r="U5" s="178" t="s">
        <v>69</v>
      </c>
      <c r="V5" s="188" t="s">
        <v>67</v>
      </c>
      <c r="W5" s="178" t="s">
        <v>71</v>
      </c>
      <c r="X5" s="178" t="s">
        <v>72</v>
      </c>
      <c r="Y5" s="243" t="s">
        <v>73</v>
      </c>
    </row>
    <row r="6" ht="19.5" customHeight="1" spans="1:25">
      <c r="A6" s="102"/>
      <c r="B6" s="102"/>
      <c r="C6" s="102"/>
      <c r="D6" s="102"/>
      <c r="E6" s="102"/>
      <c r="F6" s="102"/>
      <c r="G6" s="102"/>
      <c r="H6" s="102"/>
      <c r="I6" s="102"/>
      <c r="J6" s="242" t="s">
        <v>255</v>
      </c>
      <c r="K6" s="243" t="s">
        <v>256</v>
      </c>
      <c r="L6" s="77" t="s">
        <v>257</v>
      </c>
      <c r="M6" s="77" t="s">
        <v>258</v>
      </c>
      <c r="N6" s="77" t="s">
        <v>259</v>
      </c>
      <c r="O6" s="77" t="s">
        <v>260</v>
      </c>
      <c r="P6" s="77" t="s">
        <v>63</v>
      </c>
      <c r="Q6" s="77" t="s">
        <v>64</v>
      </c>
      <c r="R6" s="77" t="s">
        <v>65</v>
      </c>
      <c r="S6" s="102"/>
      <c r="T6" s="77" t="s">
        <v>62</v>
      </c>
      <c r="U6" s="77" t="s">
        <v>69</v>
      </c>
      <c r="V6" s="77" t="s">
        <v>261</v>
      </c>
      <c r="W6" s="77" t="s">
        <v>71</v>
      </c>
      <c r="X6" s="77" t="s">
        <v>72</v>
      </c>
      <c r="Y6" s="77" t="s">
        <v>73</v>
      </c>
    </row>
    <row r="7" ht="37.5" customHeight="1" spans="1:25">
      <c r="A7" s="239"/>
      <c r="B7" s="16"/>
      <c r="C7" s="239"/>
      <c r="D7" s="239"/>
      <c r="E7" s="239"/>
      <c r="F7" s="239"/>
      <c r="G7" s="239"/>
      <c r="H7" s="239"/>
      <c r="I7" s="239"/>
      <c r="J7" s="244" t="s">
        <v>62</v>
      </c>
      <c r="K7" s="244" t="s">
        <v>262</v>
      </c>
      <c r="L7" s="81" t="s">
        <v>256</v>
      </c>
      <c r="M7" s="81" t="s">
        <v>258</v>
      </c>
      <c r="N7" s="81" t="s">
        <v>259</v>
      </c>
      <c r="O7" s="81" t="s">
        <v>260</v>
      </c>
      <c r="P7" s="81" t="s">
        <v>258</v>
      </c>
      <c r="Q7" s="81" t="s">
        <v>259</v>
      </c>
      <c r="R7" s="81" t="s">
        <v>260</v>
      </c>
      <c r="S7" s="81" t="s">
        <v>66</v>
      </c>
      <c r="T7" s="81" t="s">
        <v>62</v>
      </c>
      <c r="U7" s="81" t="s">
        <v>69</v>
      </c>
      <c r="V7" s="81" t="s">
        <v>261</v>
      </c>
      <c r="W7" s="81" t="s">
        <v>71</v>
      </c>
      <c r="X7" s="81" t="s">
        <v>72</v>
      </c>
      <c r="Y7" s="81" t="s">
        <v>73</v>
      </c>
    </row>
    <row r="8" customHeight="1" spans="1:25">
      <c r="A8" s="109">
        <v>1</v>
      </c>
      <c r="B8" s="83">
        <v>2</v>
      </c>
      <c r="C8" s="109">
        <v>3</v>
      </c>
      <c r="D8" s="83">
        <v>4</v>
      </c>
      <c r="E8" s="109">
        <v>5</v>
      </c>
      <c r="F8" s="83">
        <v>6</v>
      </c>
      <c r="G8" s="109">
        <v>7</v>
      </c>
      <c r="H8" s="83">
        <v>8</v>
      </c>
      <c r="I8" s="109">
        <v>9</v>
      </c>
      <c r="J8" s="83">
        <v>10</v>
      </c>
      <c r="K8" s="109">
        <v>11</v>
      </c>
      <c r="L8" s="83">
        <v>12</v>
      </c>
      <c r="M8" s="109">
        <v>13</v>
      </c>
      <c r="N8" s="83">
        <v>14</v>
      </c>
      <c r="O8" s="109">
        <v>15</v>
      </c>
      <c r="P8" s="83">
        <v>16</v>
      </c>
      <c r="Q8" s="109">
        <v>17</v>
      </c>
      <c r="R8" s="83">
        <v>18</v>
      </c>
      <c r="S8" s="109">
        <v>19</v>
      </c>
      <c r="T8" s="83">
        <v>20</v>
      </c>
      <c r="U8" s="109">
        <v>21</v>
      </c>
      <c r="V8" s="83">
        <v>22</v>
      </c>
      <c r="W8" s="109">
        <v>23</v>
      </c>
      <c r="X8" s="83">
        <v>24</v>
      </c>
      <c r="Y8" s="109">
        <v>25</v>
      </c>
    </row>
    <row r="9" ht="20.25" customHeight="1" spans="1:25">
      <c r="A9" s="240" t="s">
        <v>75</v>
      </c>
      <c r="B9" s="240" t="s">
        <v>75</v>
      </c>
      <c r="C9" s="240" t="s">
        <v>263</v>
      </c>
      <c r="D9" s="240" t="s">
        <v>264</v>
      </c>
      <c r="E9" s="240" t="s">
        <v>144</v>
      </c>
      <c r="F9" s="240" t="s">
        <v>265</v>
      </c>
      <c r="G9" s="240" t="s">
        <v>266</v>
      </c>
      <c r="H9" s="240" t="s">
        <v>267</v>
      </c>
      <c r="I9" s="35">
        <v>617244</v>
      </c>
      <c r="J9" s="35">
        <v>617244</v>
      </c>
      <c r="K9" s="158"/>
      <c r="L9" s="158"/>
      <c r="M9" s="158"/>
      <c r="N9" s="35">
        <v>617244</v>
      </c>
      <c r="O9" s="158"/>
      <c r="P9" s="35"/>
      <c r="Q9" s="35"/>
      <c r="R9" s="35"/>
      <c r="S9" s="35"/>
      <c r="T9" s="35"/>
      <c r="U9" s="35"/>
      <c r="V9" s="35"/>
      <c r="W9" s="35"/>
      <c r="X9" s="35"/>
      <c r="Y9" s="35"/>
    </row>
    <row r="10" ht="20.25" customHeight="1" spans="1:25">
      <c r="A10" s="240" t="s">
        <v>75</v>
      </c>
      <c r="B10" s="240" t="s">
        <v>75</v>
      </c>
      <c r="C10" s="240" t="s">
        <v>263</v>
      </c>
      <c r="D10" s="240" t="s">
        <v>264</v>
      </c>
      <c r="E10" s="240" t="s">
        <v>144</v>
      </c>
      <c r="F10" s="240" t="s">
        <v>265</v>
      </c>
      <c r="G10" s="240" t="s">
        <v>268</v>
      </c>
      <c r="H10" s="240" t="s">
        <v>269</v>
      </c>
      <c r="I10" s="35">
        <v>870888</v>
      </c>
      <c r="J10" s="35">
        <v>870888</v>
      </c>
      <c r="K10" s="86"/>
      <c r="L10" s="86"/>
      <c r="M10" s="86"/>
      <c r="N10" s="35">
        <v>870888</v>
      </c>
      <c r="O10" s="86"/>
      <c r="P10" s="35"/>
      <c r="Q10" s="35"/>
      <c r="R10" s="35"/>
      <c r="S10" s="35"/>
      <c r="T10" s="35"/>
      <c r="U10" s="35"/>
      <c r="V10" s="35"/>
      <c r="W10" s="35"/>
      <c r="X10" s="35"/>
      <c r="Y10" s="35"/>
    </row>
    <row r="11" ht="20.25" customHeight="1" spans="1:25">
      <c r="A11" s="240" t="s">
        <v>75</v>
      </c>
      <c r="B11" s="240" t="s">
        <v>75</v>
      </c>
      <c r="C11" s="240" t="s">
        <v>263</v>
      </c>
      <c r="D11" s="240" t="s">
        <v>264</v>
      </c>
      <c r="E11" s="240" t="s">
        <v>144</v>
      </c>
      <c r="F11" s="240" t="s">
        <v>265</v>
      </c>
      <c r="G11" s="240" t="s">
        <v>270</v>
      </c>
      <c r="H11" s="240" t="s">
        <v>271</v>
      </c>
      <c r="I11" s="35">
        <v>8955</v>
      </c>
      <c r="J11" s="35">
        <v>8955</v>
      </c>
      <c r="K11" s="86"/>
      <c r="L11" s="86"/>
      <c r="M11" s="86"/>
      <c r="N11" s="35">
        <v>8955</v>
      </c>
      <c r="O11" s="86"/>
      <c r="P11" s="35"/>
      <c r="Q11" s="35"/>
      <c r="R11" s="35"/>
      <c r="S11" s="35"/>
      <c r="T11" s="35"/>
      <c r="U11" s="35"/>
      <c r="V11" s="35"/>
      <c r="W11" s="35"/>
      <c r="X11" s="35"/>
      <c r="Y11" s="35"/>
    </row>
    <row r="12" ht="20.25" customHeight="1" spans="1:25">
      <c r="A12" s="240" t="s">
        <v>75</v>
      </c>
      <c r="B12" s="240" t="s">
        <v>75</v>
      </c>
      <c r="C12" s="240" t="s">
        <v>263</v>
      </c>
      <c r="D12" s="240" t="s">
        <v>264</v>
      </c>
      <c r="E12" s="240" t="s">
        <v>144</v>
      </c>
      <c r="F12" s="240" t="s">
        <v>265</v>
      </c>
      <c r="G12" s="240" t="s">
        <v>270</v>
      </c>
      <c r="H12" s="240" t="s">
        <v>271</v>
      </c>
      <c r="I12" s="35">
        <v>51437</v>
      </c>
      <c r="J12" s="35">
        <v>51437</v>
      </c>
      <c r="K12" s="86"/>
      <c r="L12" s="86"/>
      <c r="M12" s="86"/>
      <c r="N12" s="35">
        <v>51437</v>
      </c>
      <c r="O12" s="86"/>
      <c r="P12" s="35"/>
      <c r="Q12" s="35"/>
      <c r="R12" s="35"/>
      <c r="S12" s="35"/>
      <c r="T12" s="35"/>
      <c r="U12" s="35"/>
      <c r="V12" s="35"/>
      <c r="W12" s="35"/>
      <c r="X12" s="35"/>
      <c r="Y12" s="35"/>
    </row>
    <row r="13" ht="20.25" customHeight="1" spans="1:25">
      <c r="A13" s="240" t="s">
        <v>75</v>
      </c>
      <c r="B13" s="240" t="s">
        <v>75</v>
      </c>
      <c r="C13" s="240" t="s">
        <v>272</v>
      </c>
      <c r="D13" s="240" t="s">
        <v>273</v>
      </c>
      <c r="E13" s="240" t="s">
        <v>146</v>
      </c>
      <c r="F13" s="240" t="s">
        <v>274</v>
      </c>
      <c r="G13" s="240" t="s">
        <v>266</v>
      </c>
      <c r="H13" s="240" t="s">
        <v>267</v>
      </c>
      <c r="I13" s="35">
        <v>381156</v>
      </c>
      <c r="J13" s="35">
        <v>381156</v>
      </c>
      <c r="K13" s="86"/>
      <c r="L13" s="86"/>
      <c r="M13" s="86"/>
      <c r="N13" s="35">
        <v>381156</v>
      </c>
      <c r="O13" s="86"/>
      <c r="P13" s="35"/>
      <c r="Q13" s="35"/>
      <c r="R13" s="35"/>
      <c r="S13" s="35"/>
      <c r="T13" s="35"/>
      <c r="U13" s="35"/>
      <c r="V13" s="35"/>
      <c r="W13" s="35"/>
      <c r="X13" s="35"/>
      <c r="Y13" s="35"/>
    </row>
    <row r="14" ht="20.25" customHeight="1" spans="1:25">
      <c r="A14" s="240" t="s">
        <v>75</v>
      </c>
      <c r="B14" s="240" t="s">
        <v>75</v>
      </c>
      <c r="C14" s="240" t="s">
        <v>272</v>
      </c>
      <c r="D14" s="240" t="s">
        <v>273</v>
      </c>
      <c r="E14" s="240" t="s">
        <v>146</v>
      </c>
      <c r="F14" s="240" t="s">
        <v>274</v>
      </c>
      <c r="G14" s="240" t="s">
        <v>268</v>
      </c>
      <c r="H14" s="240" t="s">
        <v>269</v>
      </c>
      <c r="I14" s="35">
        <v>27660</v>
      </c>
      <c r="J14" s="35">
        <v>27660</v>
      </c>
      <c r="K14" s="86"/>
      <c r="L14" s="86"/>
      <c r="M14" s="86"/>
      <c r="N14" s="35">
        <v>27660</v>
      </c>
      <c r="O14" s="86"/>
      <c r="P14" s="35"/>
      <c r="Q14" s="35"/>
      <c r="R14" s="35"/>
      <c r="S14" s="35"/>
      <c r="T14" s="35"/>
      <c r="U14" s="35"/>
      <c r="V14" s="35"/>
      <c r="W14" s="35"/>
      <c r="X14" s="35"/>
      <c r="Y14" s="35"/>
    </row>
    <row r="15" ht="20.25" customHeight="1" spans="1:25">
      <c r="A15" s="240" t="s">
        <v>75</v>
      </c>
      <c r="B15" s="240" t="s">
        <v>75</v>
      </c>
      <c r="C15" s="240" t="s">
        <v>272</v>
      </c>
      <c r="D15" s="240" t="s">
        <v>273</v>
      </c>
      <c r="E15" s="240" t="s">
        <v>146</v>
      </c>
      <c r="F15" s="240" t="s">
        <v>274</v>
      </c>
      <c r="G15" s="240" t="s">
        <v>270</v>
      </c>
      <c r="H15" s="240" t="s">
        <v>271</v>
      </c>
      <c r="I15" s="35">
        <v>31763</v>
      </c>
      <c r="J15" s="35">
        <v>31763</v>
      </c>
      <c r="K15" s="86"/>
      <c r="L15" s="86"/>
      <c r="M15" s="86"/>
      <c r="N15" s="35">
        <v>31763</v>
      </c>
      <c r="O15" s="86"/>
      <c r="P15" s="35"/>
      <c r="Q15" s="35"/>
      <c r="R15" s="35"/>
      <c r="S15" s="35"/>
      <c r="T15" s="35"/>
      <c r="U15" s="35"/>
      <c r="V15" s="35"/>
      <c r="W15" s="35"/>
      <c r="X15" s="35"/>
      <c r="Y15" s="35"/>
    </row>
    <row r="16" ht="20.25" customHeight="1" spans="1:25">
      <c r="A16" s="240" t="s">
        <v>75</v>
      </c>
      <c r="B16" s="240" t="s">
        <v>75</v>
      </c>
      <c r="C16" s="240" t="s">
        <v>272</v>
      </c>
      <c r="D16" s="240" t="s">
        <v>273</v>
      </c>
      <c r="E16" s="240" t="s">
        <v>146</v>
      </c>
      <c r="F16" s="240" t="s">
        <v>274</v>
      </c>
      <c r="G16" s="240" t="s">
        <v>275</v>
      </c>
      <c r="H16" s="240" t="s">
        <v>276</v>
      </c>
      <c r="I16" s="35">
        <v>87828</v>
      </c>
      <c r="J16" s="35">
        <v>87828</v>
      </c>
      <c r="K16" s="86"/>
      <c r="L16" s="86"/>
      <c r="M16" s="86"/>
      <c r="N16" s="35">
        <v>87828</v>
      </c>
      <c r="O16" s="86"/>
      <c r="P16" s="35"/>
      <c r="Q16" s="35"/>
      <c r="R16" s="35"/>
      <c r="S16" s="35"/>
      <c r="T16" s="35"/>
      <c r="U16" s="35"/>
      <c r="V16" s="35"/>
      <c r="W16" s="35"/>
      <c r="X16" s="35"/>
      <c r="Y16" s="35"/>
    </row>
    <row r="17" ht="20.25" customHeight="1" spans="1:25">
      <c r="A17" s="240" t="s">
        <v>75</v>
      </c>
      <c r="B17" s="240" t="s">
        <v>75</v>
      </c>
      <c r="C17" s="240" t="s">
        <v>272</v>
      </c>
      <c r="D17" s="240" t="s">
        <v>273</v>
      </c>
      <c r="E17" s="240" t="s">
        <v>146</v>
      </c>
      <c r="F17" s="240" t="s">
        <v>274</v>
      </c>
      <c r="G17" s="240" t="s">
        <v>275</v>
      </c>
      <c r="H17" s="240" t="s">
        <v>276</v>
      </c>
      <c r="I17" s="35">
        <v>348936</v>
      </c>
      <c r="J17" s="35">
        <v>348936</v>
      </c>
      <c r="K17" s="86"/>
      <c r="L17" s="86"/>
      <c r="M17" s="86"/>
      <c r="N17" s="35">
        <v>348936</v>
      </c>
      <c r="O17" s="86"/>
      <c r="P17" s="35"/>
      <c r="Q17" s="35"/>
      <c r="R17" s="35"/>
      <c r="S17" s="35"/>
      <c r="T17" s="35"/>
      <c r="U17" s="35"/>
      <c r="V17" s="35"/>
      <c r="W17" s="35"/>
      <c r="X17" s="35"/>
      <c r="Y17" s="35"/>
    </row>
    <row r="18" ht="20.25" customHeight="1" spans="1:25">
      <c r="A18" s="240" t="s">
        <v>75</v>
      </c>
      <c r="B18" s="240" t="s">
        <v>75</v>
      </c>
      <c r="C18" s="240" t="s">
        <v>277</v>
      </c>
      <c r="D18" s="240" t="s">
        <v>278</v>
      </c>
      <c r="E18" s="240" t="s">
        <v>110</v>
      </c>
      <c r="F18" s="240" t="s">
        <v>279</v>
      </c>
      <c r="G18" s="240" t="s">
        <v>280</v>
      </c>
      <c r="H18" s="240" t="s">
        <v>281</v>
      </c>
      <c r="I18" s="35">
        <v>152227</v>
      </c>
      <c r="J18" s="35">
        <v>152227</v>
      </c>
      <c r="K18" s="86"/>
      <c r="L18" s="86"/>
      <c r="M18" s="86"/>
      <c r="N18" s="35">
        <v>152227</v>
      </c>
      <c r="O18" s="86"/>
      <c r="P18" s="35"/>
      <c r="Q18" s="35"/>
      <c r="R18" s="35"/>
      <c r="S18" s="35"/>
      <c r="T18" s="35"/>
      <c r="U18" s="35"/>
      <c r="V18" s="35"/>
      <c r="W18" s="35"/>
      <c r="X18" s="35"/>
      <c r="Y18" s="35"/>
    </row>
    <row r="19" ht="20.25" customHeight="1" spans="1:25">
      <c r="A19" s="240" t="s">
        <v>75</v>
      </c>
      <c r="B19" s="240" t="s">
        <v>75</v>
      </c>
      <c r="C19" s="240" t="s">
        <v>277</v>
      </c>
      <c r="D19" s="240" t="s">
        <v>278</v>
      </c>
      <c r="E19" s="240" t="s">
        <v>110</v>
      </c>
      <c r="F19" s="240" t="s">
        <v>279</v>
      </c>
      <c r="G19" s="240" t="s">
        <v>280</v>
      </c>
      <c r="H19" s="240" t="s">
        <v>281</v>
      </c>
      <c r="I19" s="35">
        <v>256243</v>
      </c>
      <c r="J19" s="35">
        <v>256243</v>
      </c>
      <c r="K19" s="86"/>
      <c r="L19" s="86"/>
      <c r="M19" s="86"/>
      <c r="N19" s="35">
        <v>256243</v>
      </c>
      <c r="O19" s="86"/>
      <c r="P19" s="35"/>
      <c r="Q19" s="35"/>
      <c r="R19" s="35"/>
      <c r="S19" s="35"/>
      <c r="T19" s="35"/>
      <c r="U19" s="35"/>
      <c r="V19" s="35"/>
      <c r="W19" s="35"/>
      <c r="X19" s="35"/>
      <c r="Y19" s="35"/>
    </row>
    <row r="20" ht="20.25" customHeight="1" spans="1:25">
      <c r="A20" s="240" t="s">
        <v>75</v>
      </c>
      <c r="B20" s="240" t="s">
        <v>75</v>
      </c>
      <c r="C20" s="240" t="s">
        <v>277</v>
      </c>
      <c r="D20" s="240" t="s">
        <v>278</v>
      </c>
      <c r="E20" s="240" t="s">
        <v>112</v>
      </c>
      <c r="F20" s="240" t="s">
        <v>282</v>
      </c>
      <c r="G20" s="240" t="s">
        <v>283</v>
      </c>
      <c r="H20" s="240" t="s">
        <v>284</v>
      </c>
      <c r="I20" s="35">
        <v>87362.49</v>
      </c>
      <c r="J20" s="35">
        <v>87362.49</v>
      </c>
      <c r="K20" s="86"/>
      <c r="L20" s="86"/>
      <c r="M20" s="86"/>
      <c r="N20" s="35">
        <v>87362.49</v>
      </c>
      <c r="O20" s="86"/>
      <c r="P20" s="35"/>
      <c r="Q20" s="35"/>
      <c r="R20" s="35"/>
      <c r="S20" s="35"/>
      <c r="T20" s="35"/>
      <c r="U20" s="35"/>
      <c r="V20" s="35"/>
      <c r="W20" s="35"/>
      <c r="X20" s="35"/>
      <c r="Y20" s="35"/>
    </row>
    <row r="21" ht="20.25" customHeight="1" spans="1:25">
      <c r="A21" s="240" t="s">
        <v>75</v>
      </c>
      <c r="B21" s="240" t="s">
        <v>75</v>
      </c>
      <c r="C21" s="240" t="s">
        <v>277</v>
      </c>
      <c r="D21" s="240" t="s">
        <v>278</v>
      </c>
      <c r="E21" s="240" t="s">
        <v>122</v>
      </c>
      <c r="F21" s="240" t="s">
        <v>285</v>
      </c>
      <c r="G21" s="240" t="s">
        <v>286</v>
      </c>
      <c r="H21" s="240" t="s">
        <v>287</v>
      </c>
      <c r="I21" s="35">
        <v>132985</v>
      </c>
      <c r="J21" s="35">
        <v>132985</v>
      </c>
      <c r="K21" s="86"/>
      <c r="L21" s="86"/>
      <c r="M21" s="86"/>
      <c r="N21" s="35">
        <v>132985</v>
      </c>
      <c r="O21" s="86"/>
      <c r="P21" s="35"/>
      <c r="Q21" s="35"/>
      <c r="R21" s="35"/>
      <c r="S21" s="35"/>
      <c r="T21" s="35"/>
      <c r="U21" s="35"/>
      <c r="V21" s="35"/>
      <c r="W21" s="35"/>
      <c r="X21" s="35"/>
      <c r="Y21" s="35"/>
    </row>
    <row r="22" ht="20.25" customHeight="1" spans="1:25">
      <c r="A22" s="240" t="s">
        <v>75</v>
      </c>
      <c r="B22" s="240" t="s">
        <v>75</v>
      </c>
      <c r="C22" s="240" t="s">
        <v>277</v>
      </c>
      <c r="D22" s="240" t="s">
        <v>278</v>
      </c>
      <c r="E22" s="240" t="s">
        <v>122</v>
      </c>
      <c r="F22" s="240" t="s">
        <v>285</v>
      </c>
      <c r="G22" s="240" t="s">
        <v>286</v>
      </c>
      <c r="H22" s="240" t="s">
        <v>287</v>
      </c>
      <c r="I22" s="35">
        <v>11933</v>
      </c>
      <c r="J22" s="35">
        <v>11933</v>
      </c>
      <c r="K22" s="86"/>
      <c r="L22" s="86"/>
      <c r="M22" s="86"/>
      <c r="N22" s="35">
        <v>11933</v>
      </c>
      <c r="O22" s="86"/>
      <c r="P22" s="35"/>
      <c r="Q22" s="35"/>
      <c r="R22" s="35"/>
      <c r="S22" s="35"/>
      <c r="T22" s="35"/>
      <c r="U22" s="35"/>
      <c r="V22" s="35"/>
      <c r="W22" s="35"/>
      <c r="X22" s="35"/>
      <c r="Y22" s="35"/>
    </row>
    <row r="23" ht="20.25" customHeight="1" spans="1:25">
      <c r="A23" s="240" t="s">
        <v>75</v>
      </c>
      <c r="B23" s="240" t="s">
        <v>75</v>
      </c>
      <c r="C23" s="240" t="s">
        <v>277</v>
      </c>
      <c r="D23" s="240" t="s">
        <v>278</v>
      </c>
      <c r="E23" s="240" t="s">
        <v>124</v>
      </c>
      <c r="F23" s="240" t="s">
        <v>288</v>
      </c>
      <c r="G23" s="240" t="s">
        <v>286</v>
      </c>
      <c r="H23" s="240" t="s">
        <v>287</v>
      </c>
      <c r="I23" s="35">
        <v>996</v>
      </c>
      <c r="J23" s="35">
        <v>996</v>
      </c>
      <c r="K23" s="86"/>
      <c r="L23" s="86"/>
      <c r="M23" s="86"/>
      <c r="N23" s="35">
        <v>996</v>
      </c>
      <c r="O23" s="86"/>
      <c r="P23" s="35"/>
      <c r="Q23" s="35"/>
      <c r="R23" s="35"/>
      <c r="S23" s="35"/>
      <c r="T23" s="35"/>
      <c r="U23" s="35"/>
      <c r="V23" s="35"/>
      <c r="W23" s="35"/>
      <c r="X23" s="35"/>
      <c r="Y23" s="35"/>
    </row>
    <row r="24" ht="20.25" customHeight="1" spans="1:25">
      <c r="A24" s="240" t="s">
        <v>75</v>
      </c>
      <c r="B24" s="240" t="s">
        <v>75</v>
      </c>
      <c r="C24" s="240" t="s">
        <v>277</v>
      </c>
      <c r="D24" s="240" t="s">
        <v>278</v>
      </c>
      <c r="E24" s="240" t="s">
        <v>124</v>
      </c>
      <c r="F24" s="240" t="s">
        <v>288</v>
      </c>
      <c r="G24" s="240" t="s">
        <v>286</v>
      </c>
      <c r="H24" s="240" t="s">
        <v>287</v>
      </c>
      <c r="I24" s="35">
        <v>73666</v>
      </c>
      <c r="J24" s="35">
        <v>73666</v>
      </c>
      <c r="K24" s="86"/>
      <c r="L24" s="86"/>
      <c r="M24" s="86"/>
      <c r="N24" s="35">
        <v>73666</v>
      </c>
      <c r="O24" s="86"/>
      <c r="P24" s="35"/>
      <c r="Q24" s="35"/>
      <c r="R24" s="35"/>
      <c r="S24" s="35"/>
      <c r="T24" s="35"/>
      <c r="U24" s="35"/>
      <c r="V24" s="35"/>
      <c r="W24" s="35"/>
      <c r="X24" s="35"/>
      <c r="Y24" s="35"/>
    </row>
    <row r="25" ht="20.25" customHeight="1" spans="1:25">
      <c r="A25" s="240" t="s">
        <v>75</v>
      </c>
      <c r="B25" s="240" t="s">
        <v>75</v>
      </c>
      <c r="C25" s="240" t="s">
        <v>277</v>
      </c>
      <c r="D25" s="240" t="s">
        <v>278</v>
      </c>
      <c r="E25" s="240" t="s">
        <v>126</v>
      </c>
      <c r="F25" s="240" t="s">
        <v>289</v>
      </c>
      <c r="G25" s="240" t="s">
        <v>290</v>
      </c>
      <c r="H25" s="240" t="s">
        <v>291</v>
      </c>
      <c r="I25" s="35">
        <v>3003</v>
      </c>
      <c r="J25" s="35">
        <v>3003</v>
      </c>
      <c r="K25" s="86"/>
      <c r="L25" s="86"/>
      <c r="M25" s="86"/>
      <c r="N25" s="35">
        <v>3003</v>
      </c>
      <c r="O25" s="86"/>
      <c r="P25" s="35"/>
      <c r="Q25" s="35"/>
      <c r="R25" s="35"/>
      <c r="S25" s="35"/>
      <c r="T25" s="35"/>
      <c r="U25" s="35"/>
      <c r="V25" s="35"/>
      <c r="W25" s="35"/>
      <c r="X25" s="35"/>
      <c r="Y25" s="35"/>
    </row>
    <row r="26" ht="20.25" customHeight="1" spans="1:25">
      <c r="A26" s="240" t="s">
        <v>75</v>
      </c>
      <c r="B26" s="240" t="s">
        <v>75</v>
      </c>
      <c r="C26" s="240" t="s">
        <v>277</v>
      </c>
      <c r="D26" s="240" t="s">
        <v>278</v>
      </c>
      <c r="E26" s="240" t="s">
        <v>126</v>
      </c>
      <c r="F26" s="240" t="s">
        <v>289</v>
      </c>
      <c r="G26" s="240" t="s">
        <v>290</v>
      </c>
      <c r="H26" s="240" t="s">
        <v>291</v>
      </c>
      <c r="I26" s="35">
        <v>102748</v>
      </c>
      <c r="J26" s="35">
        <v>102748</v>
      </c>
      <c r="K26" s="86"/>
      <c r="L26" s="86"/>
      <c r="M26" s="86"/>
      <c r="N26" s="35">
        <v>102748</v>
      </c>
      <c r="O26" s="86"/>
      <c r="P26" s="35"/>
      <c r="Q26" s="35"/>
      <c r="R26" s="35"/>
      <c r="S26" s="35"/>
      <c r="T26" s="35"/>
      <c r="U26" s="35"/>
      <c r="V26" s="35"/>
      <c r="W26" s="35"/>
      <c r="X26" s="35"/>
      <c r="Y26" s="35"/>
    </row>
    <row r="27" ht="20.25" customHeight="1" spans="1:25">
      <c r="A27" s="240" t="s">
        <v>75</v>
      </c>
      <c r="B27" s="240" t="s">
        <v>75</v>
      </c>
      <c r="C27" s="240" t="s">
        <v>277</v>
      </c>
      <c r="D27" s="240" t="s">
        <v>278</v>
      </c>
      <c r="E27" s="240" t="s">
        <v>126</v>
      </c>
      <c r="F27" s="240" t="s">
        <v>289</v>
      </c>
      <c r="G27" s="240" t="s">
        <v>290</v>
      </c>
      <c r="H27" s="240" t="s">
        <v>291</v>
      </c>
      <c r="I27" s="35">
        <v>2840</v>
      </c>
      <c r="J27" s="35">
        <v>2840</v>
      </c>
      <c r="K27" s="86"/>
      <c r="L27" s="86"/>
      <c r="M27" s="86"/>
      <c r="N27" s="35">
        <v>2840</v>
      </c>
      <c r="O27" s="86"/>
      <c r="P27" s="35"/>
      <c r="Q27" s="35"/>
      <c r="R27" s="35"/>
      <c r="S27" s="35"/>
      <c r="T27" s="35"/>
      <c r="U27" s="35"/>
      <c r="V27" s="35"/>
      <c r="W27" s="35"/>
      <c r="X27" s="35"/>
      <c r="Y27" s="35"/>
    </row>
    <row r="28" ht="20.25" customHeight="1" spans="1:25">
      <c r="A28" s="240" t="s">
        <v>75</v>
      </c>
      <c r="B28" s="240" t="s">
        <v>75</v>
      </c>
      <c r="C28" s="240" t="s">
        <v>277</v>
      </c>
      <c r="D28" s="240" t="s">
        <v>278</v>
      </c>
      <c r="E28" s="240" t="s">
        <v>126</v>
      </c>
      <c r="F28" s="240" t="s">
        <v>289</v>
      </c>
      <c r="G28" s="240" t="s">
        <v>290</v>
      </c>
      <c r="H28" s="240" t="s">
        <v>291</v>
      </c>
      <c r="I28" s="35">
        <v>43791</v>
      </c>
      <c r="J28" s="35">
        <v>43791</v>
      </c>
      <c r="K28" s="86"/>
      <c r="L28" s="86"/>
      <c r="M28" s="86"/>
      <c r="N28" s="35">
        <v>43791</v>
      </c>
      <c r="O28" s="86"/>
      <c r="P28" s="35"/>
      <c r="Q28" s="35"/>
      <c r="R28" s="35"/>
      <c r="S28" s="35"/>
      <c r="T28" s="35"/>
      <c r="U28" s="35"/>
      <c r="V28" s="35"/>
      <c r="W28" s="35"/>
      <c r="X28" s="35"/>
      <c r="Y28" s="35"/>
    </row>
    <row r="29" ht="20.25" customHeight="1" spans="1:25">
      <c r="A29" s="240" t="s">
        <v>75</v>
      </c>
      <c r="B29" s="240" t="s">
        <v>75</v>
      </c>
      <c r="C29" s="240" t="s">
        <v>277</v>
      </c>
      <c r="D29" s="240" t="s">
        <v>278</v>
      </c>
      <c r="E29" s="240" t="s">
        <v>126</v>
      </c>
      <c r="F29" s="240" t="s">
        <v>289</v>
      </c>
      <c r="G29" s="240" t="s">
        <v>290</v>
      </c>
      <c r="H29" s="240" t="s">
        <v>291</v>
      </c>
      <c r="I29" s="35">
        <v>80076</v>
      </c>
      <c r="J29" s="35">
        <v>80076</v>
      </c>
      <c r="K29" s="86"/>
      <c r="L29" s="86"/>
      <c r="M29" s="86"/>
      <c r="N29" s="35">
        <v>80076</v>
      </c>
      <c r="O29" s="86"/>
      <c r="P29" s="35"/>
      <c r="Q29" s="35"/>
      <c r="R29" s="35"/>
      <c r="S29" s="35"/>
      <c r="T29" s="35"/>
      <c r="U29" s="35"/>
      <c r="V29" s="35"/>
      <c r="W29" s="35"/>
      <c r="X29" s="35"/>
      <c r="Y29" s="35"/>
    </row>
    <row r="30" ht="20.25" customHeight="1" spans="1:25">
      <c r="A30" s="240" t="s">
        <v>75</v>
      </c>
      <c r="B30" s="240" t="s">
        <v>75</v>
      </c>
      <c r="C30" s="240" t="s">
        <v>277</v>
      </c>
      <c r="D30" s="240" t="s">
        <v>278</v>
      </c>
      <c r="E30" s="240" t="s">
        <v>128</v>
      </c>
      <c r="F30" s="240" t="s">
        <v>292</v>
      </c>
      <c r="G30" s="240" t="s">
        <v>293</v>
      </c>
      <c r="H30" s="240" t="s">
        <v>294</v>
      </c>
      <c r="I30" s="35">
        <v>1576</v>
      </c>
      <c r="J30" s="35">
        <v>1576</v>
      </c>
      <c r="K30" s="86"/>
      <c r="L30" s="86"/>
      <c r="M30" s="86"/>
      <c r="N30" s="35">
        <v>1576</v>
      </c>
      <c r="O30" s="86"/>
      <c r="P30" s="35"/>
      <c r="Q30" s="35"/>
      <c r="R30" s="35"/>
      <c r="S30" s="35"/>
      <c r="T30" s="35"/>
      <c r="U30" s="35"/>
      <c r="V30" s="35"/>
      <c r="W30" s="35"/>
      <c r="X30" s="35"/>
      <c r="Y30" s="35"/>
    </row>
    <row r="31" ht="20.25" customHeight="1" spans="1:25">
      <c r="A31" s="240" t="s">
        <v>75</v>
      </c>
      <c r="B31" s="240" t="s">
        <v>75</v>
      </c>
      <c r="C31" s="240" t="s">
        <v>277</v>
      </c>
      <c r="D31" s="240" t="s">
        <v>278</v>
      </c>
      <c r="E31" s="240" t="s">
        <v>128</v>
      </c>
      <c r="F31" s="240" t="s">
        <v>292</v>
      </c>
      <c r="G31" s="240" t="s">
        <v>293</v>
      </c>
      <c r="H31" s="240" t="s">
        <v>294</v>
      </c>
      <c r="I31" s="35">
        <v>2490</v>
      </c>
      <c r="J31" s="35">
        <v>2490</v>
      </c>
      <c r="K31" s="86"/>
      <c r="L31" s="86"/>
      <c r="M31" s="86"/>
      <c r="N31" s="35">
        <v>2490</v>
      </c>
      <c r="O31" s="86"/>
      <c r="P31" s="35"/>
      <c r="Q31" s="35"/>
      <c r="R31" s="35"/>
      <c r="S31" s="35"/>
      <c r="T31" s="35"/>
      <c r="U31" s="35"/>
      <c r="V31" s="35"/>
      <c r="W31" s="35"/>
      <c r="X31" s="35"/>
      <c r="Y31" s="35"/>
    </row>
    <row r="32" ht="20.25" customHeight="1" spans="1:25">
      <c r="A32" s="240" t="s">
        <v>75</v>
      </c>
      <c r="B32" s="240" t="s">
        <v>75</v>
      </c>
      <c r="C32" s="240" t="s">
        <v>277</v>
      </c>
      <c r="D32" s="240" t="s">
        <v>278</v>
      </c>
      <c r="E32" s="240" t="s">
        <v>144</v>
      </c>
      <c r="F32" s="240" t="s">
        <v>265</v>
      </c>
      <c r="G32" s="240" t="s">
        <v>293</v>
      </c>
      <c r="H32" s="240" t="s">
        <v>294</v>
      </c>
      <c r="I32" s="35">
        <v>616</v>
      </c>
      <c r="J32" s="35">
        <v>616</v>
      </c>
      <c r="K32" s="86"/>
      <c r="L32" s="86"/>
      <c r="M32" s="86"/>
      <c r="N32" s="35">
        <v>616</v>
      </c>
      <c r="O32" s="86"/>
      <c r="P32" s="35"/>
      <c r="Q32" s="35"/>
      <c r="R32" s="35"/>
      <c r="S32" s="35"/>
      <c r="T32" s="35"/>
      <c r="U32" s="35"/>
      <c r="V32" s="35"/>
      <c r="W32" s="35"/>
      <c r="X32" s="35"/>
      <c r="Y32" s="35"/>
    </row>
    <row r="33" ht="20.25" customHeight="1" spans="1:25">
      <c r="A33" s="240" t="s">
        <v>75</v>
      </c>
      <c r="B33" s="240" t="s">
        <v>75</v>
      </c>
      <c r="C33" s="240" t="s">
        <v>277</v>
      </c>
      <c r="D33" s="240" t="s">
        <v>278</v>
      </c>
      <c r="E33" s="240" t="s">
        <v>146</v>
      </c>
      <c r="F33" s="240" t="s">
        <v>274</v>
      </c>
      <c r="G33" s="240" t="s">
        <v>293</v>
      </c>
      <c r="H33" s="240" t="s">
        <v>294</v>
      </c>
      <c r="I33" s="35">
        <v>6130</v>
      </c>
      <c r="J33" s="35">
        <v>6130</v>
      </c>
      <c r="K33" s="86"/>
      <c r="L33" s="86"/>
      <c r="M33" s="86"/>
      <c r="N33" s="35">
        <v>6130</v>
      </c>
      <c r="O33" s="86"/>
      <c r="P33" s="35"/>
      <c r="Q33" s="35"/>
      <c r="R33" s="35"/>
      <c r="S33" s="35"/>
      <c r="T33" s="35"/>
      <c r="U33" s="35"/>
      <c r="V33" s="35"/>
      <c r="W33" s="35"/>
      <c r="X33" s="35"/>
      <c r="Y33" s="35"/>
    </row>
    <row r="34" ht="20.25" customHeight="1" spans="1:25">
      <c r="A34" s="240" t="s">
        <v>75</v>
      </c>
      <c r="B34" s="240" t="s">
        <v>75</v>
      </c>
      <c r="C34" s="240" t="s">
        <v>295</v>
      </c>
      <c r="D34" s="240" t="s">
        <v>296</v>
      </c>
      <c r="E34" s="240" t="s">
        <v>184</v>
      </c>
      <c r="F34" s="240" t="s">
        <v>296</v>
      </c>
      <c r="G34" s="240" t="s">
        <v>297</v>
      </c>
      <c r="H34" s="240" t="s">
        <v>296</v>
      </c>
      <c r="I34" s="35">
        <v>115956</v>
      </c>
      <c r="J34" s="35">
        <v>115956</v>
      </c>
      <c r="K34" s="86"/>
      <c r="L34" s="86"/>
      <c r="M34" s="86"/>
      <c r="N34" s="35">
        <v>115956</v>
      </c>
      <c r="O34" s="86"/>
      <c r="P34" s="35"/>
      <c r="Q34" s="35"/>
      <c r="R34" s="35"/>
      <c r="S34" s="35"/>
      <c r="T34" s="35"/>
      <c r="U34" s="35"/>
      <c r="V34" s="35"/>
      <c r="W34" s="35"/>
      <c r="X34" s="35"/>
      <c r="Y34" s="35"/>
    </row>
    <row r="35" ht="20.25" customHeight="1" spans="1:25">
      <c r="A35" s="240" t="s">
        <v>75</v>
      </c>
      <c r="B35" s="240" t="s">
        <v>75</v>
      </c>
      <c r="C35" s="240" t="s">
        <v>295</v>
      </c>
      <c r="D35" s="240" t="s">
        <v>296</v>
      </c>
      <c r="E35" s="240" t="s">
        <v>184</v>
      </c>
      <c r="F35" s="240" t="s">
        <v>296</v>
      </c>
      <c r="G35" s="240" t="s">
        <v>297</v>
      </c>
      <c r="H35" s="240" t="s">
        <v>296</v>
      </c>
      <c r="I35" s="35">
        <v>208041</v>
      </c>
      <c r="J35" s="35">
        <v>208041</v>
      </c>
      <c r="K35" s="86"/>
      <c r="L35" s="86"/>
      <c r="M35" s="86"/>
      <c r="N35" s="35">
        <v>208041</v>
      </c>
      <c r="O35" s="86"/>
      <c r="P35" s="35"/>
      <c r="Q35" s="35"/>
      <c r="R35" s="35"/>
      <c r="S35" s="35"/>
      <c r="T35" s="35"/>
      <c r="U35" s="35"/>
      <c r="V35" s="35"/>
      <c r="W35" s="35"/>
      <c r="X35" s="35"/>
      <c r="Y35" s="35"/>
    </row>
    <row r="36" ht="20.25" customHeight="1" spans="1:25">
      <c r="A36" s="240" t="s">
        <v>75</v>
      </c>
      <c r="B36" s="240" t="s">
        <v>75</v>
      </c>
      <c r="C36" s="240" t="s">
        <v>298</v>
      </c>
      <c r="D36" s="240" t="s">
        <v>299</v>
      </c>
      <c r="E36" s="240" t="s">
        <v>166</v>
      </c>
      <c r="F36" s="240" t="s">
        <v>300</v>
      </c>
      <c r="G36" s="240" t="s">
        <v>301</v>
      </c>
      <c r="H36" s="240" t="s">
        <v>302</v>
      </c>
      <c r="I36" s="35">
        <v>12000</v>
      </c>
      <c r="J36" s="35">
        <v>12000</v>
      </c>
      <c r="K36" s="86"/>
      <c r="L36" s="86"/>
      <c r="M36" s="86"/>
      <c r="N36" s="35">
        <v>12000</v>
      </c>
      <c r="O36" s="86"/>
      <c r="P36" s="35"/>
      <c r="Q36" s="35"/>
      <c r="R36" s="35"/>
      <c r="S36" s="35"/>
      <c r="T36" s="35"/>
      <c r="U36" s="35"/>
      <c r="V36" s="35"/>
      <c r="W36" s="35"/>
      <c r="X36" s="35"/>
      <c r="Y36" s="35"/>
    </row>
    <row r="37" ht="20.25" customHeight="1" spans="1:25">
      <c r="A37" s="240" t="s">
        <v>75</v>
      </c>
      <c r="B37" s="240" t="s">
        <v>75</v>
      </c>
      <c r="C37" s="240" t="s">
        <v>303</v>
      </c>
      <c r="D37" s="240" t="s">
        <v>304</v>
      </c>
      <c r="E37" s="240" t="s">
        <v>106</v>
      </c>
      <c r="F37" s="240" t="s">
        <v>305</v>
      </c>
      <c r="G37" s="240" t="s">
        <v>306</v>
      </c>
      <c r="H37" s="240" t="s">
        <v>304</v>
      </c>
      <c r="I37" s="35">
        <v>58397</v>
      </c>
      <c r="J37" s="35">
        <v>58397</v>
      </c>
      <c r="K37" s="86"/>
      <c r="L37" s="86"/>
      <c r="M37" s="86"/>
      <c r="N37" s="35">
        <v>58397</v>
      </c>
      <c r="O37" s="86"/>
      <c r="P37" s="35"/>
      <c r="Q37" s="35"/>
      <c r="R37" s="35"/>
      <c r="S37" s="35"/>
      <c r="T37" s="35"/>
      <c r="U37" s="35"/>
      <c r="V37" s="35"/>
      <c r="W37" s="35"/>
      <c r="X37" s="35"/>
      <c r="Y37" s="35"/>
    </row>
    <row r="38" ht="20.25" customHeight="1" spans="1:25">
      <c r="A38" s="240" t="s">
        <v>75</v>
      </c>
      <c r="B38" s="240" t="s">
        <v>75</v>
      </c>
      <c r="C38" s="240" t="s">
        <v>307</v>
      </c>
      <c r="D38" s="240" t="s">
        <v>308</v>
      </c>
      <c r="E38" s="240" t="s">
        <v>116</v>
      </c>
      <c r="F38" s="240" t="s">
        <v>309</v>
      </c>
      <c r="G38" s="240" t="s">
        <v>301</v>
      </c>
      <c r="H38" s="240" t="s">
        <v>302</v>
      </c>
      <c r="I38" s="35">
        <v>783</v>
      </c>
      <c r="J38" s="35">
        <v>783</v>
      </c>
      <c r="K38" s="86"/>
      <c r="L38" s="86"/>
      <c r="M38" s="86"/>
      <c r="N38" s="35">
        <v>783</v>
      </c>
      <c r="O38" s="86"/>
      <c r="P38" s="35"/>
      <c r="Q38" s="35"/>
      <c r="R38" s="35"/>
      <c r="S38" s="35"/>
      <c r="T38" s="35"/>
      <c r="U38" s="35"/>
      <c r="V38" s="35"/>
      <c r="W38" s="35"/>
      <c r="X38" s="35"/>
      <c r="Y38" s="35"/>
    </row>
    <row r="39" ht="20.25" customHeight="1" spans="1:25">
      <c r="A39" s="240" t="s">
        <v>75</v>
      </c>
      <c r="B39" s="240" t="s">
        <v>75</v>
      </c>
      <c r="C39" s="240" t="s">
        <v>307</v>
      </c>
      <c r="D39" s="240" t="s">
        <v>308</v>
      </c>
      <c r="E39" s="240" t="s">
        <v>116</v>
      </c>
      <c r="F39" s="240" t="s">
        <v>309</v>
      </c>
      <c r="G39" s="240" t="s">
        <v>301</v>
      </c>
      <c r="H39" s="240" t="s">
        <v>302</v>
      </c>
      <c r="I39" s="35">
        <v>34728</v>
      </c>
      <c r="J39" s="35">
        <v>34728</v>
      </c>
      <c r="K39" s="86"/>
      <c r="L39" s="86"/>
      <c r="M39" s="86"/>
      <c r="N39" s="35">
        <v>34728</v>
      </c>
      <c r="O39" s="86"/>
      <c r="P39" s="35"/>
      <c r="Q39" s="35"/>
      <c r="R39" s="35"/>
      <c r="S39" s="35"/>
      <c r="T39" s="35"/>
      <c r="U39" s="35"/>
      <c r="V39" s="35"/>
      <c r="W39" s="35"/>
      <c r="X39" s="35"/>
      <c r="Y39" s="35"/>
    </row>
    <row r="40" ht="20.25" customHeight="1" spans="1:25">
      <c r="A40" s="240" t="s">
        <v>75</v>
      </c>
      <c r="B40" s="240" t="s">
        <v>75</v>
      </c>
      <c r="C40" s="240" t="s">
        <v>310</v>
      </c>
      <c r="D40" s="240" t="s">
        <v>311</v>
      </c>
      <c r="E40" s="240" t="s">
        <v>144</v>
      </c>
      <c r="F40" s="240" t="s">
        <v>265</v>
      </c>
      <c r="G40" s="240" t="s">
        <v>312</v>
      </c>
      <c r="H40" s="240" t="s">
        <v>313</v>
      </c>
      <c r="I40" s="35">
        <v>36000</v>
      </c>
      <c r="J40" s="35">
        <v>36000</v>
      </c>
      <c r="K40" s="86"/>
      <c r="L40" s="86"/>
      <c r="M40" s="86"/>
      <c r="N40" s="35">
        <v>36000</v>
      </c>
      <c r="O40" s="86"/>
      <c r="P40" s="35"/>
      <c r="Q40" s="35"/>
      <c r="R40" s="35"/>
      <c r="S40" s="35"/>
      <c r="T40" s="35"/>
      <c r="U40" s="35"/>
      <c r="V40" s="35"/>
      <c r="W40" s="35"/>
      <c r="X40" s="35"/>
      <c r="Y40" s="35"/>
    </row>
    <row r="41" ht="20.25" customHeight="1" spans="1:25">
      <c r="A41" s="240" t="s">
        <v>75</v>
      </c>
      <c r="B41" s="240" t="s">
        <v>75</v>
      </c>
      <c r="C41" s="240" t="s">
        <v>314</v>
      </c>
      <c r="D41" s="240" t="s">
        <v>238</v>
      </c>
      <c r="E41" s="240" t="s">
        <v>144</v>
      </c>
      <c r="F41" s="240" t="s">
        <v>265</v>
      </c>
      <c r="G41" s="240" t="s">
        <v>315</v>
      </c>
      <c r="H41" s="240" t="s">
        <v>238</v>
      </c>
      <c r="I41" s="35">
        <v>2600</v>
      </c>
      <c r="J41" s="35">
        <v>2600</v>
      </c>
      <c r="K41" s="86"/>
      <c r="L41" s="86"/>
      <c r="M41" s="86"/>
      <c r="N41" s="35">
        <v>2600</v>
      </c>
      <c r="O41" s="86"/>
      <c r="P41" s="35"/>
      <c r="Q41" s="35"/>
      <c r="R41" s="35"/>
      <c r="S41" s="35"/>
      <c r="T41" s="35"/>
      <c r="U41" s="35"/>
      <c r="V41" s="35"/>
      <c r="W41" s="35"/>
      <c r="X41" s="35"/>
      <c r="Y41" s="35"/>
    </row>
    <row r="42" ht="20.25" customHeight="1" spans="1:25">
      <c r="A42" s="240" t="s">
        <v>75</v>
      </c>
      <c r="B42" s="240" t="s">
        <v>75</v>
      </c>
      <c r="C42" s="240" t="s">
        <v>314</v>
      </c>
      <c r="D42" s="240" t="s">
        <v>238</v>
      </c>
      <c r="E42" s="240" t="s">
        <v>146</v>
      </c>
      <c r="F42" s="240" t="s">
        <v>274</v>
      </c>
      <c r="G42" s="240" t="s">
        <v>315</v>
      </c>
      <c r="H42" s="240" t="s">
        <v>238</v>
      </c>
      <c r="I42" s="35">
        <v>1800</v>
      </c>
      <c r="J42" s="35">
        <v>1800</v>
      </c>
      <c r="K42" s="86"/>
      <c r="L42" s="86"/>
      <c r="M42" s="86"/>
      <c r="N42" s="35">
        <v>1800</v>
      </c>
      <c r="O42" s="86"/>
      <c r="P42" s="35"/>
      <c r="Q42" s="35"/>
      <c r="R42" s="35"/>
      <c r="S42" s="35"/>
      <c r="T42" s="35"/>
      <c r="U42" s="35"/>
      <c r="V42" s="35"/>
      <c r="W42" s="35"/>
      <c r="X42" s="35"/>
      <c r="Y42" s="35"/>
    </row>
    <row r="43" ht="20.25" customHeight="1" spans="1:25">
      <c r="A43" s="240" t="s">
        <v>75</v>
      </c>
      <c r="B43" s="240" t="s">
        <v>75</v>
      </c>
      <c r="C43" s="240" t="s">
        <v>316</v>
      </c>
      <c r="D43" s="240" t="s">
        <v>317</v>
      </c>
      <c r="E43" s="240" t="s">
        <v>144</v>
      </c>
      <c r="F43" s="240" t="s">
        <v>265</v>
      </c>
      <c r="G43" s="240" t="s">
        <v>318</v>
      </c>
      <c r="H43" s="240" t="s">
        <v>319</v>
      </c>
      <c r="I43" s="35">
        <v>121200</v>
      </c>
      <c r="J43" s="35">
        <v>121200</v>
      </c>
      <c r="K43" s="86"/>
      <c r="L43" s="86"/>
      <c r="M43" s="86"/>
      <c r="N43" s="35">
        <v>121200</v>
      </c>
      <c r="O43" s="86"/>
      <c r="P43" s="35"/>
      <c r="Q43" s="35"/>
      <c r="R43" s="35"/>
      <c r="S43" s="35"/>
      <c r="T43" s="35"/>
      <c r="U43" s="35"/>
      <c r="V43" s="35"/>
      <c r="W43" s="35"/>
      <c r="X43" s="35"/>
      <c r="Y43" s="35"/>
    </row>
    <row r="44" ht="20.25" customHeight="1" spans="1:25">
      <c r="A44" s="240" t="s">
        <v>75</v>
      </c>
      <c r="B44" s="240" t="s">
        <v>75</v>
      </c>
      <c r="C44" s="240" t="s">
        <v>320</v>
      </c>
      <c r="D44" s="240" t="s">
        <v>321</v>
      </c>
      <c r="E44" s="240" t="s">
        <v>144</v>
      </c>
      <c r="F44" s="240" t="s">
        <v>265</v>
      </c>
      <c r="G44" s="240" t="s">
        <v>322</v>
      </c>
      <c r="H44" s="240" t="s">
        <v>321</v>
      </c>
      <c r="I44" s="35">
        <v>3900</v>
      </c>
      <c r="J44" s="35">
        <v>3900</v>
      </c>
      <c r="K44" s="86"/>
      <c r="L44" s="86"/>
      <c r="M44" s="86"/>
      <c r="N44" s="35">
        <v>3900</v>
      </c>
      <c r="O44" s="86"/>
      <c r="P44" s="35"/>
      <c r="Q44" s="35"/>
      <c r="R44" s="35"/>
      <c r="S44" s="35"/>
      <c r="T44" s="35"/>
      <c r="U44" s="35"/>
      <c r="V44" s="35"/>
      <c r="W44" s="35"/>
      <c r="X44" s="35"/>
      <c r="Y44" s="35"/>
    </row>
    <row r="45" ht="20.25" customHeight="1" spans="1:25">
      <c r="A45" s="240" t="s">
        <v>75</v>
      </c>
      <c r="B45" s="240" t="s">
        <v>75</v>
      </c>
      <c r="C45" s="240" t="s">
        <v>320</v>
      </c>
      <c r="D45" s="240" t="s">
        <v>321</v>
      </c>
      <c r="E45" s="240" t="s">
        <v>146</v>
      </c>
      <c r="F45" s="240" t="s">
        <v>274</v>
      </c>
      <c r="G45" s="240" t="s">
        <v>322</v>
      </c>
      <c r="H45" s="240" t="s">
        <v>321</v>
      </c>
      <c r="I45" s="35">
        <v>2700</v>
      </c>
      <c r="J45" s="35">
        <v>2700</v>
      </c>
      <c r="K45" s="86"/>
      <c r="L45" s="86"/>
      <c r="M45" s="86"/>
      <c r="N45" s="35">
        <v>2700</v>
      </c>
      <c r="O45" s="86"/>
      <c r="P45" s="35"/>
      <c r="Q45" s="35"/>
      <c r="R45" s="35"/>
      <c r="S45" s="35"/>
      <c r="T45" s="35"/>
      <c r="U45" s="35"/>
      <c r="V45" s="35"/>
      <c r="W45" s="35"/>
      <c r="X45" s="35"/>
      <c r="Y45" s="35"/>
    </row>
    <row r="46" ht="20.25" customHeight="1" spans="1:25">
      <c r="A46" s="240" t="s">
        <v>75</v>
      </c>
      <c r="B46" s="240" t="s">
        <v>75</v>
      </c>
      <c r="C46" s="240" t="s">
        <v>323</v>
      </c>
      <c r="D46" s="240" t="s">
        <v>324</v>
      </c>
      <c r="E46" s="240" t="s">
        <v>106</v>
      </c>
      <c r="F46" s="240" t="s">
        <v>305</v>
      </c>
      <c r="G46" s="240" t="s">
        <v>325</v>
      </c>
      <c r="H46" s="240" t="s">
        <v>326</v>
      </c>
      <c r="I46" s="35">
        <v>15000</v>
      </c>
      <c r="J46" s="35">
        <v>15000</v>
      </c>
      <c r="K46" s="86"/>
      <c r="L46" s="86"/>
      <c r="M46" s="86"/>
      <c r="N46" s="35">
        <v>15000</v>
      </c>
      <c r="O46" s="86"/>
      <c r="P46" s="35"/>
      <c r="Q46" s="35"/>
      <c r="R46" s="35"/>
      <c r="S46" s="35"/>
      <c r="T46" s="35"/>
      <c r="U46" s="35"/>
      <c r="V46" s="35"/>
      <c r="W46" s="35"/>
      <c r="X46" s="35"/>
      <c r="Y46" s="35"/>
    </row>
    <row r="47" ht="20.25" customHeight="1" spans="1:25">
      <c r="A47" s="240" t="s">
        <v>75</v>
      </c>
      <c r="B47" s="240" t="s">
        <v>75</v>
      </c>
      <c r="C47" s="240" t="s">
        <v>327</v>
      </c>
      <c r="D47" s="240" t="s">
        <v>326</v>
      </c>
      <c r="E47" s="240" t="s">
        <v>144</v>
      </c>
      <c r="F47" s="240" t="s">
        <v>265</v>
      </c>
      <c r="G47" s="240" t="s">
        <v>325</v>
      </c>
      <c r="H47" s="240" t="s">
        <v>326</v>
      </c>
      <c r="I47" s="35">
        <v>4550</v>
      </c>
      <c r="J47" s="35">
        <v>4550</v>
      </c>
      <c r="K47" s="86"/>
      <c r="L47" s="86"/>
      <c r="M47" s="86"/>
      <c r="N47" s="35">
        <v>4550</v>
      </c>
      <c r="O47" s="86"/>
      <c r="P47" s="35"/>
      <c r="Q47" s="35"/>
      <c r="R47" s="35"/>
      <c r="S47" s="35"/>
      <c r="T47" s="35"/>
      <c r="U47" s="35"/>
      <c r="V47" s="35"/>
      <c r="W47" s="35"/>
      <c r="X47" s="35"/>
      <c r="Y47" s="35"/>
    </row>
    <row r="48" ht="20.25" customHeight="1" spans="1:25">
      <c r="A48" s="240" t="s">
        <v>75</v>
      </c>
      <c r="B48" s="240" t="s">
        <v>75</v>
      </c>
      <c r="C48" s="240" t="s">
        <v>327</v>
      </c>
      <c r="D48" s="240" t="s">
        <v>326</v>
      </c>
      <c r="E48" s="240" t="s">
        <v>146</v>
      </c>
      <c r="F48" s="240" t="s">
        <v>274</v>
      </c>
      <c r="G48" s="240" t="s">
        <v>325</v>
      </c>
      <c r="H48" s="240" t="s">
        <v>326</v>
      </c>
      <c r="I48" s="35">
        <v>3150</v>
      </c>
      <c r="J48" s="35">
        <v>3150</v>
      </c>
      <c r="K48" s="86"/>
      <c r="L48" s="86"/>
      <c r="M48" s="86"/>
      <c r="N48" s="35">
        <v>3150</v>
      </c>
      <c r="O48" s="86"/>
      <c r="P48" s="35"/>
      <c r="Q48" s="35"/>
      <c r="R48" s="35"/>
      <c r="S48" s="35"/>
      <c r="T48" s="35"/>
      <c r="U48" s="35"/>
      <c r="V48" s="35"/>
      <c r="W48" s="35"/>
      <c r="X48" s="35"/>
      <c r="Y48" s="35"/>
    </row>
    <row r="49" ht="20.25" customHeight="1" spans="1:25">
      <c r="A49" s="240" t="s">
        <v>75</v>
      </c>
      <c r="B49" s="240" t="s">
        <v>75</v>
      </c>
      <c r="C49" s="240" t="s">
        <v>328</v>
      </c>
      <c r="D49" s="240" t="s">
        <v>329</v>
      </c>
      <c r="E49" s="240" t="s">
        <v>144</v>
      </c>
      <c r="F49" s="240" t="s">
        <v>265</v>
      </c>
      <c r="G49" s="240" t="s">
        <v>330</v>
      </c>
      <c r="H49" s="240" t="s">
        <v>331</v>
      </c>
      <c r="I49" s="35">
        <v>9750</v>
      </c>
      <c r="J49" s="35">
        <v>9750</v>
      </c>
      <c r="K49" s="86"/>
      <c r="L49" s="86"/>
      <c r="M49" s="86"/>
      <c r="N49" s="35">
        <v>9750</v>
      </c>
      <c r="O49" s="86"/>
      <c r="P49" s="35"/>
      <c r="Q49" s="35"/>
      <c r="R49" s="35"/>
      <c r="S49" s="35"/>
      <c r="T49" s="35"/>
      <c r="U49" s="35"/>
      <c r="V49" s="35"/>
      <c r="W49" s="35"/>
      <c r="X49" s="35"/>
      <c r="Y49" s="35"/>
    </row>
    <row r="50" ht="20.25" customHeight="1" spans="1:25">
      <c r="A50" s="240" t="s">
        <v>75</v>
      </c>
      <c r="B50" s="240" t="s">
        <v>75</v>
      </c>
      <c r="C50" s="240" t="s">
        <v>328</v>
      </c>
      <c r="D50" s="240" t="s">
        <v>329</v>
      </c>
      <c r="E50" s="240" t="s">
        <v>146</v>
      </c>
      <c r="F50" s="240" t="s">
        <v>274</v>
      </c>
      <c r="G50" s="240" t="s">
        <v>330</v>
      </c>
      <c r="H50" s="240" t="s">
        <v>331</v>
      </c>
      <c r="I50" s="35">
        <v>6750</v>
      </c>
      <c r="J50" s="35">
        <v>6750</v>
      </c>
      <c r="K50" s="86"/>
      <c r="L50" s="86"/>
      <c r="M50" s="86"/>
      <c r="N50" s="35">
        <v>6750</v>
      </c>
      <c r="O50" s="86"/>
      <c r="P50" s="35"/>
      <c r="Q50" s="35"/>
      <c r="R50" s="35"/>
      <c r="S50" s="35"/>
      <c r="T50" s="35"/>
      <c r="U50" s="35"/>
      <c r="V50" s="35"/>
      <c r="W50" s="35"/>
      <c r="X50" s="35"/>
      <c r="Y50" s="35"/>
    </row>
    <row r="51" ht="20.25" customHeight="1" spans="1:25">
      <c r="A51" s="240" t="s">
        <v>75</v>
      </c>
      <c r="B51" s="240" t="s">
        <v>75</v>
      </c>
      <c r="C51" s="240" t="s">
        <v>328</v>
      </c>
      <c r="D51" s="240" t="s">
        <v>329</v>
      </c>
      <c r="E51" s="240" t="s">
        <v>144</v>
      </c>
      <c r="F51" s="240" t="s">
        <v>265</v>
      </c>
      <c r="G51" s="240" t="s">
        <v>332</v>
      </c>
      <c r="H51" s="240" t="s">
        <v>333</v>
      </c>
      <c r="I51" s="35">
        <v>1300</v>
      </c>
      <c r="J51" s="35">
        <v>1300</v>
      </c>
      <c r="K51" s="86"/>
      <c r="L51" s="86"/>
      <c r="M51" s="86"/>
      <c r="N51" s="35">
        <v>1300</v>
      </c>
      <c r="O51" s="86"/>
      <c r="P51" s="35"/>
      <c r="Q51" s="35"/>
      <c r="R51" s="35"/>
      <c r="S51" s="35"/>
      <c r="T51" s="35"/>
      <c r="U51" s="35"/>
      <c r="V51" s="35"/>
      <c r="W51" s="35"/>
      <c r="X51" s="35"/>
      <c r="Y51" s="35"/>
    </row>
    <row r="52" ht="20.25" customHeight="1" spans="1:25">
      <c r="A52" s="240" t="s">
        <v>75</v>
      </c>
      <c r="B52" s="240" t="s">
        <v>75</v>
      </c>
      <c r="C52" s="240" t="s">
        <v>328</v>
      </c>
      <c r="D52" s="240" t="s">
        <v>329</v>
      </c>
      <c r="E52" s="240" t="s">
        <v>146</v>
      </c>
      <c r="F52" s="240" t="s">
        <v>274</v>
      </c>
      <c r="G52" s="240" t="s">
        <v>332</v>
      </c>
      <c r="H52" s="240" t="s">
        <v>333</v>
      </c>
      <c r="I52" s="35">
        <v>900</v>
      </c>
      <c r="J52" s="35">
        <v>900</v>
      </c>
      <c r="K52" s="86"/>
      <c r="L52" s="86"/>
      <c r="M52" s="86"/>
      <c r="N52" s="35">
        <v>900</v>
      </c>
      <c r="O52" s="86"/>
      <c r="P52" s="35"/>
      <c r="Q52" s="35"/>
      <c r="R52" s="35"/>
      <c r="S52" s="35"/>
      <c r="T52" s="35"/>
      <c r="U52" s="35"/>
      <c r="V52" s="35"/>
      <c r="W52" s="35"/>
      <c r="X52" s="35"/>
      <c r="Y52" s="35"/>
    </row>
    <row r="53" ht="20.25" customHeight="1" spans="1:25">
      <c r="A53" s="240" t="s">
        <v>75</v>
      </c>
      <c r="B53" s="240" t="s">
        <v>75</v>
      </c>
      <c r="C53" s="240" t="s">
        <v>328</v>
      </c>
      <c r="D53" s="240" t="s">
        <v>329</v>
      </c>
      <c r="E53" s="240" t="s">
        <v>144</v>
      </c>
      <c r="F53" s="240" t="s">
        <v>265</v>
      </c>
      <c r="G53" s="240" t="s">
        <v>334</v>
      </c>
      <c r="H53" s="240" t="s">
        <v>335</v>
      </c>
      <c r="I53" s="35">
        <v>1300</v>
      </c>
      <c r="J53" s="35">
        <v>1300</v>
      </c>
      <c r="K53" s="86"/>
      <c r="L53" s="86"/>
      <c r="M53" s="86"/>
      <c r="N53" s="35">
        <v>1300</v>
      </c>
      <c r="O53" s="86"/>
      <c r="P53" s="35"/>
      <c r="Q53" s="35"/>
      <c r="R53" s="35"/>
      <c r="S53" s="35"/>
      <c r="T53" s="35"/>
      <c r="U53" s="35"/>
      <c r="V53" s="35"/>
      <c r="W53" s="35"/>
      <c r="X53" s="35"/>
      <c r="Y53" s="35"/>
    </row>
    <row r="54" ht="20.25" customHeight="1" spans="1:25">
      <c r="A54" s="240" t="s">
        <v>75</v>
      </c>
      <c r="B54" s="240" t="s">
        <v>75</v>
      </c>
      <c r="C54" s="240" t="s">
        <v>328</v>
      </c>
      <c r="D54" s="240" t="s">
        <v>329</v>
      </c>
      <c r="E54" s="240" t="s">
        <v>146</v>
      </c>
      <c r="F54" s="240" t="s">
        <v>274</v>
      </c>
      <c r="G54" s="240" t="s">
        <v>334</v>
      </c>
      <c r="H54" s="240" t="s">
        <v>335</v>
      </c>
      <c r="I54" s="35">
        <v>900</v>
      </c>
      <c r="J54" s="35">
        <v>900</v>
      </c>
      <c r="K54" s="86"/>
      <c r="L54" s="86"/>
      <c r="M54" s="86"/>
      <c r="N54" s="35">
        <v>900</v>
      </c>
      <c r="O54" s="86"/>
      <c r="P54" s="35"/>
      <c r="Q54" s="35"/>
      <c r="R54" s="35"/>
      <c r="S54" s="35"/>
      <c r="T54" s="35"/>
      <c r="U54" s="35"/>
      <c r="V54" s="35"/>
      <c r="W54" s="35"/>
      <c r="X54" s="35"/>
      <c r="Y54" s="35"/>
    </row>
    <row r="55" ht="20.25" customHeight="1" spans="1:25">
      <c r="A55" s="240" t="s">
        <v>75</v>
      </c>
      <c r="B55" s="240" t="s">
        <v>75</v>
      </c>
      <c r="C55" s="240" t="s">
        <v>328</v>
      </c>
      <c r="D55" s="240" t="s">
        <v>329</v>
      </c>
      <c r="E55" s="240" t="s">
        <v>144</v>
      </c>
      <c r="F55" s="240" t="s">
        <v>265</v>
      </c>
      <c r="G55" s="240" t="s">
        <v>336</v>
      </c>
      <c r="H55" s="240" t="s">
        <v>337</v>
      </c>
      <c r="I55" s="35">
        <v>9100</v>
      </c>
      <c r="J55" s="35">
        <v>9100</v>
      </c>
      <c r="K55" s="86"/>
      <c r="L55" s="86"/>
      <c r="M55" s="86"/>
      <c r="N55" s="35">
        <v>9100</v>
      </c>
      <c r="O55" s="86"/>
      <c r="P55" s="35"/>
      <c r="Q55" s="35"/>
      <c r="R55" s="35"/>
      <c r="S55" s="35"/>
      <c r="T55" s="35"/>
      <c r="U55" s="35"/>
      <c r="V55" s="35"/>
      <c r="W55" s="35"/>
      <c r="X55" s="35"/>
      <c r="Y55" s="35"/>
    </row>
    <row r="56" ht="20.25" customHeight="1" spans="1:25">
      <c r="A56" s="240" t="s">
        <v>75</v>
      </c>
      <c r="B56" s="240" t="s">
        <v>75</v>
      </c>
      <c r="C56" s="240" t="s">
        <v>328</v>
      </c>
      <c r="D56" s="240" t="s">
        <v>329</v>
      </c>
      <c r="E56" s="240" t="s">
        <v>146</v>
      </c>
      <c r="F56" s="240" t="s">
        <v>274</v>
      </c>
      <c r="G56" s="240" t="s">
        <v>336</v>
      </c>
      <c r="H56" s="240" t="s">
        <v>337</v>
      </c>
      <c r="I56" s="35">
        <v>6300</v>
      </c>
      <c r="J56" s="35">
        <v>6300</v>
      </c>
      <c r="K56" s="86"/>
      <c r="L56" s="86"/>
      <c r="M56" s="86"/>
      <c r="N56" s="35">
        <v>6300</v>
      </c>
      <c r="O56" s="86"/>
      <c r="P56" s="35"/>
      <c r="Q56" s="35"/>
      <c r="R56" s="35"/>
      <c r="S56" s="35"/>
      <c r="T56" s="35"/>
      <c r="U56" s="35"/>
      <c r="V56" s="35"/>
      <c r="W56" s="35"/>
      <c r="X56" s="35"/>
      <c r="Y56" s="35"/>
    </row>
    <row r="57" ht="20.25" customHeight="1" spans="1:25">
      <c r="A57" s="240" t="s">
        <v>75</v>
      </c>
      <c r="B57" s="240" t="s">
        <v>75</v>
      </c>
      <c r="C57" s="240" t="s">
        <v>328</v>
      </c>
      <c r="D57" s="240" t="s">
        <v>329</v>
      </c>
      <c r="E57" s="240" t="s">
        <v>144</v>
      </c>
      <c r="F57" s="240" t="s">
        <v>265</v>
      </c>
      <c r="G57" s="240" t="s">
        <v>338</v>
      </c>
      <c r="H57" s="240" t="s">
        <v>339</v>
      </c>
      <c r="I57" s="35">
        <v>16640</v>
      </c>
      <c r="J57" s="35">
        <v>16640</v>
      </c>
      <c r="K57" s="86"/>
      <c r="L57" s="86"/>
      <c r="M57" s="86"/>
      <c r="N57" s="35">
        <v>16640</v>
      </c>
      <c r="O57" s="86"/>
      <c r="P57" s="35"/>
      <c r="Q57" s="35"/>
      <c r="R57" s="35"/>
      <c r="S57" s="35"/>
      <c r="T57" s="35"/>
      <c r="U57" s="35"/>
      <c r="V57" s="35"/>
      <c r="W57" s="35"/>
      <c r="X57" s="35"/>
      <c r="Y57" s="35"/>
    </row>
    <row r="58" ht="20.25" customHeight="1" spans="1:25">
      <c r="A58" s="240" t="s">
        <v>75</v>
      </c>
      <c r="B58" s="240" t="s">
        <v>75</v>
      </c>
      <c r="C58" s="240" t="s">
        <v>328</v>
      </c>
      <c r="D58" s="240" t="s">
        <v>329</v>
      </c>
      <c r="E58" s="240" t="s">
        <v>146</v>
      </c>
      <c r="F58" s="240" t="s">
        <v>274</v>
      </c>
      <c r="G58" s="240" t="s">
        <v>338</v>
      </c>
      <c r="H58" s="240" t="s">
        <v>339</v>
      </c>
      <c r="I58" s="35">
        <v>11520</v>
      </c>
      <c r="J58" s="35">
        <v>11520</v>
      </c>
      <c r="K58" s="86"/>
      <c r="L58" s="86"/>
      <c r="M58" s="86"/>
      <c r="N58" s="35">
        <v>11520</v>
      </c>
      <c r="O58" s="86"/>
      <c r="P58" s="35"/>
      <c r="Q58" s="35"/>
      <c r="R58" s="35"/>
      <c r="S58" s="35"/>
      <c r="T58" s="35"/>
      <c r="U58" s="35"/>
      <c r="V58" s="35"/>
      <c r="W58" s="35"/>
      <c r="X58" s="35"/>
      <c r="Y58" s="35"/>
    </row>
    <row r="59" ht="20.25" customHeight="1" spans="1:25">
      <c r="A59" s="240" t="s">
        <v>75</v>
      </c>
      <c r="B59" s="240" t="s">
        <v>75</v>
      </c>
      <c r="C59" s="240" t="s">
        <v>328</v>
      </c>
      <c r="D59" s="240" t="s">
        <v>329</v>
      </c>
      <c r="E59" s="240" t="s">
        <v>144</v>
      </c>
      <c r="F59" s="240" t="s">
        <v>265</v>
      </c>
      <c r="G59" s="240" t="s">
        <v>340</v>
      </c>
      <c r="H59" s="240" t="s">
        <v>341</v>
      </c>
      <c r="I59" s="35">
        <v>1950</v>
      </c>
      <c r="J59" s="35">
        <v>1950</v>
      </c>
      <c r="K59" s="86"/>
      <c r="L59" s="86"/>
      <c r="M59" s="86"/>
      <c r="N59" s="35">
        <v>1950</v>
      </c>
      <c r="O59" s="86"/>
      <c r="P59" s="35"/>
      <c r="Q59" s="35"/>
      <c r="R59" s="35"/>
      <c r="S59" s="35"/>
      <c r="T59" s="35"/>
      <c r="U59" s="35"/>
      <c r="V59" s="35"/>
      <c r="W59" s="35"/>
      <c r="X59" s="35"/>
      <c r="Y59" s="35"/>
    </row>
    <row r="60" ht="20.25" customHeight="1" spans="1:25">
      <c r="A60" s="240" t="s">
        <v>75</v>
      </c>
      <c r="B60" s="240" t="s">
        <v>75</v>
      </c>
      <c r="C60" s="240" t="s">
        <v>328</v>
      </c>
      <c r="D60" s="240" t="s">
        <v>329</v>
      </c>
      <c r="E60" s="240" t="s">
        <v>146</v>
      </c>
      <c r="F60" s="240" t="s">
        <v>274</v>
      </c>
      <c r="G60" s="240" t="s">
        <v>340</v>
      </c>
      <c r="H60" s="240" t="s">
        <v>341</v>
      </c>
      <c r="I60" s="35">
        <v>1350</v>
      </c>
      <c r="J60" s="35">
        <v>1350</v>
      </c>
      <c r="K60" s="86"/>
      <c r="L60" s="86"/>
      <c r="M60" s="86"/>
      <c r="N60" s="35">
        <v>1350</v>
      </c>
      <c r="O60" s="86"/>
      <c r="P60" s="35"/>
      <c r="Q60" s="35"/>
      <c r="R60" s="35"/>
      <c r="S60" s="35"/>
      <c r="T60" s="35"/>
      <c r="U60" s="35"/>
      <c r="V60" s="35"/>
      <c r="W60" s="35"/>
      <c r="X60" s="35"/>
      <c r="Y60" s="35"/>
    </row>
    <row r="61" ht="20.25" customHeight="1" spans="1:25">
      <c r="A61" s="240" t="s">
        <v>75</v>
      </c>
      <c r="B61" s="240" t="s">
        <v>75</v>
      </c>
      <c r="C61" s="240" t="s">
        <v>328</v>
      </c>
      <c r="D61" s="240" t="s">
        <v>329</v>
      </c>
      <c r="E61" s="240" t="s">
        <v>144</v>
      </c>
      <c r="F61" s="240" t="s">
        <v>265</v>
      </c>
      <c r="G61" s="240" t="s">
        <v>342</v>
      </c>
      <c r="H61" s="240" t="s">
        <v>343</v>
      </c>
      <c r="I61" s="35">
        <v>650</v>
      </c>
      <c r="J61" s="35">
        <v>650</v>
      </c>
      <c r="K61" s="86"/>
      <c r="L61" s="86"/>
      <c r="M61" s="86"/>
      <c r="N61" s="35">
        <v>650</v>
      </c>
      <c r="O61" s="86"/>
      <c r="P61" s="35"/>
      <c r="Q61" s="35"/>
      <c r="R61" s="35"/>
      <c r="S61" s="35"/>
      <c r="T61" s="35"/>
      <c r="U61" s="35"/>
      <c r="V61" s="35"/>
      <c r="W61" s="35"/>
      <c r="X61" s="35"/>
      <c r="Y61" s="35"/>
    </row>
    <row r="62" ht="20.25" customHeight="1" spans="1:25">
      <c r="A62" s="240" t="s">
        <v>75</v>
      </c>
      <c r="B62" s="240" t="s">
        <v>75</v>
      </c>
      <c r="C62" s="240" t="s">
        <v>328</v>
      </c>
      <c r="D62" s="240" t="s">
        <v>329</v>
      </c>
      <c r="E62" s="240" t="s">
        <v>146</v>
      </c>
      <c r="F62" s="240" t="s">
        <v>274</v>
      </c>
      <c r="G62" s="240" t="s">
        <v>342</v>
      </c>
      <c r="H62" s="240" t="s">
        <v>343</v>
      </c>
      <c r="I62" s="35">
        <v>450</v>
      </c>
      <c r="J62" s="35">
        <v>450</v>
      </c>
      <c r="K62" s="86"/>
      <c r="L62" s="86"/>
      <c r="M62" s="86"/>
      <c r="N62" s="35">
        <v>450</v>
      </c>
      <c r="O62" s="86"/>
      <c r="P62" s="35"/>
      <c r="Q62" s="35"/>
      <c r="R62" s="35"/>
      <c r="S62" s="35"/>
      <c r="T62" s="35"/>
      <c r="U62" s="35"/>
      <c r="V62" s="35"/>
      <c r="W62" s="35"/>
      <c r="X62" s="35"/>
      <c r="Y62" s="35"/>
    </row>
    <row r="63" ht="20.25" customHeight="1" spans="1:25">
      <c r="A63" s="240" t="s">
        <v>75</v>
      </c>
      <c r="B63" s="240" t="s">
        <v>75</v>
      </c>
      <c r="C63" s="240" t="s">
        <v>328</v>
      </c>
      <c r="D63" s="240" t="s">
        <v>329</v>
      </c>
      <c r="E63" s="240" t="s">
        <v>144</v>
      </c>
      <c r="F63" s="240" t="s">
        <v>265</v>
      </c>
      <c r="G63" s="240" t="s">
        <v>344</v>
      </c>
      <c r="H63" s="240" t="s">
        <v>345</v>
      </c>
      <c r="I63" s="35">
        <v>650</v>
      </c>
      <c r="J63" s="35">
        <v>650</v>
      </c>
      <c r="K63" s="86"/>
      <c r="L63" s="86"/>
      <c r="M63" s="86"/>
      <c r="N63" s="35">
        <v>650</v>
      </c>
      <c r="O63" s="86"/>
      <c r="P63" s="35"/>
      <c r="Q63" s="35"/>
      <c r="R63" s="35"/>
      <c r="S63" s="35"/>
      <c r="T63" s="35"/>
      <c r="U63" s="35"/>
      <c r="V63" s="35"/>
      <c r="W63" s="35"/>
      <c r="X63" s="35"/>
      <c r="Y63" s="35"/>
    </row>
    <row r="64" ht="20.25" customHeight="1" spans="1:25">
      <c r="A64" s="240" t="s">
        <v>75</v>
      </c>
      <c r="B64" s="240" t="s">
        <v>75</v>
      </c>
      <c r="C64" s="240" t="s">
        <v>328</v>
      </c>
      <c r="D64" s="240" t="s">
        <v>329</v>
      </c>
      <c r="E64" s="240" t="s">
        <v>146</v>
      </c>
      <c r="F64" s="240" t="s">
        <v>274</v>
      </c>
      <c r="G64" s="240" t="s">
        <v>344</v>
      </c>
      <c r="H64" s="240" t="s">
        <v>345</v>
      </c>
      <c r="I64" s="35">
        <v>450</v>
      </c>
      <c r="J64" s="35">
        <v>450</v>
      </c>
      <c r="K64" s="86"/>
      <c r="L64" s="86"/>
      <c r="M64" s="86"/>
      <c r="N64" s="35">
        <v>450</v>
      </c>
      <c r="O64" s="86"/>
      <c r="P64" s="35"/>
      <c r="Q64" s="35"/>
      <c r="R64" s="35"/>
      <c r="S64" s="35"/>
      <c r="T64" s="35"/>
      <c r="U64" s="35"/>
      <c r="V64" s="35"/>
      <c r="W64" s="35"/>
      <c r="X64" s="35"/>
      <c r="Y64" s="35"/>
    </row>
    <row r="65" ht="20.25" customHeight="1" spans="1:25">
      <c r="A65" s="240" t="s">
        <v>75</v>
      </c>
      <c r="B65" s="240" t="s">
        <v>75</v>
      </c>
      <c r="C65" s="240" t="s">
        <v>328</v>
      </c>
      <c r="D65" s="240" t="s">
        <v>329</v>
      </c>
      <c r="E65" s="240" t="s">
        <v>144</v>
      </c>
      <c r="F65" s="240" t="s">
        <v>265</v>
      </c>
      <c r="G65" s="240" t="s">
        <v>346</v>
      </c>
      <c r="H65" s="240" t="s">
        <v>347</v>
      </c>
      <c r="I65" s="35">
        <v>31200</v>
      </c>
      <c r="J65" s="35">
        <v>31200</v>
      </c>
      <c r="K65" s="86"/>
      <c r="L65" s="86"/>
      <c r="M65" s="86"/>
      <c r="N65" s="35">
        <v>31200</v>
      </c>
      <c r="O65" s="86"/>
      <c r="P65" s="35"/>
      <c r="Q65" s="35"/>
      <c r="R65" s="35"/>
      <c r="S65" s="35"/>
      <c r="T65" s="35"/>
      <c r="U65" s="35"/>
      <c r="V65" s="35"/>
      <c r="W65" s="35"/>
      <c r="X65" s="35"/>
      <c r="Y65" s="35"/>
    </row>
    <row r="66" ht="20.25" customHeight="1" spans="1:25">
      <c r="A66" s="240" t="s">
        <v>75</v>
      </c>
      <c r="B66" s="240" t="s">
        <v>75</v>
      </c>
      <c r="C66" s="240" t="s">
        <v>328</v>
      </c>
      <c r="D66" s="240" t="s">
        <v>329</v>
      </c>
      <c r="E66" s="240" t="s">
        <v>146</v>
      </c>
      <c r="F66" s="240" t="s">
        <v>274</v>
      </c>
      <c r="G66" s="240" t="s">
        <v>346</v>
      </c>
      <c r="H66" s="240" t="s">
        <v>347</v>
      </c>
      <c r="I66" s="35">
        <v>21600</v>
      </c>
      <c r="J66" s="35">
        <v>21600</v>
      </c>
      <c r="K66" s="86"/>
      <c r="L66" s="86"/>
      <c r="M66" s="86"/>
      <c r="N66" s="35">
        <v>21600</v>
      </c>
      <c r="O66" s="86"/>
      <c r="P66" s="35"/>
      <c r="Q66" s="35"/>
      <c r="R66" s="35"/>
      <c r="S66" s="35"/>
      <c r="T66" s="35"/>
      <c r="U66" s="35"/>
      <c r="V66" s="35"/>
      <c r="W66" s="35"/>
      <c r="X66" s="35"/>
      <c r="Y66" s="35"/>
    </row>
    <row r="67" ht="20.25" customHeight="1" spans="1:25">
      <c r="A67" s="240" t="s">
        <v>75</v>
      </c>
      <c r="B67" s="240" t="s">
        <v>75</v>
      </c>
      <c r="C67" s="240" t="s">
        <v>348</v>
      </c>
      <c r="D67" s="240" t="s">
        <v>349</v>
      </c>
      <c r="E67" s="240" t="s">
        <v>144</v>
      </c>
      <c r="F67" s="240" t="s">
        <v>265</v>
      </c>
      <c r="G67" s="240" t="s">
        <v>318</v>
      </c>
      <c r="H67" s="240" t="s">
        <v>319</v>
      </c>
      <c r="I67" s="35">
        <v>12120</v>
      </c>
      <c r="J67" s="35">
        <v>12120</v>
      </c>
      <c r="K67" s="86"/>
      <c r="L67" s="86"/>
      <c r="M67" s="86"/>
      <c r="N67" s="35">
        <v>12120</v>
      </c>
      <c r="O67" s="86"/>
      <c r="P67" s="35"/>
      <c r="Q67" s="35"/>
      <c r="R67" s="35"/>
      <c r="S67" s="35"/>
      <c r="T67" s="35"/>
      <c r="U67" s="35"/>
      <c r="V67" s="35"/>
      <c r="W67" s="35"/>
      <c r="X67" s="35"/>
      <c r="Y67" s="35"/>
    </row>
    <row r="68" ht="20.25" customHeight="1" spans="1:25">
      <c r="A68" s="240" t="s">
        <v>75</v>
      </c>
      <c r="B68" s="240" t="s">
        <v>75</v>
      </c>
      <c r="C68" s="240" t="s">
        <v>350</v>
      </c>
      <c r="D68" s="240" t="s">
        <v>351</v>
      </c>
      <c r="E68" s="240" t="s">
        <v>106</v>
      </c>
      <c r="F68" s="240" t="s">
        <v>305</v>
      </c>
      <c r="G68" s="240" t="s">
        <v>301</v>
      </c>
      <c r="H68" s="240" t="s">
        <v>302</v>
      </c>
      <c r="I68" s="35">
        <v>345600</v>
      </c>
      <c r="J68" s="35">
        <v>345600</v>
      </c>
      <c r="K68" s="86"/>
      <c r="L68" s="86"/>
      <c r="M68" s="86"/>
      <c r="N68" s="35">
        <v>345600</v>
      </c>
      <c r="O68" s="86"/>
      <c r="P68" s="35"/>
      <c r="Q68" s="35"/>
      <c r="R68" s="35"/>
      <c r="S68" s="35"/>
      <c r="T68" s="35"/>
      <c r="U68" s="35"/>
      <c r="V68" s="35"/>
      <c r="W68" s="35"/>
      <c r="X68" s="35"/>
      <c r="Y68" s="35"/>
    </row>
    <row r="69" ht="20.25" customHeight="1" spans="1:25">
      <c r="A69" s="240" t="s">
        <v>75</v>
      </c>
      <c r="B69" s="240" t="s">
        <v>75</v>
      </c>
      <c r="C69" s="240" t="s">
        <v>350</v>
      </c>
      <c r="D69" s="240" t="s">
        <v>351</v>
      </c>
      <c r="E69" s="240" t="s">
        <v>108</v>
      </c>
      <c r="F69" s="240" t="s">
        <v>352</v>
      </c>
      <c r="G69" s="240" t="s">
        <v>301</v>
      </c>
      <c r="H69" s="240" t="s">
        <v>302</v>
      </c>
      <c r="I69" s="35">
        <v>72000</v>
      </c>
      <c r="J69" s="35">
        <v>72000</v>
      </c>
      <c r="K69" s="86"/>
      <c r="L69" s="86"/>
      <c r="M69" s="86"/>
      <c r="N69" s="35">
        <v>72000</v>
      </c>
      <c r="O69" s="86"/>
      <c r="P69" s="35"/>
      <c r="Q69" s="35"/>
      <c r="R69" s="35"/>
      <c r="S69" s="35"/>
      <c r="T69" s="35"/>
      <c r="U69" s="35"/>
      <c r="V69" s="35"/>
      <c r="W69" s="35"/>
      <c r="X69" s="35"/>
      <c r="Y69" s="35"/>
    </row>
    <row r="70" ht="20.25" customHeight="1" spans="1:25">
      <c r="A70" s="240" t="s">
        <v>75</v>
      </c>
      <c r="B70" s="240" t="s">
        <v>75</v>
      </c>
      <c r="C70" s="240" t="s">
        <v>353</v>
      </c>
      <c r="D70" s="240" t="s">
        <v>354</v>
      </c>
      <c r="E70" s="240" t="s">
        <v>144</v>
      </c>
      <c r="F70" s="240" t="s">
        <v>265</v>
      </c>
      <c r="G70" s="240" t="s">
        <v>270</v>
      </c>
      <c r="H70" s="240" t="s">
        <v>271</v>
      </c>
      <c r="I70" s="35">
        <v>218640</v>
      </c>
      <c r="J70" s="35">
        <v>218640</v>
      </c>
      <c r="K70" s="86"/>
      <c r="L70" s="86"/>
      <c r="M70" s="86"/>
      <c r="N70" s="35">
        <v>218640</v>
      </c>
      <c r="O70" s="86"/>
      <c r="P70" s="35"/>
      <c r="Q70" s="35"/>
      <c r="R70" s="35"/>
      <c r="S70" s="35"/>
      <c r="T70" s="35"/>
      <c r="U70" s="35"/>
      <c r="V70" s="35"/>
      <c r="W70" s="35"/>
      <c r="X70" s="35"/>
      <c r="Y70" s="35"/>
    </row>
    <row r="71" ht="20.25" customHeight="1" spans="1:25">
      <c r="A71" s="240" t="s">
        <v>75</v>
      </c>
      <c r="B71" s="240" t="s">
        <v>75</v>
      </c>
      <c r="C71" s="240" t="s">
        <v>355</v>
      </c>
      <c r="D71" s="240" t="s">
        <v>356</v>
      </c>
      <c r="E71" s="240" t="s">
        <v>146</v>
      </c>
      <c r="F71" s="240" t="s">
        <v>274</v>
      </c>
      <c r="G71" s="240" t="s">
        <v>275</v>
      </c>
      <c r="H71" s="240" t="s">
        <v>276</v>
      </c>
      <c r="I71" s="35">
        <v>75600</v>
      </c>
      <c r="J71" s="35">
        <v>75600</v>
      </c>
      <c r="K71" s="86"/>
      <c r="L71" s="86"/>
      <c r="M71" s="86"/>
      <c r="N71" s="35">
        <v>75600</v>
      </c>
      <c r="O71" s="86"/>
      <c r="P71" s="35"/>
      <c r="Q71" s="35"/>
      <c r="R71" s="35"/>
      <c r="S71" s="35"/>
      <c r="T71" s="35"/>
      <c r="U71" s="35"/>
      <c r="V71" s="35"/>
      <c r="W71" s="35"/>
      <c r="X71" s="35"/>
      <c r="Y71" s="35"/>
    </row>
    <row r="72" ht="17.25" customHeight="1" spans="1:25">
      <c r="A72" s="107" t="s">
        <v>232</v>
      </c>
      <c r="B72" s="108"/>
      <c r="C72" s="245"/>
      <c r="D72" s="245"/>
      <c r="E72" s="245"/>
      <c r="F72" s="245"/>
      <c r="G72" s="245"/>
      <c r="H72" s="246"/>
      <c r="I72" s="35">
        <v>4852074.49</v>
      </c>
      <c r="J72" s="35">
        <v>4852074.49</v>
      </c>
      <c r="K72" s="158"/>
      <c r="L72" s="158"/>
      <c r="M72" s="158"/>
      <c r="N72" s="35">
        <v>4852074.49</v>
      </c>
      <c r="O72" s="158"/>
      <c r="P72" s="35"/>
      <c r="Q72" s="35"/>
      <c r="R72" s="35"/>
      <c r="S72" s="35"/>
      <c r="T72" s="35"/>
      <c r="U72" s="35"/>
      <c r="V72" s="35"/>
      <c r="W72" s="35"/>
      <c r="X72" s="35"/>
      <c r="Y72" s="35"/>
    </row>
  </sheetData>
  <mergeCells count="31">
    <mergeCell ref="A2:Y2"/>
    <mergeCell ref="A3:H3"/>
    <mergeCell ref="I4:Y4"/>
    <mergeCell ref="J5:O5"/>
    <mergeCell ref="P5:R5"/>
    <mergeCell ref="T5:Y5"/>
    <mergeCell ref="J6:K6"/>
    <mergeCell ref="A72:H72"/>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workbookViewId="0">
      <selection activeCell="A3" sqref="A3:H3"/>
    </sheetView>
  </sheetViews>
  <sheetFormatPr defaultColWidth="9" defaultRowHeight="14.25" customHeight="1"/>
  <cols>
    <col min="1" max="1" width="10.3333333333333" style="69" customWidth="1"/>
    <col min="2" max="2" width="21.7809523809524" style="69" customWidth="1"/>
    <col min="3" max="3" width="47" style="69" customWidth="1"/>
    <col min="4" max="4" width="23.8857142857143" style="69" customWidth="1"/>
    <col min="5" max="5" width="11.1047619047619" style="69" customWidth="1"/>
    <col min="6" max="6" width="17.6666666666667" style="69" customWidth="1"/>
    <col min="7" max="7" width="9.88571428571429" style="69" customWidth="1"/>
    <col min="8" max="8" width="17.6666666666667" style="69" customWidth="1"/>
    <col min="9" max="13" width="20" style="69" customWidth="1"/>
    <col min="14" max="14" width="12.3333333333333" style="69" customWidth="1"/>
    <col min="15" max="15" width="12.6666666666667" style="69" customWidth="1"/>
    <col min="16" max="16" width="11.1047619047619" style="69" customWidth="1"/>
    <col min="17" max="21" width="19.8857142857143" style="69" customWidth="1"/>
    <col min="22" max="22" width="20" style="69" customWidth="1"/>
    <col min="23" max="23" width="19.8857142857143" style="69" customWidth="1"/>
    <col min="24" max="24" width="9.1047619047619" style="69" customWidth="1"/>
    <col min="25" max="16384" width="8.88571428571429" style="69"/>
  </cols>
  <sheetData>
    <row r="1" ht="13.5" customHeight="1" spans="2:23">
      <c r="B1" s="230"/>
      <c r="E1" s="70"/>
      <c r="F1" s="70"/>
      <c r="G1" s="70"/>
      <c r="H1" s="70"/>
      <c r="I1" s="71"/>
      <c r="J1" s="71"/>
      <c r="K1" s="71"/>
      <c r="L1" s="71"/>
      <c r="M1" s="71"/>
      <c r="N1" s="71"/>
      <c r="O1" s="71"/>
      <c r="P1" s="71"/>
      <c r="Q1" s="71"/>
      <c r="U1" s="230"/>
      <c r="W1" s="235" t="s">
        <v>357</v>
      </c>
    </row>
    <row r="2" ht="46.5" customHeight="1" spans="1:23">
      <c r="A2" s="73" t="s">
        <v>358</v>
      </c>
      <c r="B2" s="73"/>
      <c r="C2" s="73"/>
      <c r="D2" s="73"/>
      <c r="E2" s="73"/>
      <c r="F2" s="73"/>
      <c r="G2" s="73"/>
      <c r="H2" s="73"/>
      <c r="I2" s="73"/>
      <c r="J2" s="73"/>
      <c r="K2" s="73"/>
      <c r="L2" s="73"/>
      <c r="M2" s="73"/>
      <c r="N2" s="73"/>
      <c r="O2" s="73"/>
      <c r="P2" s="73"/>
      <c r="Q2" s="73"/>
      <c r="R2" s="73"/>
      <c r="S2" s="73"/>
      <c r="T2" s="73"/>
      <c r="U2" s="73"/>
      <c r="V2" s="73"/>
      <c r="W2" s="73"/>
    </row>
    <row r="3" ht="13.5" customHeight="1" spans="1:23">
      <c r="A3" s="74" t="s">
        <v>2</v>
      </c>
      <c r="B3" s="75"/>
      <c r="C3" s="75"/>
      <c r="D3" s="75"/>
      <c r="E3" s="75"/>
      <c r="F3" s="75"/>
      <c r="G3" s="75"/>
      <c r="H3" s="75"/>
      <c r="I3" s="1"/>
      <c r="J3" s="1"/>
      <c r="K3" s="1"/>
      <c r="L3" s="1"/>
      <c r="M3" s="1"/>
      <c r="N3" s="1"/>
      <c r="O3" s="1"/>
      <c r="P3" s="1"/>
      <c r="Q3" s="1"/>
      <c r="U3" s="230"/>
      <c r="W3" s="199" t="s">
        <v>3</v>
      </c>
    </row>
    <row r="4" ht="21.75" customHeight="1" spans="1:23">
      <c r="A4" s="77" t="s">
        <v>359</v>
      </c>
      <c r="B4" s="78" t="s">
        <v>245</v>
      </c>
      <c r="C4" s="77" t="s">
        <v>246</v>
      </c>
      <c r="D4" s="77" t="s">
        <v>360</v>
      </c>
      <c r="E4" s="78" t="s">
        <v>247</v>
      </c>
      <c r="F4" s="78" t="s">
        <v>248</v>
      </c>
      <c r="G4" s="78" t="s">
        <v>361</v>
      </c>
      <c r="H4" s="78" t="s">
        <v>362</v>
      </c>
      <c r="I4" s="101" t="s">
        <v>60</v>
      </c>
      <c r="J4" s="10" t="s">
        <v>363</v>
      </c>
      <c r="K4" s="11"/>
      <c r="L4" s="11"/>
      <c r="M4" s="57"/>
      <c r="N4" s="10" t="s">
        <v>254</v>
      </c>
      <c r="O4" s="11"/>
      <c r="P4" s="57"/>
      <c r="Q4" s="78" t="s">
        <v>66</v>
      </c>
      <c r="R4" s="10" t="s">
        <v>67</v>
      </c>
      <c r="S4" s="11"/>
      <c r="T4" s="11"/>
      <c r="U4" s="11"/>
      <c r="V4" s="11"/>
      <c r="W4" s="57"/>
    </row>
    <row r="5" ht="21.75" customHeight="1" spans="1:23">
      <c r="A5" s="79"/>
      <c r="B5" s="102"/>
      <c r="C5" s="79"/>
      <c r="D5" s="79"/>
      <c r="E5" s="80"/>
      <c r="F5" s="80"/>
      <c r="G5" s="80"/>
      <c r="H5" s="80"/>
      <c r="I5" s="102"/>
      <c r="J5" s="24" t="s">
        <v>63</v>
      </c>
      <c r="K5" s="26"/>
      <c r="L5" s="78" t="s">
        <v>64</v>
      </c>
      <c r="M5" s="78" t="s">
        <v>65</v>
      </c>
      <c r="N5" s="78" t="s">
        <v>63</v>
      </c>
      <c r="O5" s="78" t="s">
        <v>64</v>
      </c>
      <c r="P5" s="78" t="s">
        <v>65</v>
      </c>
      <c r="Q5" s="80"/>
      <c r="R5" s="78" t="s">
        <v>62</v>
      </c>
      <c r="S5" s="78" t="s">
        <v>69</v>
      </c>
      <c r="T5" s="78" t="s">
        <v>261</v>
      </c>
      <c r="U5" s="78" t="s">
        <v>71</v>
      </c>
      <c r="V5" s="78" t="s">
        <v>72</v>
      </c>
      <c r="W5" s="78" t="s">
        <v>73</v>
      </c>
    </row>
    <row r="6" ht="21" customHeight="1" spans="1:23">
      <c r="A6" s="102"/>
      <c r="B6" s="102"/>
      <c r="C6" s="102"/>
      <c r="D6" s="102"/>
      <c r="E6" s="102"/>
      <c r="F6" s="102"/>
      <c r="G6" s="102"/>
      <c r="H6" s="102"/>
      <c r="I6" s="102"/>
      <c r="J6" s="233" t="s">
        <v>62</v>
      </c>
      <c r="K6" s="31"/>
      <c r="L6" s="102"/>
      <c r="M6" s="102"/>
      <c r="N6" s="102"/>
      <c r="O6" s="102"/>
      <c r="P6" s="102"/>
      <c r="Q6" s="102"/>
      <c r="R6" s="102"/>
      <c r="S6" s="102"/>
      <c r="T6" s="102"/>
      <c r="U6" s="102"/>
      <c r="V6" s="102"/>
      <c r="W6" s="102"/>
    </row>
    <row r="7" ht="39.75" customHeight="1" spans="1:23">
      <c r="A7" s="81"/>
      <c r="B7" s="16"/>
      <c r="C7" s="81"/>
      <c r="D7" s="81"/>
      <c r="E7" s="82"/>
      <c r="F7" s="82"/>
      <c r="G7" s="82"/>
      <c r="H7" s="82"/>
      <c r="I7" s="16"/>
      <c r="J7" s="17" t="s">
        <v>62</v>
      </c>
      <c r="K7" s="17" t="s">
        <v>364</v>
      </c>
      <c r="L7" s="82"/>
      <c r="M7" s="82"/>
      <c r="N7" s="82"/>
      <c r="O7" s="82"/>
      <c r="P7" s="82"/>
      <c r="Q7" s="82"/>
      <c r="R7" s="82"/>
      <c r="S7" s="82"/>
      <c r="T7" s="82"/>
      <c r="U7" s="16"/>
      <c r="V7" s="82"/>
      <c r="W7" s="82"/>
    </row>
    <row r="8" ht="15" customHeight="1" spans="1:23">
      <c r="A8" s="83">
        <v>1</v>
      </c>
      <c r="B8" s="83">
        <v>2</v>
      </c>
      <c r="C8" s="83">
        <v>3</v>
      </c>
      <c r="D8" s="83">
        <v>4</v>
      </c>
      <c r="E8" s="83">
        <v>5</v>
      </c>
      <c r="F8" s="83">
        <v>6</v>
      </c>
      <c r="G8" s="83">
        <v>7</v>
      </c>
      <c r="H8" s="83">
        <v>8</v>
      </c>
      <c r="I8" s="83">
        <v>9</v>
      </c>
      <c r="J8" s="83">
        <v>10</v>
      </c>
      <c r="K8" s="83">
        <v>11</v>
      </c>
      <c r="L8" s="109">
        <v>12</v>
      </c>
      <c r="M8" s="109">
        <v>13</v>
      </c>
      <c r="N8" s="109">
        <v>14</v>
      </c>
      <c r="O8" s="109">
        <v>15</v>
      </c>
      <c r="P8" s="109">
        <v>16</v>
      </c>
      <c r="Q8" s="109">
        <v>17</v>
      </c>
      <c r="R8" s="109">
        <v>18</v>
      </c>
      <c r="S8" s="109">
        <v>19</v>
      </c>
      <c r="T8" s="109">
        <v>20</v>
      </c>
      <c r="U8" s="83">
        <v>21</v>
      </c>
      <c r="V8" s="109">
        <v>22</v>
      </c>
      <c r="W8" s="109">
        <v>23</v>
      </c>
    </row>
    <row r="9" ht="21.75" customHeight="1" spans="1:23">
      <c r="A9" s="87" t="s">
        <v>365</v>
      </c>
      <c r="B9" s="87" t="s">
        <v>366</v>
      </c>
      <c r="C9" s="87" t="s">
        <v>367</v>
      </c>
      <c r="D9" s="87" t="s">
        <v>75</v>
      </c>
      <c r="E9" s="87" t="s">
        <v>152</v>
      </c>
      <c r="F9" s="87" t="s">
        <v>368</v>
      </c>
      <c r="G9" s="87" t="s">
        <v>330</v>
      </c>
      <c r="H9" s="87" t="s">
        <v>331</v>
      </c>
      <c r="I9" s="63">
        <v>50000</v>
      </c>
      <c r="J9" s="63">
        <v>50000</v>
      </c>
      <c r="K9" s="35">
        <v>50000</v>
      </c>
      <c r="L9" s="63"/>
      <c r="M9" s="63"/>
      <c r="N9" s="63"/>
      <c r="O9" s="63"/>
      <c r="P9" s="63"/>
      <c r="Q9" s="63"/>
      <c r="R9" s="63"/>
      <c r="S9" s="63"/>
      <c r="T9" s="63"/>
      <c r="U9" s="63"/>
      <c r="V9" s="63"/>
      <c r="W9" s="63"/>
    </row>
    <row r="10" ht="21.75" customHeight="1" spans="1:23">
      <c r="A10" s="87" t="s">
        <v>365</v>
      </c>
      <c r="B10" s="87" t="s">
        <v>369</v>
      </c>
      <c r="C10" s="87" t="s">
        <v>370</v>
      </c>
      <c r="D10" s="87" t="s">
        <v>75</v>
      </c>
      <c r="E10" s="87" t="s">
        <v>134</v>
      </c>
      <c r="F10" s="87" t="s">
        <v>371</v>
      </c>
      <c r="G10" s="87" t="s">
        <v>372</v>
      </c>
      <c r="H10" s="87" t="s">
        <v>373</v>
      </c>
      <c r="I10" s="63">
        <v>10079000</v>
      </c>
      <c r="J10" s="63"/>
      <c r="K10" s="35"/>
      <c r="L10" s="63">
        <v>10079000</v>
      </c>
      <c r="M10" s="63"/>
      <c r="N10" s="63"/>
      <c r="O10" s="63"/>
      <c r="P10" s="63"/>
      <c r="Q10" s="63"/>
      <c r="R10" s="63"/>
      <c r="S10" s="63"/>
      <c r="T10" s="63"/>
      <c r="U10" s="63"/>
      <c r="V10" s="63"/>
      <c r="W10" s="63"/>
    </row>
    <row r="11" ht="21.75" customHeight="1" spans="1:23">
      <c r="A11" s="87" t="s">
        <v>365</v>
      </c>
      <c r="B11" s="87" t="s">
        <v>374</v>
      </c>
      <c r="C11" s="87" t="s">
        <v>375</v>
      </c>
      <c r="D11" s="87" t="s">
        <v>75</v>
      </c>
      <c r="E11" s="87" t="s">
        <v>156</v>
      </c>
      <c r="F11" s="87" t="s">
        <v>376</v>
      </c>
      <c r="G11" s="87" t="s">
        <v>377</v>
      </c>
      <c r="H11" s="87" t="s">
        <v>378</v>
      </c>
      <c r="I11" s="63">
        <v>135000</v>
      </c>
      <c r="J11" s="63">
        <v>135000</v>
      </c>
      <c r="K11" s="35">
        <v>135000</v>
      </c>
      <c r="L11" s="63"/>
      <c r="M11" s="63"/>
      <c r="N11" s="63"/>
      <c r="O11" s="63"/>
      <c r="P11" s="63"/>
      <c r="Q11" s="63"/>
      <c r="R11" s="63"/>
      <c r="S11" s="63"/>
      <c r="T11" s="63"/>
      <c r="U11" s="63"/>
      <c r="V11" s="63"/>
      <c r="W11" s="63"/>
    </row>
    <row r="12" ht="21.75" customHeight="1" spans="1:23">
      <c r="A12" s="87" t="s">
        <v>365</v>
      </c>
      <c r="B12" s="87" t="s">
        <v>379</v>
      </c>
      <c r="C12" s="87" t="s">
        <v>380</v>
      </c>
      <c r="D12" s="87" t="s">
        <v>75</v>
      </c>
      <c r="E12" s="87" t="s">
        <v>138</v>
      </c>
      <c r="F12" s="87" t="s">
        <v>381</v>
      </c>
      <c r="G12" s="87" t="s">
        <v>377</v>
      </c>
      <c r="H12" s="87" t="s">
        <v>378</v>
      </c>
      <c r="I12" s="63">
        <v>504000</v>
      </c>
      <c r="J12" s="63"/>
      <c r="K12" s="35"/>
      <c r="L12" s="63">
        <v>504000</v>
      </c>
      <c r="M12" s="63"/>
      <c r="N12" s="63"/>
      <c r="O12" s="63"/>
      <c r="P12" s="63"/>
      <c r="Q12" s="63"/>
      <c r="R12" s="63"/>
      <c r="S12" s="63"/>
      <c r="T12" s="63"/>
      <c r="U12" s="63"/>
      <c r="V12" s="63"/>
      <c r="W12" s="63"/>
    </row>
    <row r="13" ht="21.75" customHeight="1" spans="1:23">
      <c r="A13" s="87" t="s">
        <v>365</v>
      </c>
      <c r="B13" s="87" t="s">
        <v>382</v>
      </c>
      <c r="C13" s="87" t="s">
        <v>383</v>
      </c>
      <c r="D13" s="87" t="s">
        <v>75</v>
      </c>
      <c r="E13" s="87" t="s">
        <v>162</v>
      </c>
      <c r="F13" s="87" t="s">
        <v>384</v>
      </c>
      <c r="G13" s="87" t="s">
        <v>372</v>
      </c>
      <c r="H13" s="87" t="s">
        <v>373</v>
      </c>
      <c r="I13" s="63">
        <v>350000</v>
      </c>
      <c r="J13" s="63">
        <v>350000</v>
      </c>
      <c r="K13" s="35">
        <v>350000</v>
      </c>
      <c r="L13" s="63"/>
      <c r="M13" s="63"/>
      <c r="N13" s="63"/>
      <c r="O13" s="63"/>
      <c r="P13" s="63"/>
      <c r="Q13" s="63"/>
      <c r="R13" s="63"/>
      <c r="S13" s="63"/>
      <c r="T13" s="63"/>
      <c r="U13" s="63"/>
      <c r="V13" s="63"/>
      <c r="W13" s="63"/>
    </row>
    <row r="14" ht="21.75" customHeight="1" spans="1:23">
      <c r="A14" s="87" t="s">
        <v>365</v>
      </c>
      <c r="B14" s="87" t="s">
        <v>385</v>
      </c>
      <c r="C14" s="87" t="s">
        <v>386</v>
      </c>
      <c r="D14" s="87" t="s">
        <v>75</v>
      </c>
      <c r="E14" s="87" t="s">
        <v>148</v>
      </c>
      <c r="F14" s="87" t="s">
        <v>387</v>
      </c>
      <c r="G14" s="87" t="s">
        <v>372</v>
      </c>
      <c r="H14" s="87" t="s">
        <v>373</v>
      </c>
      <c r="I14" s="63">
        <v>48020000</v>
      </c>
      <c r="J14" s="63">
        <v>48020000</v>
      </c>
      <c r="K14" s="35">
        <v>48020000</v>
      </c>
      <c r="L14" s="63"/>
      <c r="M14" s="63"/>
      <c r="N14" s="63"/>
      <c r="O14" s="63"/>
      <c r="P14" s="63"/>
      <c r="Q14" s="63"/>
      <c r="R14" s="63"/>
      <c r="S14" s="63"/>
      <c r="T14" s="63"/>
      <c r="U14" s="63"/>
      <c r="V14" s="63"/>
      <c r="W14" s="63"/>
    </row>
    <row r="15" ht="21.75" customHeight="1" spans="1:23">
      <c r="A15" s="87" t="s">
        <v>365</v>
      </c>
      <c r="B15" s="87" t="s">
        <v>388</v>
      </c>
      <c r="C15" s="87" t="s">
        <v>389</v>
      </c>
      <c r="D15" s="87" t="s">
        <v>75</v>
      </c>
      <c r="E15" s="87" t="s">
        <v>134</v>
      </c>
      <c r="F15" s="87" t="s">
        <v>371</v>
      </c>
      <c r="G15" s="87" t="s">
        <v>372</v>
      </c>
      <c r="H15" s="87" t="s">
        <v>373</v>
      </c>
      <c r="I15" s="63">
        <v>170500</v>
      </c>
      <c r="J15" s="63"/>
      <c r="K15" s="35"/>
      <c r="L15" s="63">
        <v>170500</v>
      </c>
      <c r="M15" s="63"/>
      <c r="N15" s="63"/>
      <c r="O15" s="63"/>
      <c r="P15" s="63"/>
      <c r="Q15" s="63"/>
      <c r="R15" s="63"/>
      <c r="S15" s="63"/>
      <c r="T15" s="63"/>
      <c r="U15" s="63"/>
      <c r="V15" s="63"/>
      <c r="W15" s="63"/>
    </row>
    <row r="16" ht="21.75" customHeight="1" spans="1:23">
      <c r="A16" s="87" t="s">
        <v>365</v>
      </c>
      <c r="B16" s="87" t="s">
        <v>390</v>
      </c>
      <c r="C16" s="87" t="s">
        <v>391</v>
      </c>
      <c r="D16" s="87" t="s">
        <v>75</v>
      </c>
      <c r="E16" s="87" t="s">
        <v>148</v>
      </c>
      <c r="F16" s="87" t="s">
        <v>387</v>
      </c>
      <c r="G16" s="87" t="s">
        <v>372</v>
      </c>
      <c r="H16" s="87" t="s">
        <v>373</v>
      </c>
      <c r="I16" s="63">
        <v>1830000</v>
      </c>
      <c r="J16" s="63">
        <v>1830000</v>
      </c>
      <c r="K16" s="35">
        <v>1830000</v>
      </c>
      <c r="L16" s="63"/>
      <c r="M16" s="63"/>
      <c r="N16" s="63"/>
      <c r="O16" s="63"/>
      <c r="P16" s="63"/>
      <c r="Q16" s="63"/>
      <c r="R16" s="63"/>
      <c r="S16" s="63"/>
      <c r="T16" s="63"/>
      <c r="U16" s="63"/>
      <c r="V16" s="63"/>
      <c r="W16" s="63"/>
    </row>
    <row r="17" ht="21.75" customHeight="1" spans="1:23">
      <c r="A17" s="87" t="s">
        <v>392</v>
      </c>
      <c r="B17" s="87" t="s">
        <v>393</v>
      </c>
      <c r="C17" s="87" t="s">
        <v>394</v>
      </c>
      <c r="D17" s="87" t="s">
        <v>75</v>
      </c>
      <c r="E17" s="87" t="s">
        <v>154</v>
      </c>
      <c r="F17" s="87" t="s">
        <v>395</v>
      </c>
      <c r="G17" s="87" t="s">
        <v>372</v>
      </c>
      <c r="H17" s="87" t="s">
        <v>373</v>
      </c>
      <c r="I17" s="63">
        <v>942210.1</v>
      </c>
      <c r="J17" s="63">
        <v>942210.1</v>
      </c>
      <c r="K17" s="35">
        <v>942210.1</v>
      </c>
      <c r="L17" s="63"/>
      <c r="M17" s="63"/>
      <c r="N17" s="63"/>
      <c r="O17" s="63"/>
      <c r="P17" s="63"/>
      <c r="Q17" s="63"/>
      <c r="R17" s="63"/>
      <c r="S17" s="63"/>
      <c r="T17" s="63"/>
      <c r="U17" s="63"/>
      <c r="V17" s="63"/>
      <c r="W17" s="63"/>
    </row>
    <row r="18" ht="21.75" customHeight="1" spans="1:23">
      <c r="A18" s="87" t="s">
        <v>392</v>
      </c>
      <c r="B18" s="87" t="s">
        <v>396</v>
      </c>
      <c r="C18" s="87" t="s">
        <v>397</v>
      </c>
      <c r="D18" s="87" t="s">
        <v>75</v>
      </c>
      <c r="E18" s="87" t="s">
        <v>148</v>
      </c>
      <c r="F18" s="87" t="s">
        <v>387</v>
      </c>
      <c r="G18" s="87" t="s">
        <v>372</v>
      </c>
      <c r="H18" s="87" t="s">
        <v>373</v>
      </c>
      <c r="I18" s="63">
        <v>400000</v>
      </c>
      <c r="J18" s="63">
        <v>400000</v>
      </c>
      <c r="K18" s="35">
        <v>400000</v>
      </c>
      <c r="L18" s="63"/>
      <c r="M18" s="63"/>
      <c r="N18" s="63"/>
      <c r="O18" s="63"/>
      <c r="P18" s="63"/>
      <c r="Q18" s="63"/>
      <c r="R18" s="63"/>
      <c r="S18" s="63"/>
      <c r="T18" s="63"/>
      <c r="U18" s="63"/>
      <c r="V18" s="63"/>
      <c r="W18" s="63"/>
    </row>
    <row r="19" ht="21.75" customHeight="1" spans="1:23">
      <c r="A19" s="87" t="s">
        <v>392</v>
      </c>
      <c r="B19" s="87" t="s">
        <v>398</v>
      </c>
      <c r="C19" s="87" t="s">
        <v>399</v>
      </c>
      <c r="D19" s="87" t="s">
        <v>75</v>
      </c>
      <c r="E19" s="87" t="s">
        <v>154</v>
      </c>
      <c r="F19" s="87" t="s">
        <v>395</v>
      </c>
      <c r="G19" s="87" t="s">
        <v>372</v>
      </c>
      <c r="H19" s="87" t="s">
        <v>373</v>
      </c>
      <c r="I19" s="63">
        <v>3625092.83</v>
      </c>
      <c r="J19" s="63">
        <v>3625092.83</v>
      </c>
      <c r="K19" s="35">
        <v>3625092.83</v>
      </c>
      <c r="L19" s="63"/>
      <c r="M19" s="63"/>
      <c r="N19" s="63"/>
      <c r="O19" s="63"/>
      <c r="P19" s="63"/>
      <c r="Q19" s="63"/>
      <c r="R19" s="63"/>
      <c r="S19" s="63"/>
      <c r="T19" s="63"/>
      <c r="U19" s="63"/>
      <c r="V19" s="63"/>
      <c r="W19" s="63"/>
    </row>
    <row r="20" ht="21.75" customHeight="1" spans="1:23">
      <c r="A20" s="87" t="s">
        <v>392</v>
      </c>
      <c r="B20" s="87" t="s">
        <v>400</v>
      </c>
      <c r="C20" s="87" t="s">
        <v>401</v>
      </c>
      <c r="D20" s="87" t="s">
        <v>75</v>
      </c>
      <c r="E20" s="87" t="s">
        <v>154</v>
      </c>
      <c r="F20" s="87" t="s">
        <v>395</v>
      </c>
      <c r="G20" s="87" t="s">
        <v>372</v>
      </c>
      <c r="H20" s="87" t="s">
        <v>373</v>
      </c>
      <c r="I20" s="63">
        <v>10282650.28</v>
      </c>
      <c r="J20" s="63">
        <v>10282650.28</v>
      </c>
      <c r="K20" s="35">
        <v>10282650.28</v>
      </c>
      <c r="L20" s="63"/>
      <c r="M20" s="63"/>
      <c r="N20" s="63"/>
      <c r="O20" s="63"/>
      <c r="P20" s="63"/>
      <c r="Q20" s="63"/>
      <c r="R20" s="63"/>
      <c r="S20" s="63"/>
      <c r="T20" s="63"/>
      <c r="U20" s="63"/>
      <c r="V20" s="63"/>
      <c r="W20" s="63"/>
    </row>
    <row r="21" ht="21.75" customHeight="1" spans="1:23">
      <c r="A21" s="87" t="s">
        <v>392</v>
      </c>
      <c r="B21" s="87" t="s">
        <v>402</v>
      </c>
      <c r="C21" s="87" t="s">
        <v>403</v>
      </c>
      <c r="D21" s="87" t="s">
        <v>75</v>
      </c>
      <c r="E21" s="87" t="s">
        <v>172</v>
      </c>
      <c r="F21" s="87" t="s">
        <v>404</v>
      </c>
      <c r="G21" s="87" t="s">
        <v>372</v>
      </c>
      <c r="H21" s="87" t="s">
        <v>373</v>
      </c>
      <c r="I21" s="63">
        <v>1134222.77</v>
      </c>
      <c r="J21" s="63">
        <v>1134222.77</v>
      </c>
      <c r="K21" s="35">
        <v>1134222.77</v>
      </c>
      <c r="L21" s="63"/>
      <c r="M21" s="63"/>
      <c r="N21" s="63"/>
      <c r="O21" s="63"/>
      <c r="P21" s="63"/>
      <c r="Q21" s="63"/>
      <c r="R21" s="63"/>
      <c r="S21" s="63"/>
      <c r="T21" s="63"/>
      <c r="U21" s="63"/>
      <c r="V21" s="63"/>
      <c r="W21" s="63"/>
    </row>
    <row r="22" ht="21.75" customHeight="1" spans="1:23">
      <c r="A22" s="87" t="s">
        <v>405</v>
      </c>
      <c r="B22" s="87" t="s">
        <v>406</v>
      </c>
      <c r="C22" s="87" t="s">
        <v>407</v>
      </c>
      <c r="D22" s="87" t="s">
        <v>75</v>
      </c>
      <c r="E22" s="87" t="s">
        <v>148</v>
      </c>
      <c r="F22" s="87" t="s">
        <v>387</v>
      </c>
      <c r="G22" s="87" t="s">
        <v>372</v>
      </c>
      <c r="H22" s="87" t="s">
        <v>373</v>
      </c>
      <c r="I22" s="63">
        <v>1710000</v>
      </c>
      <c r="J22" s="63">
        <v>1710000</v>
      </c>
      <c r="K22" s="35">
        <v>1710000</v>
      </c>
      <c r="L22" s="63"/>
      <c r="M22" s="63"/>
      <c r="N22" s="63"/>
      <c r="O22" s="63"/>
      <c r="P22" s="63"/>
      <c r="Q22" s="63"/>
      <c r="R22" s="63"/>
      <c r="S22" s="63"/>
      <c r="T22" s="63"/>
      <c r="U22" s="63"/>
      <c r="V22" s="63"/>
      <c r="W22" s="63"/>
    </row>
    <row r="23" ht="21.75" customHeight="1" spans="1:23">
      <c r="A23" s="87" t="s">
        <v>405</v>
      </c>
      <c r="B23" s="87" t="s">
        <v>408</v>
      </c>
      <c r="C23" s="87" t="s">
        <v>409</v>
      </c>
      <c r="D23" s="87" t="s">
        <v>75</v>
      </c>
      <c r="E23" s="87" t="s">
        <v>148</v>
      </c>
      <c r="F23" s="87" t="s">
        <v>387</v>
      </c>
      <c r="G23" s="87" t="s">
        <v>372</v>
      </c>
      <c r="H23" s="87" t="s">
        <v>373</v>
      </c>
      <c r="I23" s="63">
        <v>8061863.68</v>
      </c>
      <c r="J23" s="63">
        <v>8061863.68</v>
      </c>
      <c r="K23" s="35">
        <v>8061863.68</v>
      </c>
      <c r="L23" s="63"/>
      <c r="M23" s="63"/>
      <c r="N23" s="63"/>
      <c r="O23" s="63"/>
      <c r="P23" s="63"/>
      <c r="Q23" s="63"/>
      <c r="R23" s="63"/>
      <c r="S23" s="63"/>
      <c r="T23" s="63"/>
      <c r="U23" s="63"/>
      <c r="V23" s="63"/>
      <c r="W23" s="63"/>
    </row>
    <row r="24" ht="21.75" customHeight="1" spans="1:23">
      <c r="A24" s="87" t="s">
        <v>405</v>
      </c>
      <c r="B24" s="87" t="s">
        <v>410</v>
      </c>
      <c r="C24" s="87" t="s">
        <v>411</v>
      </c>
      <c r="D24" s="87" t="s">
        <v>75</v>
      </c>
      <c r="E24" s="87" t="s">
        <v>156</v>
      </c>
      <c r="F24" s="87" t="s">
        <v>376</v>
      </c>
      <c r="G24" s="87" t="s">
        <v>377</v>
      </c>
      <c r="H24" s="87" t="s">
        <v>378</v>
      </c>
      <c r="I24" s="63">
        <v>75000</v>
      </c>
      <c r="J24" s="63">
        <v>75000</v>
      </c>
      <c r="K24" s="35">
        <v>75000</v>
      </c>
      <c r="L24" s="63"/>
      <c r="M24" s="63"/>
      <c r="N24" s="63"/>
      <c r="O24" s="63"/>
      <c r="P24" s="63"/>
      <c r="Q24" s="63"/>
      <c r="R24" s="63"/>
      <c r="S24" s="63"/>
      <c r="T24" s="63"/>
      <c r="U24" s="63"/>
      <c r="V24" s="63"/>
      <c r="W24" s="63"/>
    </row>
    <row r="25" ht="21.75" customHeight="1" spans="1:23">
      <c r="A25" s="87" t="s">
        <v>405</v>
      </c>
      <c r="B25" s="87" t="s">
        <v>412</v>
      </c>
      <c r="C25" s="87" t="s">
        <v>413</v>
      </c>
      <c r="D25" s="87" t="s">
        <v>75</v>
      </c>
      <c r="E25" s="87" t="s">
        <v>168</v>
      </c>
      <c r="F25" s="87" t="s">
        <v>414</v>
      </c>
      <c r="G25" s="87" t="s">
        <v>372</v>
      </c>
      <c r="H25" s="87" t="s">
        <v>373</v>
      </c>
      <c r="I25" s="63">
        <v>817000</v>
      </c>
      <c r="J25" s="63">
        <v>817000</v>
      </c>
      <c r="K25" s="35">
        <v>817000</v>
      </c>
      <c r="L25" s="63"/>
      <c r="M25" s="63"/>
      <c r="N25" s="63"/>
      <c r="O25" s="63"/>
      <c r="P25" s="63"/>
      <c r="Q25" s="63"/>
      <c r="R25" s="63"/>
      <c r="S25" s="63"/>
      <c r="T25" s="63"/>
      <c r="U25" s="63"/>
      <c r="V25" s="63"/>
      <c r="W25" s="63"/>
    </row>
    <row r="26" ht="21.75" customHeight="1" spans="1:23">
      <c r="A26" s="87" t="s">
        <v>405</v>
      </c>
      <c r="B26" s="87" t="s">
        <v>415</v>
      </c>
      <c r="C26" s="87" t="s">
        <v>416</v>
      </c>
      <c r="D26" s="87" t="s">
        <v>75</v>
      </c>
      <c r="E26" s="87" t="s">
        <v>148</v>
      </c>
      <c r="F26" s="87" t="s">
        <v>387</v>
      </c>
      <c r="G26" s="87" t="s">
        <v>372</v>
      </c>
      <c r="H26" s="87" t="s">
        <v>373</v>
      </c>
      <c r="I26" s="63">
        <v>950000</v>
      </c>
      <c r="J26" s="63">
        <v>950000</v>
      </c>
      <c r="K26" s="35">
        <v>950000</v>
      </c>
      <c r="L26" s="63"/>
      <c r="M26" s="63"/>
      <c r="N26" s="63"/>
      <c r="O26" s="63"/>
      <c r="P26" s="63"/>
      <c r="Q26" s="63"/>
      <c r="R26" s="63"/>
      <c r="S26" s="63"/>
      <c r="T26" s="63"/>
      <c r="U26" s="63"/>
      <c r="V26" s="63"/>
      <c r="W26" s="63"/>
    </row>
    <row r="27" ht="21.75" customHeight="1" spans="1:23">
      <c r="A27" s="87" t="s">
        <v>405</v>
      </c>
      <c r="B27" s="87" t="s">
        <v>417</v>
      </c>
      <c r="C27" s="87" t="s">
        <v>418</v>
      </c>
      <c r="D27" s="87" t="s">
        <v>75</v>
      </c>
      <c r="E27" s="87" t="s">
        <v>168</v>
      </c>
      <c r="F27" s="87" t="s">
        <v>414</v>
      </c>
      <c r="G27" s="87" t="s">
        <v>372</v>
      </c>
      <c r="H27" s="87" t="s">
        <v>373</v>
      </c>
      <c r="I27" s="63">
        <v>330000</v>
      </c>
      <c r="J27" s="63">
        <v>330000</v>
      </c>
      <c r="K27" s="35">
        <v>330000</v>
      </c>
      <c r="L27" s="63"/>
      <c r="M27" s="63"/>
      <c r="N27" s="63"/>
      <c r="O27" s="63"/>
      <c r="P27" s="63"/>
      <c r="Q27" s="63"/>
      <c r="R27" s="63"/>
      <c r="S27" s="63"/>
      <c r="T27" s="63"/>
      <c r="U27" s="63"/>
      <c r="V27" s="63"/>
      <c r="W27" s="63"/>
    </row>
    <row r="28" ht="21.75" customHeight="1" spans="1:23">
      <c r="A28" s="87" t="s">
        <v>405</v>
      </c>
      <c r="B28" s="87" t="s">
        <v>419</v>
      </c>
      <c r="C28" s="87" t="s">
        <v>420</v>
      </c>
      <c r="D28" s="87" t="s">
        <v>75</v>
      </c>
      <c r="E28" s="87" t="s">
        <v>150</v>
      </c>
      <c r="F28" s="87" t="s">
        <v>421</v>
      </c>
      <c r="G28" s="87" t="s">
        <v>372</v>
      </c>
      <c r="H28" s="87" t="s">
        <v>373</v>
      </c>
      <c r="I28" s="63">
        <v>284000</v>
      </c>
      <c r="J28" s="63">
        <v>284000</v>
      </c>
      <c r="K28" s="35">
        <v>284000</v>
      </c>
      <c r="L28" s="63"/>
      <c r="M28" s="63"/>
      <c r="N28" s="63"/>
      <c r="O28" s="63"/>
      <c r="P28" s="63"/>
      <c r="Q28" s="63"/>
      <c r="R28" s="63"/>
      <c r="S28" s="63"/>
      <c r="T28" s="63"/>
      <c r="U28" s="63"/>
      <c r="V28" s="63"/>
      <c r="W28" s="63"/>
    </row>
    <row r="29" ht="21.75" customHeight="1" spans="1:23">
      <c r="A29" s="87" t="s">
        <v>405</v>
      </c>
      <c r="B29" s="87" t="s">
        <v>422</v>
      </c>
      <c r="C29" s="87" t="s">
        <v>423</v>
      </c>
      <c r="D29" s="87" t="s">
        <v>75</v>
      </c>
      <c r="E29" s="87" t="s">
        <v>164</v>
      </c>
      <c r="F29" s="87" t="s">
        <v>424</v>
      </c>
      <c r="G29" s="87" t="s">
        <v>372</v>
      </c>
      <c r="H29" s="87" t="s">
        <v>373</v>
      </c>
      <c r="I29" s="63">
        <v>2669900</v>
      </c>
      <c r="J29" s="63">
        <v>2669900</v>
      </c>
      <c r="K29" s="35">
        <v>2669900</v>
      </c>
      <c r="L29" s="63"/>
      <c r="M29" s="63"/>
      <c r="N29" s="63"/>
      <c r="O29" s="63"/>
      <c r="P29" s="63"/>
      <c r="Q29" s="63"/>
      <c r="R29" s="63"/>
      <c r="S29" s="63"/>
      <c r="T29" s="63"/>
      <c r="U29" s="63"/>
      <c r="V29" s="63"/>
      <c r="W29" s="63"/>
    </row>
    <row r="30" ht="21.75" customHeight="1" spans="1:23">
      <c r="A30" s="87" t="s">
        <v>405</v>
      </c>
      <c r="B30" s="87" t="s">
        <v>425</v>
      </c>
      <c r="C30" s="87" t="s">
        <v>426</v>
      </c>
      <c r="D30" s="87" t="s">
        <v>75</v>
      </c>
      <c r="E30" s="87" t="s">
        <v>148</v>
      </c>
      <c r="F30" s="87" t="s">
        <v>387</v>
      </c>
      <c r="G30" s="87" t="s">
        <v>372</v>
      </c>
      <c r="H30" s="87" t="s">
        <v>373</v>
      </c>
      <c r="I30" s="63">
        <v>340000</v>
      </c>
      <c r="J30" s="63">
        <v>340000</v>
      </c>
      <c r="K30" s="35">
        <v>340000</v>
      </c>
      <c r="L30" s="63"/>
      <c r="M30" s="63"/>
      <c r="N30" s="63"/>
      <c r="O30" s="63"/>
      <c r="P30" s="63"/>
      <c r="Q30" s="63"/>
      <c r="R30" s="63"/>
      <c r="S30" s="63"/>
      <c r="T30" s="63"/>
      <c r="U30" s="63"/>
      <c r="V30" s="63"/>
      <c r="W30" s="63"/>
    </row>
    <row r="31" ht="21.75" customHeight="1" spans="1:23">
      <c r="A31" s="87" t="s">
        <v>405</v>
      </c>
      <c r="B31" s="87" t="s">
        <v>427</v>
      </c>
      <c r="C31" s="87" t="s">
        <v>428</v>
      </c>
      <c r="D31" s="87" t="s">
        <v>75</v>
      </c>
      <c r="E31" s="87" t="s">
        <v>168</v>
      </c>
      <c r="F31" s="87" t="s">
        <v>414</v>
      </c>
      <c r="G31" s="87" t="s">
        <v>429</v>
      </c>
      <c r="H31" s="87" t="s">
        <v>430</v>
      </c>
      <c r="I31" s="63">
        <v>50000</v>
      </c>
      <c r="J31" s="63">
        <v>50000</v>
      </c>
      <c r="K31" s="35">
        <v>50000</v>
      </c>
      <c r="L31" s="63"/>
      <c r="M31" s="63"/>
      <c r="N31" s="63"/>
      <c r="O31" s="63"/>
      <c r="P31" s="63"/>
      <c r="Q31" s="63"/>
      <c r="R31" s="63"/>
      <c r="S31" s="63"/>
      <c r="T31" s="63"/>
      <c r="U31" s="63"/>
      <c r="V31" s="63"/>
      <c r="W31" s="63"/>
    </row>
    <row r="32" ht="21.75" customHeight="1" spans="1:23">
      <c r="A32" s="87" t="s">
        <v>405</v>
      </c>
      <c r="B32" s="87" t="s">
        <v>431</v>
      </c>
      <c r="C32" s="87" t="s">
        <v>432</v>
      </c>
      <c r="D32" s="87" t="s">
        <v>75</v>
      </c>
      <c r="E32" s="87" t="s">
        <v>134</v>
      </c>
      <c r="F32" s="87" t="s">
        <v>371</v>
      </c>
      <c r="G32" s="87" t="s">
        <v>372</v>
      </c>
      <c r="H32" s="87" t="s">
        <v>373</v>
      </c>
      <c r="I32" s="63">
        <v>900000</v>
      </c>
      <c r="J32" s="63"/>
      <c r="K32" s="35"/>
      <c r="L32" s="63">
        <v>900000</v>
      </c>
      <c r="M32" s="63"/>
      <c r="N32" s="63"/>
      <c r="O32" s="63"/>
      <c r="P32" s="63"/>
      <c r="Q32" s="63"/>
      <c r="R32" s="63"/>
      <c r="S32" s="63"/>
      <c r="T32" s="63"/>
      <c r="U32" s="63"/>
      <c r="V32" s="63"/>
      <c r="W32" s="63"/>
    </row>
    <row r="33" ht="21.75" customHeight="1" spans="1:23">
      <c r="A33" s="87" t="s">
        <v>405</v>
      </c>
      <c r="B33" s="87" t="s">
        <v>433</v>
      </c>
      <c r="C33" s="87" t="s">
        <v>434</v>
      </c>
      <c r="D33" s="87" t="s">
        <v>75</v>
      </c>
      <c r="E33" s="87" t="s">
        <v>134</v>
      </c>
      <c r="F33" s="87" t="s">
        <v>371</v>
      </c>
      <c r="G33" s="87" t="s">
        <v>372</v>
      </c>
      <c r="H33" s="87" t="s">
        <v>373</v>
      </c>
      <c r="I33" s="63">
        <v>1000000</v>
      </c>
      <c r="J33" s="63"/>
      <c r="K33" s="35"/>
      <c r="L33" s="63">
        <v>1000000</v>
      </c>
      <c r="M33" s="63"/>
      <c r="N33" s="63"/>
      <c r="O33" s="63"/>
      <c r="P33" s="63"/>
      <c r="Q33" s="63"/>
      <c r="R33" s="63"/>
      <c r="S33" s="63"/>
      <c r="T33" s="63"/>
      <c r="U33" s="63"/>
      <c r="V33" s="63"/>
      <c r="W33" s="63"/>
    </row>
    <row r="34" ht="21.75" customHeight="1" spans="1:23">
      <c r="A34" s="87" t="s">
        <v>405</v>
      </c>
      <c r="B34" s="87" t="s">
        <v>435</v>
      </c>
      <c r="C34" s="87" t="s">
        <v>436</v>
      </c>
      <c r="D34" s="87" t="s">
        <v>75</v>
      </c>
      <c r="E34" s="87" t="s">
        <v>148</v>
      </c>
      <c r="F34" s="87" t="s">
        <v>387</v>
      </c>
      <c r="G34" s="87" t="s">
        <v>372</v>
      </c>
      <c r="H34" s="87" t="s">
        <v>373</v>
      </c>
      <c r="I34" s="63">
        <v>400000</v>
      </c>
      <c r="J34" s="63"/>
      <c r="K34" s="35"/>
      <c r="L34" s="63"/>
      <c r="M34" s="63"/>
      <c r="N34" s="63"/>
      <c r="O34" s="63"/>
      <c r="P34" s="63"/>
      <c r="Q34" s="63"/>
      <c r="R34" s="63">
        <v>400000</v>
      </c>
      <c r="S34" s="63"/>
      <c r="T34" s="63"/>
      <c r="U34" s="63"/>
      <c r="V34" s="63"/>
      <c r="W34" s="63">
        <v>400000</v>
      </c>
    </row>
    <row r="35" ht="21.75" customHeight="1" spans="1:23">
      <c r="A35" s="87" t="s">
        <v>405</v>
      </c>
      <c r="B35" s="87" t="s">
        <v>437</v>
      </c>
      <c r="C35" s="87" t="s">
        <v>438</v>
      </c>
      <c r="D35" s="87" t="s">
        <v>75</v>
      </c>
      <c r="E35" s="87" t="s">
        <v>178</v>
      </c>
      <c r="F35" s="87" t="s">
        <v>439</v>
      </c>
      <c r="G35" s="87" t="s">
        <v>440</v>
      </c>
      <c r="H35" s="87" t="s">
        <v>87</v>
      </c>
      <c r="I35" s="63">
        <v>16000</v>
      </c>
      <c r="J35" s="63"/>
      <c r="K35" s="35"/>
      <c r="L35" s="63"/>
      <c r="M35" s="63"/>
      <c r="N35" s="63"/>
      <c r="O35" s="63"/>
      <c r="P35" s="63"/>
      <c r="Q35" s="63"/>
      <c r="R35" s="63">
        <v>16000</v>
      </c>
      <c r="S35" s="63"/>
      <c r="T35" s="63"/>
      <c r="U35" s="63"/>
      <c r="V35" s="63"/>
      <c r="W35" s="63">
        <v>16000</v>
      </c>
    </row>
    <row r="36" ht="21.75" customHeight="1" spans="1:23">
      <c r="A36" s="87" t="s">
        <v>405</v>
      </c>
      <c r="B36" s="87" t="s">
        <v>441</v>
      </c>
      <c r="C36" s="87" t="s">
        <v>442</v>
      </c>
      <c r="D36" s="87" t="s">
        <v>75</v>
      </c>
      <c r="E36" s="87" t="s">
        <v>162</v>
      </c>
      <c r="F36" s="87" t="s">
        <v>384</v>
      </c>
      <c r="G36" s="87" t="s">
        <v>372</v>
      </c>
      <c r="H36" s="87" t="s">
        <v>373</v>
      </c>
      <c r="I36" s="63">
        <v>110000</v>
      </c>
      <c r="J36" s="63">
        <v>110000</v>
      </c>
      <c r="K36" s="35">
        <v>110000</v>
      </c>
      <c r="L36" s="63"/>
      <c r="M36" s="63"/>
      <c r="N36" s="63"/>
      <c r="O36" s="63"/>
      <c r="P36" s="63"/>
      <c r="Q36" s="63"/>
      <c r="R36" s="63"/>
      <c r="S36" s="63"/>
      <c r="T36" s="63"/>
      <c r="U36" s="63"/>
      <c r="V36" s="63"/>
      <c r="W36" s="63"/>
    </row>
    <row r="37" ht="21.75" customHeight="1" spans="1:23">
      <c r="A37" s="87" t="s">
        <v>405</v>
      </c>
      <c r="B37" s="87" t="s">
        <v>443</v>
      </c>
      <c r="C37" s="87" t="s">
        <v>444</v>
      </c>
      <c r="D37" s="87" t="s">
        <v>75</v>
      </c>
      <c r="E37" s="231" t="s">
        <v>160</v>
      </c>
      <c r="F37" s="87" t="s">
        <v>445</v>
      </c>
      <c r="G37" s="87" t="s">
        <v>372</v>
      </c>
      <c r="H37" s="87" t="s">
        <v>373</v>
      </c>
      <c r="I37" s="63">
        <v>250000</v>
      </c>
      <c r="J37" s="63">
        <v>250000</v>
      </c>
      <c r="K37" s="35">
        <v>250000</v>
      </c>
      <c r="L37" s="63"/>
      <c r="M37" s="63"/>
      <c r="N37" s="63"/>
      <c r="O37" s="63"/>
      <c r="P37" s="63"/>
      <c r="Q37" s="63"/>
      <c r="R37" s="63"/>
      <c r="S37" s="63"/>
      <c r="T37" s="63"/>
      <c r="U37" s="63"/>
      <c r="V37" s="63"/>
      <c r="W37" s="63"/>
    </row>
    <row r="38" ht="21.75" customHeight="1" spans="1:23">
      <c r="A38" s="87" t="s">
        <v>405</v>
      </c>
      <c r="B38" s="87" t="s">
        <v>446</v>
      </c>
      <c r="C38" s="87" t="s">
        <v>447</v>
      </c>
      <c r="D38" s="87" t="s">
        <v>75</v>
      </c>
      <c r="E38" s="231">
        <v>2130306</v>
      </c>
      <c r="F38" s="87" t="s">
        <v>421</v>
      </c>
      <c r="G38" s="232" t="s">
        <v>372</v>
      </c>
      <c r="H38" s="232" t="s">
        <v>373</v>
      </c>
      <c r="I38" s="234">
        <v>710000</v>
      </c>
      <c r="J38" s="234">
        <v>710000</v>
      </c>
      <c r="K38" s="234">
        <v>710000</v>
      </c>
      <c r="L38" s="63"/>
      <c r="M38" s="63"/>
      <c r="N38" s="63"/>
      <c r="O38" s="63"/>
      <c r="P38" s="63"/>
      <c r="Q38" s="63"/>
      <c r="R38" s="63"/>
      <c r="S38" s="63"/>
      <c r="T38" s="63"/>
      <c r="U38" s="63"/>
      <c r="V38" s="63"/>
      <c r="W38" s="63"/>
    </row>
    <row r="39" ht="21.75" customHeight="1" spans="1:23">
      <c r="A39" s="87" t="s">
        <v>405</v>
      </c>
      <c r="B39" s="87" t="s">
        <v>448</v>
      </c>
      <c r="C39" s="87" t="s">
        <v>447</v>
      </c>
      <c r="D39" s="87" t="s">
        <v>75</v>
      </c>
      <c r="E39" s="231">
        <v>2130310</v>
      </c>
      <c r="F39" s="87" t="s">
        <v>395</v>
      </c>
      <c r="G39" s="232" t="s">
        <v>372</v>
      </c>
      <c r="H39" s="232" t="s">
        <v>373</v>
      </c>
      <c r="I39" s="234">
        <v>6000000</v>
      </c>
      <c r="J39" s="234">
        <v>6000000</v>
      </c>
      <c r="K39" s="234">
        <v>6000000</v>
      </c>
      <c r="L39" s="63"/>
      <c r="M39" s="63"/>
      <c r="N39" s="63"/>
      <c r="O39" s="63"/>
      <c r="P39" s="63"/>
      <c r="Q39" s="63"/>
      <c r="R39" s="63"/>
      <c r="S39" s="63"/>
      <c r="T39" s="63"/>
      <c r="U39" s="63"/>
      <c r="V39" s="63"/>
      <c r="W39" s="63"/>
    </row>
    <row r="40" ht="21.75" customHeight="1" spans="1:23">
      <c r="A40" s="87" t="s">
        <v>405</v>
      </c>
      <c r="B40" s="87" t="s">
        <v>449</v>
      </c>
      <c r="C40" s="87" t="s">
        <v>447</v>
      </c>
      <c r="D40" s="87" t="s">
        <v>75</v>
      </c>
      <c r="E40" s="231">
        <v>2130335</v>
      </c>
      <c r="F40" s="87" t="s">
        <v>414</v>
      </c>
      <c r="G40" s="232" t="s">
        <v>372</v>
      </c>
      <c r="H40" s="232" t="s">
        <v>373</v>
      </c>
      <c r="I40" s="234">
        <v>320000</v>
      </c>
      <c r="J40" s="234">
        <v>320000</v>
      </c>
      <c r="K40" s="234">
        <v>320000</v>
      </c>
      <c r="L40" s="63"/>
      <c r="M40" s="63"/>
      <c r="N40" s="63"/>
      <c r="O40" s="63"/>
      <c r="P40" s="63"/>
      <c r="Q40" s="63"/>
      <c r="R40" s="63"/>
      <c r="S40" s="63"/>
      <c r="T40" s="63"/>
      <c r="U40" s="63"/>
      <c r="V40" s="63"/>
      <c r="W40" s="63"/>
    </row>
    <row r="41" ht="21.75" customHeight="1" spans="1:23">
      <c r="A41" s="87" t="s">
        <v>405</v>
      </c>
      <c r="B41" s="87" t="s">
        <v>450</v>
      </c>
      <c r="C41" s="87" t="s">
        <v>447</v>
      </c>
      <c r="D41" s="87" t="s">
        <v>75</v>
      </c>
      <c r="E41" s="231">
        <v>2130314</v>
      </c>
      <c r="F41" s="87" t="s">
        <v>451</v>
      </c>
      <c r="G41" s="232" t="s">
        <v>372</v>
      </c>
      <c r="H41" s="232" t="s">
        <v>373</v>
      </c>
      <c r="I41" s="234">
        <v>300000</v>
      </c>
      <c r="J41" s="234">
        <v>300000</v>
      </c>
      <c r="K41" s="234">
        <v>300000</v>
      </c>
      <c r="L41" s="63"/>
      <c r="M41" s="63"/>
      <c r="N41" s="63"/>
      <c r="O41" s="63"/>
      <c r="P41" s="63"/>
      <c r="Q41" s="63"/>
      <c r="R41" s="63"/>
      <c r="S41" s="63"/>
      <c r="T41" s="63"/>
      <c r="U41" s="63"/>
      <c r="V41" s="63"/>
      <c r="W41" s="63"/>
    </row>
    <row r="42" ht="21.75" customHeight="1" spans="1:23">
      <c r="A42" s="87" t="s">
        <v>405</v>
      </c>
      <c r="B42" s="87" t="s">
        <v>452</v>
      </c>
      <c r="C42" s="87" t="s">
        <v>447</v>
      </c>
      <c r="D42" s="87" t="s">
        <v>75</v>
      </c>
      <c r="E42" s="231">
        <v>2130335</v>
      </c>
      <c r="F42" s="87" t="s">
        <v>414</v>
      </c>
      <c r="G42" s="232" t="s">
        <v>372</v>
      </c>
      <c r="H42" s="232" t="s">
        <v>373</v>
      </c>
      <c r="I42" s="234">
        <v>1140000</v>
      </c>
      <c r="J42" s="234">
        <v>1140000</v>
      </c>
      <c r="K42" s="234">
        <v>1140000</v>
      </c>
      <c r="L42" s="63"/>
      <c r="M42" s="63"/>
      <c r="N42" s="63"/>
      <c r="O42" s="63"/>
      <c r="P42" s="63"/>
      <c r="Q42" s="63"/>
      <c r="R42" s="63"/>
      <c r="S42" s="63"/>
      <c r="T42" s="63"/>
      <c r="U42" s="63"/>
      <c r="V42" s="63"/>
      <c r="W42" s="63"/>
    </row>
    <row r="43" ht="21.75" customHeight="1" spans="1:23">
      <c r="A43" s="87" t="s">
        <v>405</v>
      </c>
      <c r="B43" s="87" t="s">
        <v>453</v>
      </c>
      <c r="C43" s="87" t="s">
        <v>447</v>
      </c>
      <c r="D43" s="87" t="s">
        <v>75</v>
      </c>
      <c r="E43" s="231">
        <v>2130314</v>
      </c>
      <c r="F43" s="87" t="s">
        <v>451</v>
      </c>
      <c r="G43" s="232" t="s">
        <v>372</v>
      </c>
      <c r="H43" s="232" t="s">
        <v>373</v>
      </c>
      <c r="I43" s="234">
        <v>400000</v>
      </c>
      <c r="J43" s="234">
        <v>400000</v>
      </c>
      <c r="K43" s="234">
        <v>400000</v>
      </c>
      <c r="L43" s="63"/>
      <c r="M43" s="63"/>
      <c r="N43" s="63"/>
      <c r="O43" s="63"/>
      <c r="P43" s="63"/>
      <c r="Q43" s="63"/>
      <c r="R43" s="63"/>
      <c r="S43" s="63"/>
      <c r="T43" s="63"/>
      <c r="U43" s="63"/>
      <c r="V43" s="63"/>
      <c r="W43" s="63"/>
    </row>
    <row r="44" ht="21.75" customHeight="1" spans="1:23">
      <c r="A44" s="87" t="s">
        <v>405</v>
      </c>
      <c r="B44" s="87" t="s">
        <v>454</v>
      </c>
      <c r="C44" s="87" t="s">
        <v>447</v>
      </c>
      <c r="D44" s="87" t="s">
        <v>75</v>
      </c>
      <c r="E44" s="231">
        <v>2130311</v>
      </c>
      <c r="F44" s="87" t="s">
        <v>376</v>
      </c>
      <c r="G44" s="232" t="s">
        <v>372</v>
      </c>
      <c r="H44" s="232" t="s">
        <v>373</v>
      </c>
      <c r="I44" s="234">
        <v>200000</v>
      </c>
      <c r="J44" s="234">
        <v>200000</v>
      </c>
      <c r="K44" s="234">
        <v>200000</v>
      </c>
      <c r="L44" s="63"/>
      <c r="M44" s="63"/>
      <c r="N44" s="63"/>
      <c r="O44" s="63"/>
      <c r="P44" s="63"/>
      <c r="Q44" s="63"/>
      <c r="R44" s="63"/>
      <c r="S44" s="63"/>
      <c r="T44" s="63"/>
      <c r="U44" s="63"/>
      <c r="V44" s="63"/>
      <c r="W44" s="63"/>
    </row>
    <row r="45" ht="21.75" customHeight="1" spans="1:23">
      <c r="A45" s="87" t="s">
        <v>405</v>
      </c>
      <c r="B45" s="87" t="s">
        <v>455</v>
      </c>
      <c r="C45" s="87" t="s">
        <v>456</v>
      </c>
      <c r="D45" s="87" t="s">
        <v>75</v>
      </c>
      <c r="E45" s="231">
        <v>2130316</v>
      </c>
      <c r="F45" s="87" t="s">
        <v>384</v>
      </c>
      <c r="G45" s="232" t="s">
        <v>372</v>
      </c>
      <c r="H45" s="232" t="s">
        <v>373</v>
      </c>
      <c r="I45" s="234">
        <v>350000</v>
      </c>
      <c r="J45" s="234">
        <v>350000</v>
      </c>
      <c r="K45" s="234">
        <v>350000</v>
      </c>
      <c r="L45" s="63"/>
      <c r="M45" s="63"/>
      <c r="N45" s="63"/>
      <c r="O45" s="63"/>
      <c r="P45" s="63"/>
      <c r="Q45" s="63"/>
      <c r="R45" s="63"/>
      <c r="S45" s="63"/>
      <c r="T45" s="63"/>
      <c r="U45" s="63"/>
      <c r="V45" s="63"/>
      <c r="W45" s="63"/>
    </row>
    <row r="46" ht="18.75" customHeight="1" spans="1:23">
      <c r="A46" s="107" t="s">
        <v>232</v>
      </c>
      <c r="B46" s="108"/>
      <c r="C46" s="108"/>
      <c r="D46" s="108"/>
      <c r="E46" s="108"/>
      <c r="F46" s="108"/>
      <c r="G46" s="108"/>
      <c r="H46" s="34"/>
      <c r="I46" s="35">
        <f>J46+L46+R46</f>
        <v>104906439.66</v>
      </c>
      <c r="J46" s="35">
        <f t="shared" ref="J46:K46" si="0">SUM(J9:J45)</f>
        <v>91836939.66</v>
      </c>
      <c r="K46" s="35">
        <f t="shared" si="0"/>
        <v>91836939.66</v>
      </c>
      <c r="L46" s="35">
        <v>12653500</v>
      </c>
      <c r="M46" s="35"/>
      <c r="N46" s="35"/>
      <c r="O46" s="35"/>
      <c r="P46" s="35"/>
      <c r="Q46" s="35"/>
      <c r="R46" s="35">
        <v>416000</v>
      </c>
      <c r="S46" s="35"/>
      <c r="T46" s="35"/>
      <c r="U46" s="35"/>
      <c r="V46" s="35"/>
      <c r="W46" s="35">
        <v>416000</v>
      </c>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65"/>
  <sheetViews>
    <sheetView workbookViewId="0">
      <selection activeCell="A3" sqref="A3:H3"/>
    </sheetView>
  </sheetViews>
  <sheetFormatPr defaultColWidth="9" defaultRowHeight="12" customHeight="1"/>
  <cols>
    <col min="1" max="1" width="34.3333333333333" style="142" customWidth="1"/>
    <col min="2" max="2" width="29" style="142" customWidth="1"/>
    <col min="3" max="5" width="23.552380952381" style="142" customWidth="1"/>
    <col min="6" max="6" width="11.3333333333333" style="111" customWidth="1"/>
    <col min="7" max="7" width="25.1047619047619" style="142" customWidth="1"/>
    <col min="8" max="8" width="15.552380952381" style="111" customWidth="1"/>
    <col min="9" max="9" width="13.4380952380952" style="111" customWidth="1"/>
    <col min="10" max="10" width="18.8857142857143" style="142" customWidth="1"/>
    <col min="11" max="11" width="9.1047619047619" style="111" customWidth="1"/>
    <col min="12" max="16384" width="8.88571428571429" style="111"/>
  </cols>
  <sheetData>
    <row r="1" ht="18" customHeight="1" spans="10:10">
      <c r="J1" s="72" t="s">
        <v>457</v>
      </c>
    </row>
    <row r="2" ht="39.75" customHeight="1" spans="1:10">
      <c r="A2" s="143" t="s">
        <v>458</v>
      </c>
      <c r="B2" s="73"/>
      <c r="C2" s="73"/>
      <c r="D2" s="73"/>
      <c r="E2" s="73"/>
      <c r="F2" s="144"/>
      <c r="G2" s="73"/>
      <c r="H2" s="144"/>
      <c r="I2" s="144"/>
      <c r="J2" s="73"/>
    </row>
    <row r="3" ht="17.25" customHeight="1" spans="1:1">
      <c r="A3" s="145" t="s">
        <v>2</v>
      </c>
    </row>
    <row r="4" ht="44.25" customHeight="1" spans="1:10">
      <c r="A4" s="17" t="s">
        <v>459</v>
      </c>
      <c r="B4" s="17" t="s">
        <v>460</v>
      </c>
      <c r="C4" s="17" t="s">
        <v>461</v>
      </c>
      <c r="D4" s="17" t="s">
        <v>462</v>
      </c>
      <c r="E4" s="17" t="s">
        <v>463</v>
      </c>
      <c r="F4" s="146" t="s">
        <v>464</v>
      </c>
      <c r="G4" s="17" t="s">
        <v>465</v>
      </c>
      <c r="H4" s="146" t="s">
        <v>466</v>
      </c>
      <c r="I4" s="146" t="s">
        <v>467</v>
      </c>
      <c r="J4" s="17" t="s">
        <v>468</v>
      </c>
    </row>
    <row r="5" ht="18.75" customHeight="1" spans="1:10">
      <c r="A5" s="214">
        <v>1</v>
      </c>
      <c r="B5" s="214">
        <v>2</v>
      </c>
      <c r="C5" s="214">
        <v>3</v>
      </c>
      <c r="D5" s="214">
        <v>4</v>
      </c>
      <c r="E5" s="214">
        <v>5</v>
      </c>
      <c r="F5" s="109">
        <v>6</v>
      </c>
      <c r="G5" s="214">
        <v>7</v>
      </c>
      <c r="H5" s="109">
        <v>8</v>
      </c>
      <c r="I5" s="109">
        <v>9</v>
      </c>
      <c r="J5" s="214">
        <v>10</v>
      </c>
    </row>
    <row r="6" ht="42" customHeight="1" spans="1:10">
      <c r="A6" s="215" t="s">
        <v>75</v>
      </c>
      <c r="B6" s="216" t="s">
        <v>221</v>
      </c>
      <c r="C6" s="216" t="s">
        <v>221</v>
      </c>
      <c r="D6" s="216" t="s">
        <v>221</v>
      </c>
      <c r="E6" s="215" t="s">
        <v>221</v>
      </c>
      <c r="F6" s="216" t="s">
        <v>221</v>
      </c>
      <c r="G6" s="215" t="s">
        <v>221</v>
      </c>
      <c r="H6" s="216" t="s">
        <v>221</v>
      </c>
      <c r="I6" s="216" t="s">
        <v>221</v>
      </c>
      <c r="J6" s="215" t="s">
        <v>221</v>
      </c>
    </row>
    <row r="7" ht="42.75" customHeight="1" spans="1:10">
      <c r="A7" s="217" t="s">
        <v>469</v>
      </c>
      <c r="B7" s="217" t="s">
        <v>470</v>
      </c>
      <c r="C7" s="216" t="s">
        <v>471</v>
      </c>
      <c r="D7" s="216" t="s">
        <v>472</v>
      </c>
      <c r="E7" s="215" t="s">
        <v>473</v>
      </c>
      <c r="F7" s="216" t="s">
        <v>474</v>
      </c>
      <c r="G7" s="215" t="s">
        <v>92</v>
      </c>
      <c r="H7" s="216" t="s">
        <v>475</v>
      </c>
      <c r="I7" s="216" t="s">
        <v>476</v>
      </c>
      <c r="J7" s="215" t="s">
        <v>473</v>
      </c>
    </row>
    <row r="8" ht="42.75" customHeight="1" spans="1:10">
      <c r="A8" s="218"/>
      <c r="B8" s="218"/>
      <c r="C8" s="216" t="s">
        <v>471</v>
      </c>
      <c r="D8" s="216" t="s">
        <v>477</v>
      </c>
      <c r="E8" s="215" t="s">
        <v>478</v>
      </c>
      <c r="F8" s="216" t="s">
        <v>474</v>
      </c>
      <c r="G8" s="215" t="s">
        <v>479</v>
      </c>
      <c r="H8" s="216" t="s">
        <v>480</v>
      </c>
      <c r="I8" s="216" t="s">
        <v>481</v>
      </c>
      <c r="J8" s="215" t="s">
        <v>478</v>
      </c>
    </row>
    <row r="9" ht="42.75" customHeight="1" spans="1:10">
      <c r="A9" s="218"/>
      <c r="B9" s="218"/>
      <c r="C9" s="216" t="s">
        <v>471</v>
      </c>
      <c r="D9" s="216" t="s">
        <v>482</v>
      </c>
      <c r="E9" s="215" t="s">
        <v>483</v>
      </c>
      <c r="F9" s="216" t="s">
        <v>474</v>
      </c>
      <c r="G9" s="215" t="s">
        <v>92</v>
      </c>
      <c r="H9" s="216" t="s">
        <v>475</v>
      </c>
      <c r="I9" s="216" t="s">
        <v>481</v>
      </c>
      <c r="J9" s="215" t="s">
        <v>484</v>
      </c>
    </row>
    <row r="10" ht="42.75" customHeight="1" spans="1:10">
      <c r="A10" s="218"/>
      <c r="B10" s="218"/>
      <c r="C10" s="216" t="s">
        <v>485</v>
      </c>
      <c r="D10" s="216" t="s">
        <v>486</v>
      </c>
      <c r="E10" s="215" t="s">
        <v>487</v>
      </c>
      <c r="F10" s="216" t="s">
        <v>488</v>
      </c>
      <c r="G10" s="215" t="s">
        <v>97</v>
      </c>
      <c r="H10" s="216" t="s">
        <v>489</v>
      </c>
      <c r="I10" s="216" t="s">
        <v>476</v>
      </c>
      <c r="J10" s="215" t="s">
        <v>487</v>
      </c>
    </row>
    <row r="11" ht="42.75" customHeight="1" spans="1:10">
      <c r="A11" s="219"/>
      <c r="B11" s="219"/>
      <c r="C11" s="216" t="s">
        <v>490</v>
      </c>
      <c r="D11" s="216" t="s">
        <v>491</v>
      </c>
      <c r="E11" s="215" t="s">
        <v>492</v>
      </c>
      <c r="F11" s="216" t="s">
        <v>474</v>
      </c>
      <c r="G11" s="215" t="s">
        <v>493</v>
      </c>
      <c r="H11" s="216" t="s">
        <v>489</v>
      </c>
      <c r="I11" s="216" t="s">
        <v>476</v>
      </c>
      <c r="J11" s="215" t="s">
        <v>492</v>
      </c>
    </row>
    <row r="12" ht="42.75" customHeight="1" spans="1:10">
      <c r="A12" s="217" t="s">
        <v>494</v>
      </c>
      <c r="B12" s="217" t="s">
        <v>495</v>
      </c>
      <c r="C12" s="216" t="s">
        <v>471</v>
      </c>
      <c r="D12" s="216" t="s">
        <v>496</v>
      </c>
      <c r="E12" s="215" t="s">
        <v>497</v>
      </c>
      <c r="F12" s="216" t="s">
        <v>498</v>
      </c>
      <c r="G12" s="215" t="s">
        <v>88</v>
      </c>
      <c r="H12" s="216" t="s">
        <v>499</v>
      </c>
      <c r="I12" s="216" t="s">
        <v>481</v>
      </c>
      <c r="J12" s="215" t="s">
        <v>500</v>
      </c>
    </row>
    <row r="13" ht="42.75" customHeight="1" spans="1:10">
      <c r="A13" s="218"/>
      <c r="B13" s="218"/>
      <c r="C13" s="216" t="s">
        <v>471</v>
      </c>
      <c r="D13" s="216" t="s">
        <v>496</v>
      </c>
      <c r="E13" s="215" t="s">
        <v>501</v>
      </c>
      <c r="F13" s="216" t="s">
        <v>498</v>
      </c>
      <c r="G13" s="215" t="s">
        <v>88</v>
      </c>
      <c r="H13" s="216" t="s">
        <v>499</v>
      </c>
      <c r="I13" s="216" t="s">
        <v>481</v>
      </c>
      <c r="J13" s="215" t="s">
        <v>502</v>
      </c>
    </row>
    <row r="14" ht="42.75" customHeight="1" spans="1:10">
      <c r="A14" s="218"/>
      <c r="B14" s="218"/>
      <c r="C14" s="216" t="s">
        <v>471</v>
      </c>
      <c r="D14" s="216" t="s">
        <v>496</v>
      </c>
      <c r="E14" s="215" t="s">
        <v>503</v>
      </c>
      <c r="F14" s="216" t="s">
        <v>498</v>
      </c>
      <c r="G14" s="215" t="s">
        <v>88</v>
      </c>
      <c r="H14" s="216" t="s">
        <v>499</v>
      </c>
      <c r="I14" s="216" t="s">
        <v>481</v>
      </c>
      <c r="J14" s="215" t="s">
        <v>504</v>
      </c>
    </row>
    <row r="15" ht="42.75" customHeight="1" spans="1:10">
      <c r="A15" s="218"/>
      <c r="B15" s="218"/>
      <c r="C15" s="216" t="s">
        <v>471</v>
      </c>
      <c r="D15" s="216" t="s">
        <v>496</v>
      </c>
      <c r="E15" s="215" t="s">
        <v>505</v>
      </c>
      <c r="F15" s="216" t="s">
        <v>498</v>
      </c>
      <c r="G15" s="215" t="s">
        <v>88</v>
      </c>
      <c r="H15" s="216" t="s">
        <v>499</v>
      </c>
      <c r="I15" s="216" t="s">
        <v>481</v>
      </c>
      <c r="J15" s="215" t="s">
        <v>506</v>
      </c>
    </row>
    <row r="16" ht="42.75" customHeight="1" spans="1:10">
      <c r="A16" s="218"/>
      <c r="B16" s="218"/>
      <c r="C16" s="216" t="s">
        <v>471</v>
      </c>
      <c r="D16" s="216" t="s">
        <v>496</v>
      </c>
      <c r="E16" s="215" t="s">
        <v>507</v>
      </c>
      <c r="F16" s="216" t="s">
        <v>498</v>
      </c>
      <c r="G16" s="215" t="s">
        <v>88</v>
      </c>
      <c r="H16" s="216" t="s">
        <v>499</v>
      </c>
      <c r="I16" s="216" t="s">
        <v>481</v>
      </c>
      <c r="J16" s="215" t="s">
        <v>508</v>
      </c>
    </row>
    <row r="17" ht="42.75" customHeight="1" spans="1:10">
      <c r="A17" s="218"/>
      <c r="B17" s="218"/>
      <c r="C17" s="216" t="s">
        <v>471</v>
      </c>
      <c r="D17" s="216" t="s">
        <v>472</v>
      </c>
      <c r="E17" s="215" t="s">
        <v>509</v>
      </c>
      <c r="F17" s="216" t="s">
        <v>474</v>
      </c>
      <c r="G17" s="215" t="s">
        <v>510</v>
      </c>
      <c r="H17" s="216" t="s">
        <v>489</v>
      </c>
      <c r="I17" s="216" t="s">
        <v>476</v>
      </c>
      <c r="J17" s="215" t="s">
        <v>511</v>
      </c>
    </row>
    <row r="18" ht="42.75" customHeight="1" spans="1:10">
      <c r="A18" s="218"/>
      <c r="B18" s="218"/>
      <c r="C18" s="216" t="s">
        <v>471</v>
      </c>
      <c r="D18" s="216" t="s">
        <v>477</v>
      </c>
      <c r="E18" s="215" t="s">
        <v>512</v>
      </c>
      <c r="F18" s="216" t="s">
        <v>474</v>
      </c>
      <c r="G18" s="215" t="s">
        <v>510</v>
      </c>
      <c r="H18" s="216" t="s">
        <v>489</v>
      </c>
      <c r="I18" s="216" t="s">
        <v>476</v>
      </c>
      <c r="J18" s="215" t="s">
        <v>513</v>
      </c>
    </row>
    <row r="19" ht="42.75" customHeight="1" spans="1:10">
      <c r="A19" s="218"/>
      <c r="B19" s="218"/>
      <c r="C19" s="216" t="s">
        <v>471</v>
      </c>
      <c r="D19" s="216" t="s">
        <v>477</v>
      </c>
      <c r="E19" s="215" t="s">
        <v>514</v>
      </c>
      <c r="F19" s="216" t="s">
        <v>474</v>
      </c>
      <c r="G19" s="215" t="s">
        <v>510</v>
      </c>
      <c r="H19" s="216" t="s">
        <v>489</v>
      </c>
      <c r="I19" s="216" t="s">
        <v>476</v>
      </c>
      <c r="J19" s="215" t="s">
        <v>515</v>
      </c>
    </row>
    <row r="20" ht="42.75" customHeight="1" spans="1:10">
      <c r="A20" s="218"/>
      <c r="B20" s="218"/>
      <c r="C20" s="216" t="s">
        <v>471</v>
      </c>
      <c r="D20" s="216" t="s">
        <v>477</v>
      </c>
      <c r="E20" s="215" t="s">
        <v>516</v>
      </c>
      <c r="F20" s="216" t="s">
        <v>474</v>
      </c>
      <c r="G20" s="215" t="s">
        <v>510</v>
      </c>
      <c r="H20" s="216" t="s">
        <v>489</v>
      </c>
      <c r="I20" s="216" t="s">
        <v>476</v>
      </c>
      <c r="J20" s="215" t="s">
        <v>517</v>
      </c>
    </row>
    <row r="21" ht="42.75" customHeight="1" spans="1:10">
      <c r="A21" s="218"/>
      <c r="B21" s="218"/>
      <c r="C21" s="216" t="s">
        <v>485</v>
      </c>
      <c r="D21" s="216" t="s">
        <v>486</v>
      </c>
      <c r="E21" s="215" t="s">
        <v>518</v>
      </c>
      <c r="F21" s="216" t="s">
        <v>474</v>
      </c>
      <c r="G21" s="215" t="s">
        <v>519</v>
      </c>
      <c r="H21" s="216" t="s">
        <v>480</v>
      </c>
      <c r="I21" s="216" t="s">
        <v>476</v>
      </c>
      <c r="J21" s="215" t="s">
        <v>520</v>
      </c>
    </row>
    <row r="22" ht="42.75" customHeight="1" spans="1:10">
      <c r="A22" s="218"/>
      <c r="B22" s="218"/>
      <c r="C22" s="216" t="s">
        <v>485</v>
      </c>
      <c r="D22" s="216" t="s">
        <v>521</v>
      </c>
      <c r="E22" s="215" t="s">
        <v>522</v>
      </c>
      <c r="F22" s="216" t="s">
        <v>474</v>
      </c>
      <c r="G22" s="215" t="s">
        <v>523</v>
      </c>
      <c r="H22" s="216" t="s">
        <v>480</v>
      </c>
      <c r="I22" s="216" t="s">
        <v>476</v>
      </c>
      <c r="J22" s="215" t="s">
        <v>524</v>
      </c>
    </row>
    <row r="23" ht="42.75" customHeight="1" spans="1:10">
      <c r="A23" s="219"/>
      <c r="B23" s="219"/>
      <c r="C23" s="216" t="s">
        <v>490</v>
      </c>
      <c r="D23" s="216" t="s">
        <v>491</v>
      </c>
      <c r="E23" s="215" t="s">
        <v>525</v>
      </c>
      <c r="F23" s="216" t="s">
        <v>474</v>
      </c>
      <c r="G23" s="215" t="s">
        <v>526</v>
      </c>
      <c r="H23" s="216" t="s">
        <v>489</v>
      </c>
      <c r="I23" s="216" t="s">
        <v>476</v>
      </c>
      <c r="J23" s="215" t="s">
        <v>527</v>
      </c>
    </row>
    <row r="24" ht="42.75" customHeight="1" spans="1:10">
      <c r="A24" s="217" t="s">
        <v>528</v>
      </c>
      <c r="B24" s="217" t="s">
        <v>438</v>
      </c>
      <c r="C24" s="216" t="s">
        <v>471</v>
      </c>
      <c r="D24" s="216" t="s">
        <v>496</v>
      </c>
      <c r="E24" s="215" t="s">
        <v>529</v>
      </c>
      <c r="F24" s="216" t="s">
        <v>498</v>
      </c>
      <c r="G24" s="215" t="s">
        <v>530</v>
      </c>
      <c r="H24" s="216" t="s">
        <v>531</v>
      </c>
      <c r="I24" s="216" t="s">
        <v>481</v>
      </c>
      <c r="J24" s="215" t="s">
        <v>529</v>
      </c>
    </row>
    <row r="25" ht="42.75" customHeight="1" spans="1:10">
      <c r="A25" s="218"/>
      <c r="B25" s="218"/>
      <c r="C25" s="216" t="s">
        <v>471</v>
      </c>
      <c r="D25" s="216" t="s">
        <v>477</v>
      </c>
      <c r="E25" s="215" t="s">
        <v>532</v>
      </c>
      <c r="F25" s="216" t="s">
        <v>498</v>
      </c>
      <c r="G25" s="215" t="s">
        <v>530</v>
      </c>
      <c r="H25" s="216" t="s">
        <v>531</v>
      </c>
      <c r="I25" s="216" t="s">
        <v>481</v>
      </c>
      <c r="J25" s="215" t="s">
        <v>533</v>
      </c>
    </row>
    <row r="26" ht="42.75" customHeight="1" spans="1:10">
      <c r="A26" s="218"/>
      <c r="B26" s="218"/>
      <c r="C26" s="216" t="s">
        <v>485</v>
      </c>
      <c r="D26" s="216" t="s">
        <v>534</v>
      </c>
      <c r="E26" s="215" t="s">
        <v>532</v>
      </c>
      <c r="F26" s="216" t="s">
        <v>498</v>
      </c>
      <c r="G26" s="215" t="s">
        <v>530</v>
      </c>
      <c r="H26" s="216" t="s">
        <v>531</v>
      </c>
      <c r="I26" s="216" t="s">
        <v>481</v>
      </c>
      <c r="J26" s="215" t="s">
        <v>532</v>
      </c>
    </row>
    <row r="27" ht="42.75" customHeight="1" spans="1:10">
      <c r="A27" s="219"/>
      <c r="B27" s="219"/>
      <c r="C27" s="216" t="s">
        <v>490</v>
      </c>
      <c r="D27" s="216" t="s">
        <v>491</v>
      </c>
      <c r="E27" s="215" t="s">
        <v>535</v>
      </c>
      <c r="F27" s="216" t="s">
        <v>474</v>
      </c>
      <c r="G27" s="215" t="s">
        <v>493</v>
      </c>
      <c r="H27" s="216" t="s">
        <v>489</v>
      </c>
      <c r="I27" s="216" t="s">
        <v>476</v>
      </c>
      <c r="J27" s="215" t="s">
        <v>535</v>
      </c>
    </row>
    <row r="28" ht="42.75" customHeight="1" spans="1:10">
      <c r="A28" s="217" t="s">
        <v>536</v>
      </c>
      <c r="B28" s="217" t="s">
        <v>383</v>
      </c>
      <c r="C28" s="216" t="s">
        <v>471</v>
      </c>
      <c r="D28" s="216" t="s">
        <v>496</v>
      </c>
      <c r="E28" s="215" t="s">
        <v>537</v>
      </c>
      <c r="F28" s="216" t="s">
        <v>488</v>
      </c>
      <c r="G28" s="215" t="s">
        <v>88</v>
      </c>
      <c r="H28" s="216" t="s">
        <v>538</v>
      </c>
      <c r="I28" s="216" t="s">
        <v>481</v>
      </c>
      <c r="J28" s="215" t="s">
        <v>539</v>
      </c>
    </row>
    <row r="29" ht="42.75" customHeight="1" spans="1:10">
      <c r="A29" s="218"/>
      <c r="B29" s="218"/>
      <c r="C29" s="216" t="s">
        <v>471</v>
      </c>
      <c r="D29" s="216" t="s">
        <v>472</v>
      </c>
      <c r="E29" s="215" t="s">
        <v>509</v>
      </c>
      <c r="F29" s="216" t="s">
        <v>474</v>
      </c>
      <c r="G29" s="215" t="s">
        <v>510</v>
      </c>
      <c r="H29" s="216" t="s">
        <v>489</v>
      </c>
      <c r="I29" s="216" t="s">
        <v>476</v>
      </c>
      <c r="J29" s="215" t="s">
        <v>540</v>
      </c>
    </row>
    <row r="30" ht="42.75" customHeight="1" spans="1:10">
      <c r="A30" s="218"/>
      <c r="B30" s="218"/>
      <c r="C30" s="216" t="s">
        <v>485</v>
      </c>
      <c r="D30" s="216" t="s">
        <v>486</v>
      </c>
      <c r="E30" s="215" t="s">
        <v>541</v>
      </c>
      <c r="F30" s="216" t="s">
        <v>474</v>
      </c>
      <c r="G30" s="215" t="s">
        <v>526</v>
      </c>
      <c r="H30" s="216" t="s">
        <v>489</v>
      </c>
      <c r="I30" s="216" t="s">
        <v>476</v>
      </c>
      <c r="J30" s="215" t="s">
        <v>542</v>
      </c>
    </row>
    <row r="31" ht="42.75" customHeight="1" spans="1:10">
      <c r="A31" s="219"/>
      <c r="B31" s="219"/>
      <c r="C31" s="216" t="s">
        <v>490</v>
      </c>
      <c r="D31" s="216" t="s">
        <v>491</v>
      </c>
      <c r="E31" s="215" t="s">
        <v>525</v>
      </c>
      <c r="F31" s="216" t="s">
        <v>474</v>
      </c>
      <c r="G31" s="215" t="s">
        <v>526</v>
      </c>
      <c r="H31" s="216" t="s">
        <v>489</v>
      </c>
      <c r="I31" s="216" t="s">
        <v>476</v>
      </c>
      <c r="J31" s="215" t="s">
        <v>543</v>
      </c>
    </row>
    <row r="32" ht="42.75" customHeight="1" spans="1:10">
      <c r="A32" s="217" t="s">
        <v>544</v>
      </c>
      <c r="B32" s="217" t="s">
        <v>545</v>
      </c>
      <c r="C32" s="216" t="s">
        <v>471</v>
      </c>
      <c r="D32" s="216" t="s">
        <v>496</v>
      </c>
      <c r="E32" s="215" t="s">
        <v>546</v>
      </c>
      <c r="F32" s="216" t="s">
        <v>488</v>
      </c>
      <c r="G32" s="215" t="s">
        <v>547</v>
      </c>
      <c r="H32" s="216" t="s">
        <v>548</v>
      </c>
      <c r="I32" s="216" t="s">
        <v>481</v>
      </c>
      <c r="J32" s="215" t="s">
        <v>539</v>
      </c>
    </row>
    <row r="33" ht="42.75" customHeight="1" spans="1:10">
      <c r="A33" s="218"/>
      <c r="B33" s="218"/>
      <c r="C33" s="216" t="s">
        <v>471</v>
      </c>
      <c r="D33" s="216" t="s">
        <v>472</v>
      </c>
      <c r="E33" s="215" t="s">
        <v>509</v>
      </c>
      <c r="F33" s="216" t="s">
        <v>488</v>
      </c>
      <c r="G33" s="215" t="s">
        <v>510</v>
      </c>
      <c r="H33" s="216" t="s">
        <v>489</v>
      </c>
      <c r="I33" s="216" t="s">
        <v>481</v>
      </c>
      <c r="J33" s="215" t="s">
        <v>511</v>
      </c>
    </row>
    <row r="34" ht="42.75" customHeight="1" spans="1:10">
      <c r="A34" s="218"/>
      <c r="B34" s="218"/>
      <c r="C34" s="216" t="s">
        <v>471</v>
      </c>
      <c r="D34" s="216" t="s">
        <v>477</v>
      </c>
      <c r="E34" s="215" t="s">
        <v>512</v>
      </c>
      <c r="F34" s="216" t="s">
        <v>488</v>
      </c>
      <c r="G34" s="215" t="s">
        <v>510</v>
      </c>
      <c r="H34" s="216" t="s">
        <v>489</v>
      </c>
      <c r="I34" s="216" t="s">
        <v>481</v>
      </c>
      <c r="J34" s="215" t="s">
        <v>513</v>
      </c>
    </row>
    <row r="35" ht="42.75" customHeight="1" spans="1:10">
      <c r="A35" s="218"/>
      <c r="B35" s="218"/>
      <c r="C35" s="216" t="s">
        <v>485</v>
      </c>
      <c r="D35" s="216" t="s">
        <v>486</v>
      </c>
      <c r="E35" s="215" t="s">
        <v>541</v>
      </c>
      <c r="F35" s="216" t="s">
        <v>488</v>
      </c>
      <c r="G35" s="215" t="s">
        <v>526</v>
      </c>
      <c r="H35" s="216" t="s">
        <v>489</v>
      </c>
      <c r="I35" s="216" t="s">
        <v>481</v>
      </c>
      <c r="J35" s="215" t="s">
        <v>549</v>
      </c>
    </row>
    <row r="36" ht="42.75" customHeight="1" spans="1:10">
      <c r="A36" s="219"/>
      <c r="B36" s="219"/>
      <c r="C36" s="216" t="s">
        <v>490</v>
      </c>
      <c r="D36" s="216" t="s">
        <v>491</v>
      </c>
      <c r="E36" s="215" t="s">
        <v>525</v>
      </c>
      <c r="F36" s="216" t="s">
        <v>488</v>
      </c>
      <c r="G36" s="215" t="s">
        <v>526</v>
      </c>
      <c r="H36" s="216" t="s">
        <v>489</v>
      </c>
      <c r="I36" s="216" t="s">
        <v>481</v>
      </c>
      <c r="J36" s="215" t="s">
        <v>527</v>
      </c>
    </row>
    <row r="37" ht="42.75" customHeight="1" spans="1:10">
      <c r="A37" s="217" t="s">
        <v>550</v>
      </c>
      <c r="B37" s="217" t="s">
        <v>375</v>
      </c>
      <c r="C37" s="216" t="s">
        <v>471</v>
      </c>
      <c r="D37" s="216" t="s">
        <v>496</v>
      </c>
      <c r="E37" s="215" t="s">
        <v>551</v>
      </c>
      <c r="F37" s="216" t="s">
        <v>474</v>
      </c>
      <c r="G37" s="215" t="s">
        <v>551</v>
      </c>
      <c r="H37" s="216" t="s">
        <v>552</v>
      </c>
      <c r="I37" s="216" t="s">
        <v>481</v>
      </c>
      <c r="J37" s="215" t="s">
        <v>551</v>
      </c>
    </row>
    <row r="38" ht="42.75" customHeight="1" spans="1:10">
      <c r="A38" s="218"/>
      <c r="B38" s="218"/>
      <c r="C38" s="216" t="s">
        <v>471</v>
      </c>
      <c r="D38" s="216" t="s">
        <v>477</v>
      </c>
      <c r="E38" s="215" t="s">
        <v>553</v>
      </c>
      <c r="F38" s="216" t="s">
        <v>474</v>
      </c>
      <c r="G38" s="215" t="s">
        <v>479</v>
      </c>
      <c r="H38" s="216" t="s">
        <v>480</v>
      </c>
      <c r="I38" s="216" t="s">
        <v>481</v>
      </c>
      <c r="J38" s="215" t="s">
        <v>553</v>
      </c>
    </row>
    <row r="39" ht="42.75" customHeight="1" spans="1:10">
      <c r="A39" s="218"/>
      <c r="B39" s="218"/>
      <c r="C39" s="216" t="s">
        <v>471</v>
      </c>
      <c r="D39" s="216" t="s">
        <v>482</v>
      </c>
      <c r="E39" s="215" t="s">
        <v>483</v>
      </c>
      <c r="F39" s="216" t="s">
        <v>498</v>
      </c>
      <c r="G39" s="215" t="s">
        <v>554</v>
      </c>
      <c r="H39" s="216" t="s">
        <v>531</v>
      </c>
      <c r="I39" s="216" t="s">
        <v>481</v>
      </c>
      <c r="J39" s="215" t="s">
        <v>555</v>
      </c>
    </row>
    <row r="40" ht="42.75" customHeight="1" spans="1:10">
      <c r="A40" s="218"/>
      <c r="B40" s="218"/>
      <c r="C40" s="216" t="s">
        <v>485</v>
      </c>
      <c r="D40" s="216" t="s">
        <v>556</v>
      </c>
      <c r="E40" s="215" t="s">
        <v>557</v>
      </c>
      <c r="F40" s="216" t="s">
        <v>474</v>
      </c>
      <c r="G40" s="215" t="s">
        <v>558</v>
      </c>
      <c r="H40" s="216" t="s">
        <v>559</v>
      </c>
      <c r="I40" s="216" t="s">
        <v>481</v>
      </c>
      <c r="J40" s="215" t="s">
        <v>553</v>
      </c>
    </row>
    <row r="41" ht="42.75" customHeight="1" spans="1:10">
      <c r="A41" s="219"/>
      <c r="B41" s="219"/>
      <c r="C41" s="216" t="s">
        <v>490</v>
      </c>
      <c r="D41" s="216" t="s">
        <v>491</v>
      </c>
      <c r="E41" s="215" t="s">
        <v>492</v>
      </c>
      <c r="F41" s="216" t="s">
        <v>488</v>
      </c>
      <c r="G41" s="215" t="s">
        <v>493</v>
      </c>
      <c r="H41" s="216" t="s">
        <v>489</v>
      </c>
      <c r="I41" s="216" t="s">
        <v>476</v>
      </c>
      <c r="J41" s="215" t="s">
        <v>492</v>
      </c>
    </row>
    <row r="42" ht="42.75" customHeight="1" spans="1:10">
      <c r="A42" s="217" t="s">
        <v>560</v>
      </c>
      <c r="B42" s="217" t="s">
        <v>561</v>
      </c>
      <c r="C42" s="216" t="s">
        <v>471</v>
      </c>
      <c r="D42" s="216" t="s">
        <v>496</v>
      </c>
      <c r="E42" s="215" t="s">
        <v>562</v>
      </c>
      <c r="F42" s="216" t="s">
        <v>488</v>
      </c>
      <c r="G42" s="215" t="s">
        <v>88</v>
      </c>
      <c r="H42" s="216" t="s">
        <v>563</v>
      </c>
      <c r="I42" s="216" t="s">
        <v>481</v>
      </c>
      <c r="J42" s="215" t="s">
        <v>539</v>
      </c>
    </row>
    <row r="43" ht="42.75" customHeight="1" spans="1:10">
      <c r="A43" s="218"/>
      <c r="B43" s="218"/>
      <c r="C43" s="216" t="s">
        <v>471</v>
      </c>
      <c r="D43" s="216" t="s">
        <v>472</v>
      </c>
      <c r="E43" s="215" t="s">
        <v>509</v>
      </c>
      <c r="F43" s="216" t="s">
        <v>488</v>
      </c>
      <c r="G43" s="215" t="s">
        <v>510</v>
      </c>
      <c r="H43" s="216" t="s">
        <v>489</v>
      </c>
      <c r="I43" s="216" t="s">
        <v>481</v>
      </c>
      <c r="J43" s="215" t="s">
        <v>511</v>
      </c>
    </row>
    <row r="44" ht="42.75" customHeight="1" spans="1:10">
      <c r="A44" s="218"/>
      <c r="B44" s="218"/>
      <c r="C44" s="216" t="s">
        <v>471</v>
      </c>
      <c r="D44" s="216" t="s">
        <v>477</v>
      </c>
      <c r="E44" s="215" t="s">
        <v>514</v>
      </c>
      <c r="F44" s="216" t="s">
        <v>488</v>
      </c>
      <c r="G44" s="215" t="s">
        <v>510</v>
      </c>
      <c r="H44" s="216" t="s">
        <v>489</v>
      </c>
      <c r="I44" s="216" t="s">
        <v>481</v>
      </c>
      <c r="J44" s="215" t="s">
        <v>515</v>
      </c>
    </row>
    <row r="45" ht="42.75" customHeight="1" spans="1:10">
      <c r="A45" s="218"/>
      <c r="B45" s="218"/>
      <c r="C45" s="216" t="s">
        <v>485</v>
      </c>
      <c r="D45" s="216" t="s">
        <v>486</v>
      </c>
      <c r="E45" s="215" t="s">
        <v>541</v>
      </c>
      <c r="F45" s="216" t="s">
        <v>488</v>
      </c>
      <c r="G45" s="215" t="s">
        <v>526</v>
      </c>
      <c r="H45" s="216" t="s">
        <v>489</v>
      </c>
      <c r="I45" s="216" t="s">
        <v>481</v>
      </c>
      <c r="J45" s="215" t="s">
        <v>549</v>
      </c>
    </row>
    <row r="46" ht="42.75" customHeight="1" spans="1:10">
      <c r="A46" s="219"/>
      <c r="B46" s="219"/>
      <c r="C46" s="216" t="s">
        <v>490</v>
      </c>
      <c r="D46" s="216" t="s">
        <v>491</v>
      </c>
      <c r="E46" s="215" t="s">
        <v>525</v>
      </c>
      <c r="F46" s="216" t="s">
        <v>488</v>
      </c>
      <c r="G46" s="215" t="s">
        <v>526</v>
      </c>
      <c r="H46" s="216" t="s">
        <v>489</v>
      </c>
      <c r="I46" s="216" t="s">
        <v>481</v>
      </c>
      <c r="J46" s="215" t="s">
        <v>527</v>
      </c>
    </row>
    <row r="47" ht="42.75" customHeight="1" spans="1:10">
      <c r="A47" s="217" t="s">
        <v>564</v>
      </c>
      <c r="B47" s="217" t="s">
        <v>565</v>
      </c>
      <c r="C47" s="216" t="s">
        <v>471</v>
      </c>
      <c r="D47" s="216" t="s">
        <v>496</v>
      </c>
      <c r="E47" s="215" t="s">
        <v>566</v>
      </c>
      <c r="F47" s="216" t="s">
        <v>488</v>
      </c>
      <c r="G47" s="215" t="s">
        <v>567</v>
      </c>
      <c r="H47" s="216" t="s">
        <v>568</v>
      </c>
      <c r="I47" s="216" t="s">
        <v>481</v>
      </c>
      <c r="J47" s="215" t="s">
        <v>569</v>
      </c>
    </row>
    <row r="48" ht="42.75" customHeight="1" spans="1:10">
      <c r="A48" s="218"/>
      <c r="B48" s="218"/>
      <c r="C48" s="216" t="s">
        <v>471</v>
      </c>
      <c r="D48" s="216" t="s">
        <v>472</v>
      </c>
      <c r="E48" s="215" t="s">
        <v>509</v>
      </c>
      <c r="F48" s="216" t="s">
        <v>488</v>
      </c>
      <c r="G48" s="215" t="s">
        <v>570</v>
      </c>
      <c r="H48" s="216" t="s">
        <v>489</v>
      </c>
      <c r="I48" s="216" t="s">
        <v>481</v>
      </c>
      <c r="J48" s="215" t="s">
        <v>511</v>
      </c>
    </row>
    <row r="49" ht="42.75" customHeight="1" spans="1:10">
      <c r="A49" s="218"/>
      <c r="B49" s="218"/>
      <c r="C49" s="216" t="s">
        <v>471</v>
      </c>
      <c r="D49" s="216" t="s">
        <v>477</v>
      </c>
      <c r="E49" s="215" t="s">
        <v>516</v>
      </c>
      <c r="F49" s="216" t="s">
        <v>498</v>
      </c>
      <c r="G49" s="215" t="s">
        <v>510</v>
      </c>
      <c r="H49" s="216" t="s">
        <v>489</v>
      </c>
      <c r="I49" s="216" t="s">
        <v>481</v>
      </c>
      <c r="J49" s="215" t="s">
        <v>517</v>
      </c>
    </row>
    <row r="50" ht="42.75" customHeight="1" spans="1:10">
      <c r="A50" s="218"/>
      <c r="B50" s="218"/>
      <c r="C50" s="216" t="s">
        <v>485</v>
      </c>
      <c r="D50" s="216" t="s">
        <v>486</v>
      </c>
      <c r="E50" s="215" t="s">
        <v>541</v>
      </c>
      <c r="F50" s="216" t="s">
        <v>488</v>
      </c>
      <c r="G50" s="215" t="s">
        <v>526</v>
      </c>
      <c r="H50" s="216" t="s">
        <v>489</v>
      </c>
      <c r="I50" s="216" t="s">
        <v>481</v>
      </c>
      <c r="J50" s="215" t="s">
        <v>549</v>
      </c>
    </row>
    <row r="51" ht="42.75" customHeight="1" spans="1:10">
      <c r="A51" s="219"/>
      <c r="B51" s="219"/>
      <c r="C51" s="216" t="s">
        <v>490</v>
      </c>
      <c r="D51" s="216" t="s">
        <v>491</v>
      </c>
      <c r="E51" s="215" t="s">
        <v>525</v>
      </c>
      <c r="F51" s="216" t="s">
        <v>488</v>
      </c>
      <c r="G51" s="215" t="s">
        <v>526</v>
      </c>
      <c r="H51" s="216" t="s">
        <v>489</v>
      </c>
      <c r="I51" s="216" t="s">
        <v>481</v>
      </c>
      <c r="J51" s="215" t="s">
        <v>527</v>
      </c>
    </row>
    <row r="52" ht="42.75" customHeight="1" spans="1:10">
      <c r="A52" s="217" t="s">
        <v>571</v>
      </c>
      <c r="B52" s="217" t="s">
        <v>572</v>
      </c>
      <c r="C52" s="216" t="s">
        <v>471</v>
      </c>
      <c r="D52" s="216" t="s">
        <v>477</v>
      </c>
      <c r="E52" s="215" t="s">
        <v>478</v>
      </c>
      <c r="F52" s="216" t="s">
        <v>474</v>
      </c>
      <c r="G52" s="215" t="s">
        <v>479</v>
      </c>
      <c r="H52" s="216" t="s">
        <v>480</v>
      </c>
      <c r="I52" s="216" t="s">
        <v>481</v>
      </c>
      <c r="J52" s="215" t="s">
        <v>478</v>
      </c>
    </row>
    <row r="53" ht="42.75" customHeight="1" spans="1:10">
      <c r="A53" s="218"/>
      <c r="B53" s="218"/>
      <c r="C53" s="216" t="s">
        <v>485</v>
      </c>
      <c r="D53" s="216" t="s">
        <v>534</v>
      </c>
      <c r="E53" s="215" t="s">
        <v>573</v>
      </c>
      <c r="F53" s="216" t="s">
        <v>474</v>
      </c>
      <c r="G53" s="215" t="s">
        <v>573</v>
      </c>
      <c r="H53" s="216" t="s">
        <v>574</v>
      </c>
      <c r="I53" s="216" t="s">
        <v>481</v>
      </c>
      <c r="J53" s="215" t="s">
        <v>573</v>
      </c>
    </row>
    <row r="54" ht="42.75" customHeight="1" spans="1:10">
      <c r="A54" s="218"/>
      <c r="B54" s="218"/>
      <c r="C54" s="216" t="s">
        <v>485</v>
      </c>
      <c r="D54" s="216" t="s">
        <v>486</v>
      </c>
      <c r="E54" s="215" t="s">
        <v>575</v>
      </c>
      <c r="F54" s="216" t="s">
        <v>474</v>
      </c>
      <c r="G54" s="215" t="s">
        <v>575</v>
      </c>
      <c r="H54" s="216" t="s">
        <v>531</v>
      </c>
      <c r="I54" s="216" t="s">
        <v>481</v>
      </c>
      <c r="J54" s="215" t="s">
        <v>575</v>
      </c>
    </row>
    <row r="55" ht="42.75" customHeight="1" spans="1:10">
      <c r="A55" s="218"/>
      <c r="B55" s="218"/>
      <c r="C55" s="216" t="s">
        <v>485</v>
      </c>
      <c r="D55" s="216" t="s">
        <v>556</v>
      </c>
      <c r="E55" s="215" t="s">
        <v>576</v>
      </c>
      <c r="F55" s="216" t="s">
        <v>474</v>
      </c>
      <c r="G55" s="215" t="s">
        <v>576</v>
      </c>
      <c r="H55" s="216" t="s">
        <v>574</v>
      </c>
      <c r="I55" s="216" t="s">
        <v>481</v>
      </c>
      <c r="J55" s="215" t="s">
        <v>576</v>
      </c>
    </row>
    <row r="56" ht="42.75" customHeight="1" spans="1:10">
      <c r="A56" s="219"/>
      <c r="B56" s="219"/>
      <c r="C56" s="216" t="s">
        <v>490</v>
      </c>
      <c r="D56" s="216" t="s">
        <v>491</v>
      </c>
      <c r="E56" s="215" t="s">
        <v>492</v>
      </c>
      <c r="F56" s="216" t="s">
        <v>474</v>
      </c>
      <c r="G56" s="215" t="s">
        <v>493</v>
      </c>
      <c r="H56" s="216" t="s">
        <v>489</v>
      </c>
      <c r="I56" s="216" t="s">
        <v>476</v>
      </c>
      <c r="J56" s="215" t="s">
        <v>492</v>
      </c>
    </row>
    <row r="57" ht="42.75" customHeight="1" spans="1:10">
      <c r="A57" s="217" t="s">
        <v>577</v>
      </c>
      <c r="B57" s="217" t="s">
        <v>578</v>
      </c>
      <c r="C57" s="216" t="s">
        <v>471</v>
      </c>
      <c r="D57" s="216" t="s">
        <v>496</v>
      </c>
      <c r="E57" s="215" t="s">
        <v>537</v>
      </c>
      <c r="F57" s="216" t="s">
        <v>488</v>
      </c>
      <c r="G57" s="215" t="s">
        <v>88</v>
      </c>
      <c r="H57" s="216" t="s">
        <v>579</v>
      </c>
      <c r="I57" s="216" t="s">
        <v>481</v>
      </c>
      <c r="J57" s="215" t="s">
        <v>539</v>
      </c>
    </row>
    <row r="58" ht="42.75" customHeight="1" spans="1:10">
      <c r="A58" s="218"/>
      <c r="B58" s="218"/>
      <c r="C58" s="216" t="s">
        <v>471</v>
      </c>
      <c r="D58" s="216" t="s">
        <v>472</v>
      </c>
      <c r="E58" s="215" t="s">
        <v>509</v>
      </c>
      <c r="F58" s="216" t="s">
        <v>488</v>
      </c>
      <c r="G58" s="215" t="s">
        <v>510</v>
      </c>
      <c r="H58" s="216" t="s">
        <v>489</v>
      </c>
      <c r="I58" s="216" t="s">
        <v>481</v>
      </c>
      <c r="J58" s="215" t="s">
        <v>511</v>
      </c>
    </row>
    <row r="59" ht="42.75" customHeight="1" spans="1:10">
      <c r="A59" s="218"/>
      <c r="B59" s="218"/>
      <c r="C59" s="216" t="s">
        <v>471</v>
      </c>
      <c r="D59" s="216" t="s">
        <v>477</v>
      </c>
      <c r="E59" s="215" t="s">
        <v>514</v>
      </c>
      <c r="F59" s="216" t="s">
        <v>488</v>
      </c>
      <c r="G59" s="215" t="s">
        <v>510</v>
      </c>
      <c r="H59" s="216" t="s">
        <v>489</v>
      </c>
      <c r="I59" s="216" t="s">
        <v>481</v>
      </c>
      <c r="J59" s="215" t="s">
        <v>515</v>
      </c>
    </row>
    <row r="60" ht="42.75" customHeight="1" spans="1:10">
      <c r="A60" s="218"/>
      <c r="B60" s="218"/>
      <c r="C60" s="216" t="s">
        <v>485</v>
      </c>
      <c r="D60" s="216" t="s">
        <v>486</v>
      </c>
      <c r="E60" s="215" t="s">
        <v>541</v>
      </c>
      <c r="F60" s="216" t="s">
        <v>488</v>
      </c>
      <c r="G60" s="215" t="s">
        <v>580</v>
      </c>
      <c r="H60" s="216" t="s">
        <v>489</v>
      </c>
      <c r="I60" s="216" t="s">
        <v>481</v>
      </c>
      <c r="J60" s="215" t="s">
        <v>549</v>
      </c>
    </row>
    <row r="61" ht="42.75" customHeight="1" spans="1:10">
      <c r="A61" s="219"/>
      <c r="B61" s="219"/>
      <c r="C61" s="216" t="s">
        <v>490</v>
      </c>
      <c r="D61" s="216" t="s">
        <v>491</v>
      </c>
      <c r="E61" s="215" t="s">
        <v>525</v>
      </c>
      <c r="F61" s="216" t="s">
        <v>488</v>
      </c>
      <c r="G61" s="215" t="s">
        <v>526</v>
      </c>
      <c r="H61" s="216" t="s">
        <v>489</v>
      </c>
      <c r="I61" s="216" t="s">
        <v>481</v>
      </c>
      <c r="J61" s="215" t="s">
        <v>527</v>
      </c>
    </row>
    <row r="62" ht="42.75" customHeight="1" spans="1:10">
      <c r="A62" s="217" t="s">
        <v>581</v>
      </c>
      <c r="B62" s="217" t="s">
        <v>582</v>
      </c>
      <c r="C62" s="216" t="s">
        <v>471</v>
      </c>
      <c r="D62" s="216" t="s">
        <v>496</v>
      </c>
      <c r="E62" s="215" t="s">
        <v>583</v>
      </c>
      <c r="F62" s="216" t="s">
        <v>474</v>
      </c>
      <c r="G62" s="215" t="s">
        <v>88</v>
      </c>
      <c r="H62" s="216" t="s">
        <v>579</v>
      </c>
      <c r="I62" s="216" t="s">
        <v>481</v>
      </c>
      <c r="J62" s="215" t="s">
        <v>582</v>
      </c>
    </row>
    <row r="63" ht="42.75" customHeight="1" spans="1:10">
      <c r="A63" s="218"/>
      <c r="B63" s="218"/>
      <c r="C63" s="216" t="s">
        <v>471</v>
      </c>
      <c r="D63" s="216" t="s">
        <v>496</v>
      </c>
      <c r="E63" s="215" t="s">
        <v>584</v>
      </c>
      <c r="F63" s="216" t="s">
        <v>474</v>
      </c>
      <c r="G63" s="215" t="s">
        <v>90</v>
      </c>
      <c r="H63" s="216" t="s">
        <v>585</v>
      </c>
      <c r="I63" s="216" t="s">
        <v>481</v>
      </c>
      <c r="J63" s="215" t="s">
        <v>582</v>
      </c>
    </row>
    <row r="64" ht="42.75" customHeight="1" spans="1:10">
      <c r="A64" s="218"/>
      <c r="B64" s="218"/>
      <c r="C64" s="216" t="s">
        <v>471</v>
      </c>
      <c r="D64" s="216" t="s">
        <v>496</v>
      </c>
      <c r="E64" s="215" t="s">
        <v>586</v>
      </c>
      <c r="F64" s="216" t="s">
        <v>474</v>
      </c>
      <c r="G64" s="215" t="s">
        <v>91</v>
      </c>
      <c r="H64" s="216" t="s">
        <v>587</v>
      </c>
      <c r="I64" s="216" t="s">
        <v>481</v>
      </c>
      <c r="J64" s="215" t="s">
        <v>582</v>
      </c>
    </row>
    <row r="65" ht="42.75" customHeight="1" spans="1:10">
      <c r="A65" s="218"/>
      <c r="B65" s="218"/>
      <c r="C65" s="216" t="s">
        <v>471</v>
      </c>
      <c r="D65" s="216" t="s">
        <v>496</v>
      </c>
      <c r="E65" s="215" t="s">
        <v>588</v>
      </c>
      <c r="F65" s="216" t="s">
        <v>474</v>
      </c>
      <c r="G65" s="215" t="s">
        <v>589</v>
      </c>
      <c r="H65" s="216" t="s">
        <v>587</v>
      </c>
      <c r="I65" s="216" t="s">
        <v>481</v>
      </c>
      <c r="J65" s="215" t="s">
        <v>582</v>
      </c>
    </row>
    <row r="66" ht="42.75" customHeight="1" spans="1:10">
      <c r="A66" s="218"/>
      <c r="B66" s="218"/>
      <c r="C66" s="216" t="s">
        <v>471</v>
      </c>
      <c r="D66" s="216" t="s">
        <v>472</v>
      </c>
      <c r="E66" s="215" t="s">
        <v>590</v>
      </c>
      <c r="F66" s="216" t="s">
        <v>488</v>
      </c>
      <c r="G66" s="215" t="s">
        <v>591</v>
      </c>
      <c r="H66" s="216" t="s">
        <v>489</v>
      </c>
      <c r="I66" s="216" t="s">
        <v>476</v>
      </c>
      <c r="J66" s="215" t="s">
        <v>582</v>
      </c>
    </row>
    <row r="67" ht="42.75" customHeight="1" spans="1:10">
      <c r="A67" s="218"/>
      <c r="B67" s="218"/>
      <c r="C67" s="216" t="s">
        <v>471</v>
      </c>
      <c r="D67" s="216" t="s">
        <v>472</v>
      </c>
      <c r="E67" s="215" t="s">
        <v>592</v>
      </c>
      <c r="F67" s="216" t="s">
        <v>488</v>
      </c>
      <c r="G67" s="215" t="s">
        <v>593</v>
      </c>
      <c r="H67" s="216" t="s">
        <v>489</v>
      </c>
      <c r="I67" s="216" t="s">
        <v>476</v>
      </c>
      <c r="J67" s="215" t="s">
        <v>582</v>
      </c>
    </row>
    <row r="68" ht="42.75" customHeight="1" spans="1:10">
      <c r="A68" s="218"/>
      <c r="B68" s="218"/>
      <c r="C68" s="216" t="s">
        <v>471</v>
      </c>
      <c r="D68" s="216" t="s">
        <v>472</v>
      </c>
      <c r="E68" s="215" t="s">
        <v>594</v>
      </c>
      <c r="F68" s="216" t="s">
        <v>474</v>
      </c>
      <c r="G68" s="215" t="s">
        <v>510</v>
      </c>
      <c r="H68" s="216" t="s">
        <v>489</v>
      </c>
      <c r="I68" s="216" t="s">
        <v>476</v>
      </c>
      <c r="J68" s="215" t="s">
        <v>582</v>
      </c>
    </row>
    <row r="69" ht="42.75" customHeight="1" spans="1:10">
      <c r="A69" s="218"/>
      <c r="B69" s="218"/>
      <c r="C69" s="216" t="s">
        <v>471</v>
      </c>
      <c r="D69" s="216" t="s">
        <v>477</v>
      </c>
      <c r="E69" s="215" t="s">
        <v>595</v>
      </c>
      <c r="F69" s="216" t="s">
        <v>474</v>
      </c>
      <c r="G69" s="215" t="s">
        <v>510</v>
      </c>
      <c r="H69" s="216" t="s">
        <v>489</v>
      </c>
      <c r="I69" s="216" t="s">
        <v>476</v>
      </c>
      <c r="J69" s="215" t="s">
        <v>582</v>
      </c>
    </row>
    <row r="70" ht="42.75" customHeight="1" spans="1:10">
      <c r="A70" s="218"/>
      <c r="B70" s="218"/>
      <c r="C70" s="216" t="s">
        <v>485</v>
      </c>
      <c r="D70" s="216" t="s">
        <v>486</v>
      </c>
      <c r="E70" s="215" t="s">
        <v>596</v>
      </c>
      <c r="F70" s="216" t="s">
        <v>474</v>
      </c>
      <c r="G70" s="215" t="s">
        <v>597</v>
      </c>
      <c r="H70" s="216" t="s">
        <v>598</v>
      </c>
      <c r="I70" s="216" t="s">
        <v>481</v>
      </c>
      <c r="J70" s="215" t="s">
        <v>582</v>
      </c>
    </row>
    <row r="71" ht="42.75" customHeight="1" spans="1:10">
      <c r="A71" s="218"/>
      <c r="B71" s="218"/>
      <c r="C71" s="216" t="s">
        <v>485</v>
      </c>
      <c r="D71" s="216" t="s">
        <v>486</v>
      </c>
      <c r="E71" s="215" t="s">
        <v>599</v>
      </c>
      <c r="F71" s="216" t="s">
        <v>474</v>
      </c>
      <c r="G71" s="215" t="s">
        <v>88</v>
      </c>
      <c r="H71" s="216" t="s">
        <v>579</v>
      </c>
      <c r="I71" s="216" t="s">
        <v>481</v>
      </c>
      <c r="J71" s="215" t="s">
        <v>582</v>
      </c>
    </row>
    <row r="72" ht="42.75" customHeight="1" spans="1:10">
      <c r="A72" s="218"/>
      <c r="B72" s="218"/>
      <c r="C72" s="216" t="s">
        <v>485</v>
      </c>
      <c r="D72" s="216" t="s">
        <v>521</v>
      </c>
      <c r="E72" s="215" t="s">
        <v>600</v>
      </c>
      <c r="F72" s="216" t="s">
        <v>474</v>
      </c>
      <c r="G72" s="215" t="s">
        <v>597</v>
      </c>
      <c r="H72" s="216" t="s">
        <v>598</v>
      </c>
      <c r="I72" s="216" t="s">
        <v>481</v>
      </c>
      <c r="J72" s="215" t="s">
        <v>582</v>
      </c>
    </row>
    <row r="73" ht="42.75" customHeight="1" spans="1:10">
      <c r="A73" s="218"/>
      <c r="B73" s="218"/>
      <c r="C73" s="216" t="s">
        <v>490</v>
      </c>
      <c r="D73" s="216" t="s">
        <v>491</v>
      </c>
      <c r="E73" s="215" t="s">
        <v>601</v>
      </c>
      <c r="F73" s="216" t="s">
        <v>488</v>
      </c>
      <c r="G73" s="215" t="s">
        <v>510</v>
      </c>
      <c r="H73" s="216" t="s">
        <v>489</v>
      </c>
      <c r="I73" s="216" t="s">
        <v>476</v>
      </c>
      <c r="J73" s="215" t="s">
        <v>582</v>
      </c>
    </row>
    <row r="74" ht="42.75" customHeight="1" spans="1:10">
      <c r="A74" s="219"/>
      <c r="B74" s="219"/>
      <c r="C74" s="216" t="s">
        <v>490</v>
      </c>
      <c r="D74" s="216" t="s">
        <v>491</v>
      </c>
      <c r="E74" s="215" t="s">
        <v>602</v>
      </c>
      <c r="F74" s="216" t="s">
        <v>474</v>
      </c>
      <c r="G74" s="215" t="s">
        <v>510</v>
      </c>
      <c r="H74" s="216" t="s">
        <v>489</v>
      </c>
      <c r="I74" s="216" t="s">
        <v>476</v>
      </c>
      <c r="J74" s="215" t="s">
        <v>582</v>
      </c>
    </row>
    <row r="75" ht="42.75" customHeight="1" spans="1:10">
      <c r="A75" s="217" t="s">
        <v>603</v>
      </c>
      <c r="B75" s="217" t="s">
        <v>604</v>
      </c>
      <c r="C75" s="216" t="s">
        <v>471</v>
      </c>
      <c r="D75" s="216" t="s">
        <v>496</v>
      </c>
      <c r="E75" s="215" t="s">
        <v>605</v>
      </c>
      <c r="F75" s="216" t="s">
        <v>474</v>
      </c>
      <c r="G75" s="215" t="s">
        <v>606</v>
      </c>
      <c r="H75" s="216" t="s">
        <v>607</v>
      </c>
      <c r="I75" s="216" t="s">
        <v>481</v>
      </c>
      <c r="J75" s="215" t="s">
        <v>605</v>
      </c>
    </row>
    <row r="76" ht="42.75" customHeight="1" spans="1:10">
      <c r="A76" s="218"/>
      <c r="B76" s="218"/>
      <c r="C76" s="216" t="s">
        <v>471</v>
      </c>
      <c r="D76" s="216" t="s">
        <v>496</v>
      </c>
      <c r="E76" s="215" t="s">
        <v>608</v>
      </c>
      <c r="F76" s="216" t="s">
        <v>474</v>
      </c>
      <c r="G76" s="215" t="s">
        <v>609</v>
      </c>
      <c r="H76" s="216" t="s">
        <v>607</v>
      </c>
      <c r="I76" s="216" t="s">
        <v>481</v>
      </c>
      <c r="J76" s="215" t="s">
        <v>608</v>
      </c>
    </row>
    <row r="77" ht="42.75" customHeight="1" spans="1:10">
      <c r="A77" s="218"/>
      <c r="B77" s="218"/>
      <c r="C77" s="216" t="s">
        <v>471</v>
      </c>
      <c r="D77" s="216" t="s">
        <v>472</v>
      </c>
      <c r="E77" s="215" t="s">
        <v>610</v>
      </c>
      <c r="F77" s="216" t="s">
        <v>474</v>
      </c>
      <c r="G77" s="215" t="s">
        <v>510</v>
      </c>
      <c r="H77" s="216" t="s">
        <v>489</v>
      </c>
      <c r="I77" s="216" t="s">
        <v>476</v>
      </c>
      <c r="J77" s="215" t="s">
        <v>610</v>
      </c>
    </row>
    <row r="78" ht="42.75" customHeight="1" spans="1:10">
      <c r="A78" s="218"/>
      <c r="B78" s="218"/>
      <c r="C78" s="216" t="s">
        <v>471</v>
      </c>
      <c r="D78" s="216" t="s">
        <v>477</v>
      </c>
      <c r="E78" s="215" t="s">
        <v>611</v>
      </c>
      <c r="F78" s="216" t="s">
        <v>488</v>
      </c>
      <c r="G78" s="215" t="s">
        <v>510</v>
      </c>
      <c r="H78" s="216" t="s">
        <v>489</v>
      </c>
      <c r="I78" s="216" t="s">
        <v>476</v>
      </c>
      <c r="J78" s="215" t="s">
        <v>611</v>
      </c>
    </row>
    <row r="79" ht="42.75" customHeight="1" spans="1:10">
      <c r="A79" s="218"/>
      <c r="B79" s="218"/>
      <c r="C79" s="216" t="s">
        <v>485</v>
      </c>
      <c r="D79" s="216" t="s">
        <v>486</v>
      </c>
      <c r="E79" s="215" t="s">
        <v>612</v>
      </c>
      <c r="F79" s="216" t="s">
        <v>488</v>
      </c>
      <c r="G79" s="215" t="s">
        <v>613</v>
      </c>
      <c r="H79" s="216" t="s">
        <v>489</v>
      </c>
      <c r="I79" s="216" t="s">
        <v>476</v>
      </c>
      <c r="J79" s="215" t="s">
        <v>612</v>
      </c>
    </row>
    <row r="80" ht="42.75" customHeight="1" spans="1:10">
      <c r="A80" s="218"/>
      <c r="B80" s="218"/>
      <c r="C80" s="216" t="s">
        <v>485</v>
      </c>
      <c r="D80" s="216" t="s">
        <v>556</v>
      </c>
      <c r="E80" s="215" t="s">
        <v>614</v>
      </c>
      <c r="F80" s="216" t="s">
        <v>488</v>
      </c>
      <c r="G80" s="215" t="s">
        <v>615</v>
      </c>
      <c r="H80" s="216" t="s">
        <v>489</v>
      </c>
      <c r="I80" s="216" t="s">
        <v>476</v>
      </c>
      <c r="J80" s="215" t="s">
        <v>614</v>
      </c>
    </row>
    <row r="81" ht="42.75" customHeight="1" spans="1:10">
      <c r="A81" s="218"/>
      <c r="B81" s="218"/>
      <c r="C81" s="216" t="s">
        <v>485</v>
      </c>
      <c r="D81" s="216" t="s">
        <v>521</v>
      </c>
      <c r="E81" s="215" t="s">
        <v>616</v>
      </c>
      <c r="F81" s="216" t="s">
        <v>488</v>
      </c>
      <c r="G81" s="215" t="s">
        <v>617</v>
      </c>
      <c r="H81" s="216" t="s">
        <v>480</v>
      </c>
      <c r="I81" s="216" t="s">
        <v>481</v>
      </c>
      <c r="J81" s="215" t="s">
        <v>616</v>
      </c>
    </row>
    <row r="82" ht="42.75" customHeight="1" spans="1:10">
      <c r="A82" s="219"/>
      <c r="B82" s="219"/>
      <c r="C82" s="216" t="s">
        <v>490</v>
      </c>
      <c r="D82" s="216" t="s">
        <v>491</v>
      </c>
      <c r="E82" s="215" t="s">
        <v>491</v>
      </c>
      <c r="F82" s="216" t="s">
        <v>474</v>
      </c>
      <c r="G82" s="215" t="s">
        <v>493</v>
      </c>
      <c r="H82" s="216" t="s">
        <v>489</v>
      </c>
      <c r="I82" s="216" t="s">
        <v>476</v>
      </c>
      <c r="J82" s="215" t="s">
        <v>491</v>
      </c>
    </row>
    <row r="83" ht="42.75" customHeight="1" spans="1:10">
      <c r="A83" s="217" t="s">
        <v>618</v>
      </c>
      <c r="B83" s="217" t="s">
        <v>619</v>
      </c>
      <c r="C83" s="216" t="s">
        <v>471</v>
      </c>
      <c r="D83" s="216" t="s">
        <v>496</v>
      </c>
      <c r="E83" s="215" t="s">
        <v>537</v>
      </c>
      <c r="F83" s="216" t="s">
        <v>488</v>
      </c>
      <c r="G83" s="215" t="s">
        <v>620</v>
      </c>
      <c r="H83" s="216" t="s">
        <v>548</v>
      </c>
      <c r="I83" s="216" t="s">
        <v>481</v>
      </c>
      <c r="J83" s="215" t="s">
        <v>539</v>
      </c>
    </row>
    <row r="84" ht="42.75" customHeight="1" spans="1:10">
      <c r="A84" s="218"/>
      <c r="B84" s="218"/>
      <c r="C84" s="216" t="s">
        <v>471</v>
      </c>
      <c r="D84" s="216" t="s">
        <v>496</v>
      </c>
      <c r="E84" s="215" t="s">
        <v>621</v>
      </c>
      <c r="F84" s="216" t="s">
        <v>474</v>
      </c>
      <c r="G84" s="215" t="s">
        <v>510</v>
      </c>
      <c r="H84" s="216" t="s">
        <v>489</v>
      </c>
      <c r="I84" s="216" t="s">
        <v>476</v>
      </c>
      <c r="J84" s="215" t="s">
        <v>622</v>
      </c>
    </row>
    <row r="85" ht="42.75" customHeight="1" spans="1:10">
      <c r="A85" s="218"/>
      <c r="B85" s="218"/>
      <c r="C85" s="216" t="s">
        <v>471</v>
      </c>
      <c r="D85" s="216" t="s">
        <v>496</v>
      </c>
      <c r="E85" s="215" t="s">
        <v>623</v>
      </c>
      <c r="F85" s="216" t="s">
        <v>488</v>
      </c>
      <c r="G85" s="215" t="s">
        <v>89</v>
      </c>
      <c r="H85" s="216" t="s">
        <v>624</v>
      </c>
      <c r="I85" s="216" t="s">
        <v>481</v>
      </c>
      <c r="J85" s="215" t="s">
        <v>625</v>
      </c>
    </row>
    <row r="86" ht="42.75" customHeight="1" spans="1:10">
      <c r="A86" s="218"/>
      <c r="B86" s="218"/>
      <c r="C86" s="216" t="s">
        <v>471</v>
      </c>
      <c r="D86" s="216" t="s">
        <v>472</v>
      </c>
      <c r="E86" s="215" t="s">
        <v>626</v>
      </c>
      <c r="F86" s="216" t="s">
        <v>474</v>
      </c>
      <c r="G86" s="215" t="s">
        <v>627</v>
      </c>
      <c r="H86" s="216" t="s">
        <v>489</v>
      </c>
      <c r="I86" s="216" t="s">
        <v>476</v>
      </c>
      <c r="J86" s="215" t="s">
        <v>628</v>
      </c>
    </row>
    <row r="87" ht="42.75" customHeight="1" spans="1:10">
      <c r="A87" s="218"/>
      <c r="B87" s="218"/>
      <c r="C87" s="216" t="s">
        <v>471</v>
      </c>
      <c r="D87" s="216" t="s">
        <v>472</v>
      </c>
      <c r="E87" s="215" t="s">
        <v>509</v>
      </c>
      <c r="F87" s="216" t="s">
        <v>474</v>
      </c>
      <c r="G87" s="215" t="s">
        <v>510</v>
      </c>
      <c r="H87" s="216" t="s">
        <v>489</v>
      </c>
      <c r="I87" s="216" t="s">
        <v>476</v>
      </c>
      <c r="J87" s="215" t="s">
        <v>511</v>
      </c>
    </row>
    <row r="88" ht="42.75" customHeight="1" spans="1:10">
      <c r="A88" s="218"/>
      <c r="B88" s="218"/>
      <c r="C88" s="216" t="s">
        <v>471</v>
      </c>
      <c r="D88" s="216" t="s">
        <v>477</v>
      </c>
      <c r="E88" s="215" t="s">
        <v>512</v>
      </c>
      <c r="F88" s="216" t="s">
        <v>474</v>
      </c>
      <c r="G88" s="215" t="s">
        <v>510</v>
      </c>
      <c r="H88" s="216" t="s">
        <v>489</v>
      </c>
      <c r="I88" s="216" t="s">
        <v>476</v>
      </c>
      <c r="J88" s="215" t="s">
        <v>513</v>
      </c>
    </row>
    <row r="89" ht="42.75" customHeight="1" spans="1:10">
      <c r="A89" s="218"/>
      <c r="B89" s="218"/>
      <c r="C89" s="216" t="s">
        <v>471</v>
      </c>
      <c r="D89" s="216" t="s">
        <v>477</v>
      </c>
      <c r="E89" s="215" t="s">
        <v>514</v>
      </c>
      <c r="F89" s="216" t="s">
        <v>474</v>
      </c>
      <c r="G89" s="215" t="s">
        <v>510</v>
      </c>
      <c r="H89" s="216" t="s">
        <v>489</v>
      </c>
      <c r="I89" s="216" t="s">
        <v>476</v>
      </c>
      <c r="J89" s="215" t="s">
        <v>515</v>
      </c>
    </row>
    <row r="90" ht="42.75" customHeight="1" spans="1:10">
      <c r="A90" s="218"/>
      <c r="B90" s="218"/>
      <c r="C90" s="216" t="s">
        <v>485</v>
      </c>
      <c r="D90" s="216" t="s">
        <v>486</v>
      </c>
      <c r="E90" s="215" t="s">
        <v>629</v>
      </c>
      <c r="F90" s="216" t="s">
        <v>474</v>
      </c>
      <c r="G90" s="215" t="s">
        <v>526</v>
      </c>
      <c r="H90" s="216" t="s">
        <v>489</v>
      </c>
      <c r="I90" s="216" t="s">
        <v>476</v>
      </c>
      <c r="J90" s="215" t="s">
        <v>630</v>
      </c>
    </row>
    <row r="91" ht="42.75" customHeight="1" spans="1:10">
      <c r="A91" s="218"/>
      <c r="B91" s="218"/>
      <c r="C91" s="216" t="s">
        <v>485</v>
      </c>
      <c r="D91" s="216" t="s">
        <v>486</v>
      </c>
      <c r="E91" s="215" t="s">
        <v>631</v>
      </c>
      <c r="F91" s="216" t="s">
        <v>474</v>
      </c>
      <c r="G91" s="215" t="s">
        <v>526</v>
      </c>
      <c r="H91" s="216" t="s">
        <v>489</v>
      </c>
      <c r="I91" s="216" t="s">
        <v>476</v>
      </c>
      <c r="J91" s="215" t="s">
        <v>632</v>
      </c>
    </row>
    <row r="92" ht="42.75" customHeight="1" spans="1:10">
      <c r="A92" s="218"/>
      <c r="B92" s="218"/>
      <c r="C92" s="216" t="s">
        <v>485</v>
      </c>
      <c r="D92" s="216" t="s">
        <v>486</v>
      </c>
      <c r="E92" s="215" t="s">
        <v>541</v>
      </c>
      <c r="F92" s="216" t="s">
        <v>474</v>
      </c>
      <c r="G92" s="215" t="s">
        <v>526</v>
      </c>
      <c r="H92" s="216" t="s">
        <v>489</v>
      </c>
      <c r="I92" s="216" t="s">
        <v>476</v>
      </c>
      <c r="J92" s="215" t="s">
        <v>549</v>
      </c>
    </row>
    <row r="93" ht="42.75" customHeight="1" spans="1:10">
      <c r="A93" s="218"/>
      <c r="B93" s="218"/>
      <c r="C93" s="216" t="s">
        <v>485</v>
      </c>
      <c r="D93" s="216" t="s">
        <v>521</v>
      </c>
      <c r="E93" s="215" t="s">
        <v>522</v>
      </c>
      <c r="F93" s="216" t="s">
        <v>474</v>
      </c>
      <c r="G93" s="215" t="s">
        <v>523</v>
      </c>
      <c r="H93" s="216" t="s">
        <v>480</v>
      </c>
      <c r="I93" s="216" t="s">
        <v>481</v>
      </c>
      <c r="J93" s="215" t="s">
        <v>524</v>
      </c>
    </row>
    <row r="94" ht="42.75" customHeight="1" spans="1:10">
      <c r="A94" s="219"/>
      <c r="B94" s="219"/>
      <c r="C94" s="216" t="s">
        <v>490</v>
      </c>
      <c r="D94" s="216" t="s">
        <v>491</v>
      </c>
      <c r="E94" s="215" t="s">
        <v>525</v>
      </c>
      <c r="F94" s="216" t="s">
        <v>474</v>
      </c>
      <c r="G94" s="215" t="s">
        <v>493</v>
      </c>
      <c r="H94" s="216" t="s">
        <v>489</v>
      </c>
      <c r="I94" s="216" t="s">
        <v>476</v>
      </c>
      <c r="J94" s="215" t="s">
        <v>527</v>
      </c>
    </row>
    <row r="95" ht="42.75" customHeight="1" spans="1:10">
      <c r="A95" s="217" t="s">
        <v>633</v>
      </c>
      <c r="B95" s="217" t="s">
        <v>634</v>
      </c>
      <c r="C95" s="216" t="s">
        <v>471</v>
      </c>
      <c r="D95" s="216" t="s">
        <v>496</v>
      </c>
      <c r="E95" s="215" t="s">
        <v>537</v>
      </c>
      <c r="F95" s="216" t="s">
        <v>488</v>
      </c>
      <c r="G95" s="215" t="s">
        <v>635</v>
      </c>
      <c r="H95" s="216" t="s">
        <v>636</v>
      </c>
      <c r="I95" s="216" t="s">
        <v>481</v>
      </c>
      <c r="J95" s="215" t="s">
        <v>539</v>
      </c>
    </row>
    <row r="96" ht="42.75" customHeight="1" spans="1:10">
      <c r="A96" s="218"/>
      <c r="B96" s="218"/>
      <c r="C96" s="216" t="s">
        <v>471</v>
      </c>
      <c r="D96" s="216" t="s">
        <v>496</v>
      </c>
      <c r="E96" s="215" t="s">
        <v>621</v>
      </c>
      <c r="F96" s="216" t="s">
        <v>488</v>
      </c>
      <c r="G96" s="215" t="s">
        <v>526</v>
      </c>
      <c r="H96" s="216" t="s">
        <v>489</v>
      </c>
      <c r="I96" s="216" t="s">
        <v>481</v>
      </c>
      <c r="J96" s="215" t="s">
        <v>622</v>
      </c>
    </row>
    <row r="97" ht="42.75" customHeight="1" spans="1:10">
      <c r="A97" s="218"/>
      <c r="B97" s="218"/>
      <c r="C97" s="216" t="s">
        <v>471</v>
      </c>
      <c r="D97" s="216" t="s">
        <v>496</v>
      </c>
      <c r="E97" s="215" t="s">
        <v>623</v>
      </c>
      <c r="F97" s="216" t="s">
        <v>488</v>
      </c>
      <c r="G97" s="215" t="s">
        <v>88</v>
      </c>
      <c r="H97" s="216" t="s">
        <v>624</v>
      </c>
      <c r="I97" s="216" t="s">
        <v>481</v>
      </c>
      <c r="J97" s="215" t="s">
        <v>625</v>
      </c>
    </row>
    <row r="98" ht="42.75" customHeight="1" spans="1:10">
      <c r="A98" s="218"/>
      <c r="B98" s="218"/>
      <c r="C98" s="216" t="s">
        <v>471</v>
      </c>
      <c r="D98" s="216" t="s">
        <v>496</v>
      </c>
      <c r="E98" s="215" t="s">
        <v>637</v>
      </c>
      <c r="F98" s="216" t="s">
        <v>488</v>
      </c>
      <c r="G98" s="215" t="s">
        <v>526</v>
      </c>
      <c r="H98" s="216" t="s">
        <v>489</v>
      </c>
      <c r="I98" s="216" t="s">
        <v>481</v>
      </c>
      <c r="J98" s="215" t="s">
        <v>638</v>
      </c>
    </row>
    <row r="99" ht="42.75" customHeight="1" spans="1:10">
      <c r="A99" s="218"/>
      <c r="B99" s="218"/>
      <c r="C99" s="216" t="s">
        <v>471</v>
      </c>
      <c r="D99" s="216" t="s">
        <v>472</v>
      </c>
      <c r="E99" s="215" t="s">
        <v>626</v>
      </c>
      <c r="F99" s="216" t="s">
        <v>498</v>
      </c>
      <c r="G99" s="215" t="s">
        <v>627</v>
      </c>
      <c r="H99" s="216" t="s">
        <v>489</v>
      </c>
      <c r="I99" s="216" t="s">
        <v>481</v>
      </c>
      <c r="J99" s="215" t="s">
        <v>628</v>
      </c>
    </row>
    <row r="100" ht="42.75" customHeight="1" spans="1:10">
      <c r="A100" s="218"/>
      <c r="B100" s="218"/>
      <c r="C100" s="216" t="s">
        <v>471</v>
      </c>
      <c r="D100" s="216" t="s">
        <v>472</v>
      </c>
      <c r="E100" s="215" t="s">
        <v>509</v>
      </c>
      <c r="F100" s="216" t="s">
        <v>488</v>
      </c>
      <c r="G100" s="215" t="s">
        <v>510</v>
      </c>
      <c r="H100" s="216" t="s">
        <v>489</v>
      </c>
      <c r="I100" s="216" t="s">
        <v>481</v>
      </c>
      <c r="J100" s="215" t="s">
        <v>511</v>
      </c>
    </row>
    <row r="101" ht="42.75" customHeight="1" spans="1:10">
      <c r="A101" s="218"/>
      <c r="B101" s="218"/>
      <c r="C101" s="216" t="s">
        <v>471</v>
      </c>
      <c r="D101" s="216" t="s">
        <v>472</v>
      </c>
      <c r="E101" s="215" t="s">
        <v>639</v>
      </c>
      <c r="F101" s="216" t="s">
        <v>498</v>
      </c>
      <c r="G101" s="215" t="s">
        <v>97</v>
      </c>
      <c r="H101" s="216" t="s">
        <v>489</v>
      </c>
      <c r="I101" s="216" t="s">
        <v>481</v>
      </c>
      <c r="J101" s="215" t="s">
        <v>640</v>
      </c>
    </row>
    <row r="102" ht="42.75" customHeight="1" spans="1:10">
      <c r="A102" s="218"/>
      <c r="B102" s="218"/>
      <c r="C102" s="216" t="s">
        <v>471</v>
      </c>
      <c r="D102" s="216" t="s">
        <v>477</v>
      </c>
      <c r="E102" s="215" t="s">
        <v>512</v>
      </c>
      <c r="F102" s="216" t="s">
        <v>488</v>
      </c>
      <c r="G102" s="215" t="s">
        <v>510</v>
      </c>
      <c r="H102" s="216" t="s">
        <v>489</v>
      </c>
      <c r="I102" s="216" t="s">
        <v>481</v>
      </c>
      <c r="J102" s="215" t="s">
        <v>513</v>
      </c>
    </row>
    <row r="103" ht="42.75" customHeight="1" spans="1:10">
      <c r="A103" s="218"/>
      <c r="B103" s="218"/>
      <c r="C103" s="216" t="s">
        <v>471</v>
      </c>
      <c r="D103" s="216" t="s">
        <v>477</v>
      </c>
      <c r="E103" s="215" t="s">
        <v>514</v>
      </c>
      <c r="F103" s="216" t="s">
        <v>488</v>
      </c>
      <c r="G103" s="215" t="s">
        <v>510</v>
      </c>
      <c r="H103" s="216" t="s">
        <v>489</v>
      </c>
      <c r="I103" s="216" t="s">
        <v>481</v>
      </c>
      <c r="J103" s="215" t="s">
        <v>515</v>
      </c>
    </row>
    <row r="104" ht="42.75" customHeight="1" spans="1:10">
      <c r="A104" s="218"/>
      <c r="B104" s="218"/>
      <c r="C104" s="216" t="s">
        <v>471</v>
      </c>
      <c r="D104" s="216" t="s">
        <v>477</v>
      </c>
      <c r="E104" s="215" t="s">
        <v>516</v>
      </c>
      <c r="F104" s="216" t="s">
        <v>498</v>
      </c>
      <c r="G104" s="215" t="s">
        <v>510</v>
      </c>
      <c r="H104" s="216" t="s">
        <v>489</v>
      </c>
      <c r="I104" s="216" t="s">
        <v>481</v>
      </c>
      <c r="J104" s="215" t="s">
        <v>517</v>
      </c>
    </row>
    <row r="105" ht="42.75" customHeight="1" spans="1:10">
      <c r="A105" s="218"/>
      <c r="B105" s="218"/>
      <c r="C105" s="216" t="s">
        <v>485</v>
      </c>
      <c r="D105" s="216" t="s">
        <v>486</v>
      </c>
      <c r="E105" s="215" t="s">
        <v>629</v>
      </c>
      <c r="F105" s="216" t="s">
        <v>488</v>
      </c>
      <c r="G105" s="215" t="s">
        <v>510</v>
      </c>
      <c r="H105" s="216" t="s">
        <v>489</v>
      </c>
      <c r="I105" s="216" t="s">
        <v>481</v>
      </c>
      <c r="J105" s="215" t="s">
        <v>630</v>
      </c>
    </row>
    <row r="106" ht="42.75" customHeight="1" spans="1:10">
      <c r="A106" s="218"/>
      <c r="B106" s="218"/>
      <c r="C106" s="216" t="s">
        <v>485</v>
      </c>
      <c r="D106" s="216" t="s">
        <v>486</v>
      </c>
      <c r="E106" s="215" t="s">
        <v>631</v>
      </c>
      <c r="F106" s="216" t="s">
        <v>488</v>
      </c>
      <c r="G106" s="215" t="s">
        <v>510</v>
      </c>
      <c r="H106" s="216" t="s">
        <v>489</v>
      </c>
      <c r="I106" s="216" t="s">
        <v>481</v>
      </c>
      <c r="J106" s="215" t="s">
        <v>632</v>
      </c>
    </row>
    <row r="107" ht="42.75" customHeight="1" spans="1:10">
      <c r="A107" s="218"/>
      <c r="B107" s="218"/>
      <c r="C107" s="216" t="s">
        <v>485</v>
      </c>
      <c r="D107" s="216" t="s">
        <v>486</v>
      </c>
      <c r="E107" s="215" t="s">
        <v>541</v>
      </c>
      <c r="F107" s="216" t="s">
        <v>488</v>
      </c>
      <c r="G107" s="215" t="s">
        <v>526</v>
      </c>
      <c r="H107" s="216" t="s">
        <v>489</v>
      </c>
      <c r="I107" s="216" t="s">
        <v>481</v>
      </c>
      <c r="J107" s="215" t="s">
        <v>549</v>
      </c>
    </row>
    <row r="108" ht="42.75" customHeight="1" spans="1:10">
      <c r="A108" s="218"/>
      <c r="B108" s="218"/>
      <c r="C108" s="216" t="s">
        <v>485</v>
      </c>
      <c r="D108" s="216" t="s">
        <v>521</v>
      </c>
      <c r="E108" s="215" t="s">
        <v>522</v>
      </c>
      <c r="F108" s="216" t="s">
        <v>474</v>
      </c>
      <c r="G108" s="215" t="s">
        <v>617</v>
      </c>
      <c r="H108" s="216" t="s">
        <v>480</v>
      </c>
      <c r="I108" s="216" t="s">
        <v>481</v>
      </c>
      <c r="J108" s="215" t="s">
        <v>524</v>
      </c>
    </row>
    <row r="109" ht="42.75" customHeight="1" spans="1:10">
      <c r="A109" s="219"/>
      <c r="B109" s="219"/>
      <c r="C109" s="216" t="s">
        <v>490</v>
      </c>
      <c r="D109" s="216" t="s">
        <v>491</v>
      </c>
      <c r="E109" s="215" t="s">
        <v>525</v>
      </c>
      <c r="F109" s="216" t="s">
        <v>488</v>
      </c>
      <c r="G109" s="215" t="s">
        <v>510</v>
      </c>
      <c r="H109" s="216" t="s">
        <v>489</v>
      </c>
      <c r="I109" s="216" t="s">
        <v>481</v>
      </c>
      <c r="J109" s="215" t="s">
        <v>527</v>
      </c>
    </row>
    <row r="110" ht="42.75" customHeight="1" spans="1:10">
      <c r="A110" s="217" t="s">
        <v>641</v>
      </c>
      <c r="B110" s="217" t="s">
        <v>642</v>
      </c>
      <c r="C110" s="216" t="s">
        <v>471</v>
      </c>
      <c r="D110" s="216" t="s">
        <v>496</v>
      </c>
      <c r="E110" s="215" t="s">
        <v>643</v>
      </c>
      <c r="F110" s="216" t="s">
        <v>488</v>
      </c>
      <c r="G110" s="215" t="s">
        <v>89</v>
      </c>
      <c r="H110" s="216" t="s">
        <v>563</v>
      </c>
      <c r="I110" s="216" t="s">
        <v>481</v>
      </c>
      <c r="J110" s="215" t="s">
        <v>539</v>
      </c>
    </row>
    <row r="111" ht="42.75" customHeight="1" spans="1:10">
      <c r="A111" s="218"/>
      <c r="B111" s="218"/>
      <c r="C111" s="216" t="s">
        <v>471</v>
      </c>
      <c r="D111" s="216" t="s">
        <v>472</v>
      </c>
      <c r="E111" s="215" t="s">
        <v>509</v>
      </c>
      <c r="F111" s="216" t="s">
        <v>488</v>
      </c>
      <c r="G111" s="215" t="s">
        <v>510</v>
      </c>
      <c r="H111" s="216" t="s">
        <v>489</v>
      </c>
      <c r="I111" s="216" t="s">
        <v>481</v>
      </c>
      <c r="J111" s="215" t="s">
        <v>511</v>
      </c>
    </row>
    <row r="112" ht="42.75" customHeight="1" spans="1:10">
      <c r="A112" s="218"/>
      <c r="B112" s="218"/>
      <c r="C112" s="216" t="s">
        <v>471</v>
      </c>
      <c r="D112" s="216" t="s">
        <v>477</v>
      </c>
      <c r="E112" s="215" t="s">
        <v>512</v>
      </c>
      <c r="F112" s="216" t="s">
        <v>488</v>
      </c>
      <c r="G112" s="215" t="s">
        <v>510</v>
      </c>
      <c r="H112" s="216" t="s">
        <v>489</v>
      </c>
      <c r="I112" s="216" t="s">
        <v>481</v>
      </c>
      <c r="J112" s="215" t="s">
        <v>513</v>
      </c>
    </row>
    <row r="113" ht="42.75" customHeight="1" spans="1:10">
      <c r="A113" s="218"/>
      <c r="B113" s="218"/>
      <c r="C113" s="216" t="s">
        <v>485</v>
      </c>
      <c r="D113" s="216" t="s">
        <v>486</v>
      </c>
      <c r="E113" s="215" t="s">
        <v>541</v>
      </c>
      <c r="F113" s="216" t="s">
        <v>488</v>
      </c>
      <c r="G113" s="215" t="s">
        <v>526</v>
      </c>
      <c r="H113" s="216" t="s">
        <v>489</v>
      </c>
      <c r="I113" s="216" t="s">
        <v>481</v>
      </c>
      <c r="J113" s="215" t="s">
        <v>549</v>
      </c>
    </row>
    <row r="114" ht="42.75" customHeight="1" spans="1:10">
      <c r="A114" s="219"/>
      <c r="B114" s="219"/>
      <c r="C114" s="216" t="s">
        <v>490</v>
      </c>
      <c r="D114" s="216" t="s">
        <v>491</v>
      </c>
      <c r="E114" s="215" t="s">
        <v>525</v>
      </c>
      <c r="F114" s="216" t="s">
        <v>488</v>
      </c>
      <c r="G114" s="215" t="s">
        <v>526</v>
      </c>
      <c r="H114" s="216" t="s">
        <v>489</v>
      </c>
      <c r="I114" s="216" t="s">
        <v>481</v>
      </c>
      <c r="J114" s="215" t="s">
        <v>527</v>
      </c>
    </row>
    <row r="115" ht="42.75" customHeight="1" spans="1:10">
      <c r="A115" s="217" t="s">
        <v>644</v>
      </c>
      <c r="B115" s="217" t="s">
        <v>645</v>
      </c>
      <c r="C115" s="216" t="s">
        <v>471</v>
      </c>
      <c r="D115" s="216" t="s">
        <v>496</v>
      </c>
      <c r="E115" s="215" t="s">
        <v>646</v>
      </c>
      <c r="F115" s="216" t="s">
        <v>474</v>
      </c>
      <c r="G115" s="215" t="s">
        <v>91</v>
      </c>
      <c r="H115" s="216" t="s">
        <v>579</v>
      </c>
      <c r="I115" s="216" t="s">
        <v>481</v>
      </c>
      <c r="J115" s="215" t="s">
        <v>646</v>
      </c>
    </row>
    <row r="116" ht="42.75" customHeight="1" spans="1:10">
      <c r="A116" s="218"/>
      <c r="B116" s="218"/>
      <c r="C116" s="216" t="s">
        <v>471</v>
      </c>
      <c r="D116" s="216" t="s">
        <v>496</v>
      </c>
      <c r="E116" s="215" t="s">
        <v>647</v>
      </c>
      <c r="F116" s="216" t="s">
        <v>474</v>
      </c>
      <c r="G116" s="215" t="s">
        <v>648</v>
      </c>
      <c r="H116" s="216" t="s">
        <v>649</v>
      </c>
      <c r="I116" s="216" t="s">
        <v>481</v>
      </c>
      <c r="J116" s="215" t="s">
        <v>647</v>
      </c>
    </row>
    <row r="117" ht="42.75" customHeight="1" spans="1:10">
      <c r="A117" s="218"/>
      <c r="B117" s="218"/>
      <c r="C117" s="216" t="s">
        <v>471</v>
      </c>
      <c r="D117" s="216" t="s">
        <v>496</v>
      </c>
      <c r="E117" s="215" t="s">
        <v>650</v>
      </c>
      <c r="F117" s="216" t="s">
        <v>474</v>
      </c>
      <c r="G117" s="215" t="s">
        <v>651</v>
      </c>
      <c r="H117" s="216" t="s">
        <v>649</v>
      </c>
      <c r="I117" s="216" t="s">
        <v>481</v>
      </c>
      <c r="J117" s="215" t="s">
        <v>650</v>
      </c>
    </row>
    <row r="118" ht="42.75" customHeight="1" spans="1:10">
      <c r="A118" s="218"/>
      <c r="B118" s="218"/>
      <c r="C118" s="216" t="s">
        <v>471</v>
      </c>
      <c r="D118" s="216" t="s">
        <v>496</v>
      </c>
      <c r="E118" s="215" t="s">
        <v>652</v>
      </c>
      <c r="F118" s="216" t="s">
        <v>474</v>
      </c>
      <c r="G118" s="215" t="s">
        <v>653</v>
      </c>
      <c r="H118" s="216" t="s">
        <v>587</v>
      </c>
      <c r="I118" s="216" t="s">
        <v>481</v>
      </c>
      <c r="J118" s="215" t="s">
        <v>652</v>
      </c>
    </row>
    <row r="119" ht="42.75" customHeight="1" spans="1:10">
      <c r="A119" s="218"/>
      <c r="B119" s="218"/>
      <c r="C119" s="216" t="s">
        <v>471</v>
      </c>
      <c r="D119" s="216" t="s">
        <v>472</v>
      </c>
      <c r="E119" s="215" t="s">
        <v>590</v>
      </c>
      <c r="F119" s="216" t="s">
        <v>488</v>
      </c>
      <c r="G119" s="215" t="s">
        <v>654</v>
      </c>
      <c r="H119" s="216" t="s">
        <v>489</v>
      </c>
      <c r="I119" s="216" t="s">
        <v>476</v>
      </c>
      <c r="J119" s="215" t="s">
        <v>590</v>
      </c>
    </row>
    <row r="120" ht="42.75" customHeight="1" spans="1:10">
      <c r="A120" s="218"/>
      <c r="B120" s="218"/>
      <c r="C120" s="216" t="s">
        <v>471</v>
      </c>
      <c r="D120" s="216" t="s">
        <v>472</v>
      </c>
      <c r="E120" s="215" t="s">
        <v>592</v>
      </c>
      <c r="F120" s="216" t="s">
        <v>488</v>
      </c>
      <c r="G120" s="215" t="s">
        <v>654</v>
      </c>
      <c r="H120" s="216" t="s">
        <v>489</v>
      </c>
      <c r="I120" s="216" t="s">
        <v>476</v>
      </c>
      <c r="J120" s="215" t="s">
        <v>592</v>
      </c>
    </row>
    <row r="121" ht="42.75" customHeight="1" spans="1:10">
      <c r="A121" s="218"/>
      <c r="B121" s="218"/>
      <c r="C121" s="216" t="s">
        <v>471</v>
      </c>
      <c r="D121" s="216" t="s">
        <v>472</v>
      </c>
      <c r="E121" s="215" t="s">
        <v>594</v>
      </c>
      <c r="F121" s="216" t="s">
        <v>488</v>
      </c>
      <c r="G121" s="215" t="s">
        <v>655</v>
      </c>
      <c r="H121" s="216" t="s">
        <v>489</v>
      </c>
      <c r="I121" s="216" t="s">
        <v>476</v>
      </c>
      <c r="J121" s="215" t="s">
        <v>594</v>
      </c>
    </row>
    <row r="122" ht="42.75" customHeight="1" spans="1:10">
      <c r="A122" s="218"/>
      <c r="B122" s="218"/>
      <c r="C122" s="216" t="s">
        <v>471</v>
      </c>
      <c r="D122" s="216" t="s">
        <v>477</v>
      </c>
      <c r="E122" s="215" t="s">
        <v>595</v>
      </c>
      <c r="F122" s="216" t="s">
        <v>488</v>
      </c>
      <c r="G122" s="215" t="s">
        <v>510</v>
      </c>
      <c r="H122" s="216" t="s">
        <v>489</v>
      </c>
      <c r="I122" s="216" t="s">
        <v>476</v>
      </c>
      <c r="J122" s="215" t="s">
        <v>595</v>
      </c>
    </row>
    <row r="123" ht="42.75" customHeight="1" spans="1:10">
      <c r="A123" s="218"/>
      <c r="B123" s="218"/>
      <c r="C123" s="216" t="s">
        <v>485</v>
      </c>
      <c r="D123" s="216" t="s">
        <v>486</v>
      </c>
      <c r="E123" s="215" t="s">
        <v>596</v>
      </c>
      <c r="F123" s="216" t="s">
        <v>474</v>
      </c>
      <c r="G123" s="215" t="s">
        <v>656</v>
      </c>
      <c r="H123" s="216" t="s">
        <v>657</v>
      </c>
      <c r="I123" s="216" t="s">
        <v>481</v>
      </c>
      <c r="J123" s="215" t="s">
        <v>596</v>
      </c>
    </row>
    <row r="124" ht="42.75" customHeight="1" spans="1:10">
      <c r="A124" s="218"/>
      <c r="B124" s="218"/>
      <c r="C124" s="216" t="s">
        <v>485</v>
      </c>
      <c r="D124" s="216" t="s">
        <v>486</v>
      </c>
      <c r="E124" s="215" t="s">
        <v>658</v>
      </c>
      <c r="F124" s="216" t="s">
        <v>474</v>
      </c>
      <c r="G124" s="215" t="s">
        <v>659</v>
      </c>
      <c r="H124" s="216" t="s">
        <v>548</v>
      </c>
      <c r="I124" s="216" t="s">
        <v>481</v>
      </c>
      <c r="J124" s="215" t="s">
        <v>658</v>
      </c>
    </row>
    <row r="125" ht="42.75" customHeight="1" spans="1:10">
      <c r="A125" s="218"/>
      <c r="B125" s="218"/>
      <c r="C125" s="216" t="s">
        <v>485</v>
      </c>
      <c r="D125" s="216" t="s">
        <v>521</v>
      </c>
      <c r="E125" s="215" t="s">
        <v>600</v>
      </c>
      <c r="F125" s="216" t="s">
        <v>474</v>
      </c>
      <c r="G125" s="215" t="s">
        <v>660</v>
      </c>
      <c r="H125" s="216" t="s">
        <v>657</v>
      </c>
      <c r="I125" s="216" t="s">
        <v>481</v>
      </c>
      <c r="J125" s="215" t="s">
        <v>600</v>
      </c>
    </row>
    <row r="126" ht="42.75" customHeight="1" spans="1:10">
      <c r="A126" s="218"/>
      <c r="B126" s="218"/>
      <c r="C126" s="216" t="s">
        <v>490</v>
      </c>
      <c r="D126" s="216" t="s">
        <v>491</v>
      </c>
      <c r="E126" s="215" t="s">
        <v>601</v>
      </c>
      <c r="F126" s="216" t="s">
        <v>474</v>
      </c>
      <c r="G126" s="215" t="s">
        <v>510</v>
      </c>
      <c r="H126" s="216" t="s">
        <v>489</v>
      </c>
      <c r="I126" s="216" t="s">
        <v>476</v>
      </c>
      <c r="J126" s="215" t="s">
        <v>601</v>
      </c>
    </row>
    <row r="127" ht="42.75" customHeight="1" spans="1:10">
      <c r="A127" s="219"/>
      <c r="B127" s="219"/>
      <c r="C127" s="216" t="s">
        <v>490</v>
      </c>
      <c r="D127" s="216" t="s">
        <v>491</v>
      </c>
      <c r="E127" s="215" t="s">
        <v>602</v>
      </c>
      <c r="F127" s="216" t="s">
        <v>474</v>
      </c>
      <c r="G127" s="215" t="s">
        <v>510</v>
      </c>
      <c r="H127" s="216" t="s">
        <v>489</v>
      </c>
      <c r="I127" s="216" t="s">
        <v>476</v>
      </c>
      <c r="J127" s="215" t="s">
        <v>602</v>
      </c>
    </row>
    <row r="128" ht="42.75" customHeight="1" spans="1:10">
      <c r="A128" s="217" t="s">
        <v>661</v>
      </c>
      <c r="B128" s="217" t="s">
        <v>662</v>
      </c>
      <c r="C128" s="216" t="s">
        <v>471</v>
      </c>
      <c r="D128" s="216" t="s">
        <v>496</v>
      </c>
      <c r="E128" s="215" t="s">
        <v>663</v>
      </c>
      <c r="F128" s="216" t="s">
        <v>474</v>
      </c>
      <c r="G128" s="215" t="s">
        <v>88</v>
      </c>
      <c r="H128" s="216" t="s">
        <v>480</v>
      </c>
      <c r="I128" s="216" t="s">
        <v>481</v>
      </c>
      <c r="J128" s="215" t="s">
        <v>663</v>
      </c>
    </row>
    <row r="129" ht="42.75" customHeight="1" spans="1:10">
      <c r="A129" s="218"/>
      <c r="B129" s="218"/>
      <c r="C129" s="216" t="s">
        <v>471</v>
      </c>
      <c r="D129" s="216" t="s">
        <v>472</v>
      </c>
      <c r="E129" s="215" t="s">
        <v>664</v>
      </c>
      <c r="F129" s="216" t="s">
        <v>474</v>
      </c>
      <c r="G129" s="215" t="s">
        <v>510</v>
      </c>
      <c r="H129" s="216" t="s">
        <v>489</v>
      </c>
      <c r="I129" s="216" t="s">
        <v>481</v>
      </c>
      <c r="J129" s="215" t="s">
        <v>665</v>
      </c>
    </row>
    <row r="130" ht="42.75" customHeight="1" spans="1:10">
      <c r="A130" s="218"/>
      <c r="B130" s="218"/>
      <c r="C130" s="216" t="s">
        <v>485</v>
      </c>
      <c r="D130" s="216" t="s">
        <v>534</v>
      </c>
      <c r="E130" s="215" t="s">
        <v>666</v>
      </c>
      <c r="F130" s="216" t="s">
        <v>474</v>
      </c>
      <c r="G130" s="215" t="s">
        <v>667</v>
      </c>
      <c r="H130" s="216" t="s">
        <v>531</v>
      </c>
      <c r="I130" s="216" t="s">
        <v>481</v>
      </c>
      <c r="J130" s="215" t="s">
        <v>668</v>
      </c>
    </row>
    <row r="131" ht="42.75" customHeight="1" spans="1:10">
      <c r="A131" s="219"/>
      <c r="B131" s="219"/>
      <c r="C131" s="216" t="s">
        <v>490</v>
      </c>
      <c r="D131" s="216" t="s">
        <v>491</v>
      </c>
      <c r="E131" s="215" t="s">
        <v>669</v>
      </c>
      <c r="F131" s="216" t="s">
        <v>474</v>
      </c>
      <c r="G131" s="215" t="s">
        <v>510</v>
      </c>
      <c r="H131" s="216" t="s">
        <v>489</v>
      </c>
      <c r="I131" s="216" t="s">
        <v>481</v>
      </c>
      <c r="J131" s="215" t="s">
        <v>669</v>
      </c>
    </row>
    <row r="132" ht="42.75" customHeight="1" spans="1:10">
      <c r="A132" s="217" t="s">
        <v>670</v>
      </c>
      <c r="B132" s="217" t="s">
        <v>442</v>
      </c>
      <c r="C132" s="216" t="s">
        <v>471</v>
      </c>
      <c r="D132" s="216" t="s">
        <v>496</v>
      </c>
      <c r="E132" s="215" t="s">
        <v>671</v>
      </c>
      <c r="F132" s="216" t="s">
        <v>474</v>
      </c>
      <c r="G132" s="215" t="s">
        <v>510</v>
      </c>
      <c r="H132" s="216" t="s">
        <v>489</v>
      </c>
      <c r="I132" s="216" t="s">
        <v>476</v>
      </c>
      <c r="J132" s="215" t="s">
        <v>671</v>
      </c>
    </row>
    <row r="133" ht="42.75" customHeight="1" spans="1:10">
      <c r="A133" s="218"/>
      <c r="B133" s="218"/>
      <c r="C133" s="216" t="s">
        <v>485</v>
      </c>
      <c r="D133" s="216" t="s">
        <v>534</v>
      </c>
      <c r="E133" s="215" t="s">
        <v>672</v>
      </c>
      <c r="F133" s="216" t="s">
        <v>474</v>
      </c>
      <c r="G133" s="215" t="s">
        <v>510</v>
      </c>
      <c r="H133" s="216" t="s">
        <v>489</v>
      </c>
      <c r="I133" s="216" t="s">
        <v>476</v>
      </c>
      <c r="J133" s="215" t="s">
        <v>672</v>
      </c>
    </row>
    <row r="134" ht="42.75" customHeight="1" spans="1:10">
      <c r="A134" s="218"/>
      <c r="B134" s="218"/>
      <c r="C134" s="216" t="s">
        <v>485</v>
      </c>
      <c r="D134" s="216" t="s">
        <v>486</v>
      </c>
      <c r="E134" s="215" t="s">
        <v>673</v>
      </c>
      <c r="F134" s="216" t="s">
        <v>474</v>
      </c>
      <c r="G134" s="215" t="s">
        <v>510</v>
      </c>
      <c r="H134" s="216" t="s">
        <v>489</v>
      </c>
      <c r="I134" s="216" t="s">
        <v>476</v>
      </c>
      <c r="J134" s="215" t="s">
        <v>673</v>
      </c>
    </row>
    <row r="135" ht="42.75" customHeight="1" spans="1:10">
      <c r="A135" s="219"/>
      <c r="B135" s="219"/>
      <c r="C135" s="216" t="s">
        <v>490</v>
      </c>
      <c r="D135" s="216" t="s">
        <v>491</v>
      </c>
      <c r="E135" s="215" t="s">
        <v>674</v>
      </c>
      <c r="F135" s="216" t="s">
        <v>474</v>
      </c>
      <c r="G135" s="215" t="s">
        <v>526</v>
      </c>
      <c r="H135" s="216" t="s">
        <v>489</v>
      </c>
      <c r="I135" s="216" t="s">
        <v>476</v>
      </c>
      <c r="J135" s="215" t="s">
        <v>674</v>
      </c>
    </row>
    <row r="136" ht="42.75" customHeight="1" spans="1:10">
      <c r="A136" s="217" t="s">
        <v>675</v>
      </c>
      <c r="B136" s="217" t="s">
        <v>676</v>
      </c>
      <c r="C136" s="216" t="s">
        <v>471</v>
      </c>
      <c r="D136" s="216" t="s">
        <v>496</v>
      </c>
      <c r="E136" s="215" t="s">
        <v>677</v>
      </c>
      <c r="F136" s="216" t="s">
        <v>488</v>
      </c>
      <c r="G136" s="215" t="s">
        <v>678</v>
      </c>
      <c r="H136" s="216" t="s">
        <v>679</v>
      </c>
      <c r="I136" s="216" t="s">
        <v>481</v>
      </c>
      <c r="J136" s="215" t="s">
        <v>539</v>
      </c>
    </row>
    <row r="137" ht="42.75" customHeight="1" spans="1:10">
      <c r="A137" s="218"/>
      <c r="B137" s="218"/>
      <c r="C137" s="216" t="s">
        <v>471</v>
      </c>
      <c r="D137" s="216" t="s">
        <v>496</v>
      </c>
      <c r="E137" s="215" t="s">
        <v>680</v>
      </c>
      <c r="F137" s="216" t="s">
        <v>488</v>
      </c>
      <c r="G137" s="215" t="s">
        <v>681</v>
      </c>
      <c r="H137" s="216" t="s">
        <v>679</v>
      </c>
      <c r="I137" s="216" t="s">
        <v>481</v>
      </c>
      <c r="J137" s="215" t="s">
        <v>622</v>
      </c>
    </row>
    <row r="138" ht="42.75" customHeight="1" spans="1:10">
      <c r="A138" s="218"/>
      <c r="B138" s="218"/>
      <c r="C138" s="216" t="s">
        <v>471</v>
      </c>
      <c r="D138" s="216" t="s">
        <v>496</v>
      </c>
      <c r="E138" s="215" t="s">
        <v>682</v>
      </c>
      <c r="F138" s="216" t="s">
        <v>488</v>
      </c>
      <c r="G138" s="215" t="s">
        <v>683</v>
      </c>
      <c r="H138" s="216" t="s">
        <v>679</v>
      </c>
      <c r="I138" s="216" t="s">
        <v>481</v>
      </c>
      <c r="J138" s="215" t="s">
        <v>625</v>
      </c>
    </row>
    <row r="139" ht="42.75" customHeight="1" spans="1:10">
      <c r="A139" s="218"/>
      <c r="B139" s="218"/>
      <c r="C139" s="216" t="s">
        <v>471</v>
      </c>
      <c r="D139" s="216" t="s">
        <v>472</v>
      </c>
      <c r="E139" s="215" t="s">
        <v>509</v>
      </c>
      <c r="F139" s="216" t="s">
        <v>488</v>
      </c>
      <c r="G139" s="215" t="s">
        <v>510</v>
      </c>
      <c r="H139" s="216" t="s">
        <v>489</v>
      </c>
      <c r="I139" s="216" t="s">
        <v>481</v>
      </c>
      <c r="J139" s="215" t="s">
        <v>511</v>
      </c>
    </row>
    <row r="140" ht="42.75" customHeight="1" spans="1:10">
      <c r="A140" s="218"/>
      <c r="B140" s="218"/>
      <c r="C140" s="216" t="s">
        <v>471</v>
      </c>
      <c r="D140" s="216" t="s">
        <v>477</v>
      </c>
      <c r="E140" s="215" t="s">
        <v>684</v>
      </c>
      <c r="F140" s="216" t="s">
        <v>488</v>
      </c>
      <c r="G140" s="215" t="s">
        <v>510</v>
      </c>
      <c r="H140" s="216" t="s">
        <v>489</v>
      </c>
      <c r="I140" s="216" t="s">
        <v>481</v>
      </c>
      <c r="J140" s="215" t="s">
        <v>513</v>
      </c>
    </row>
    <row r="141" ht="42.75" customHeight="1" spans="1:10">
      <c r="A141" s="218"/>
      <c r="B141" s="218"/>
      <c r="C141" s="216" t="s">
        <v>485</v>
      </c>
      <c r="D141" s="216" t="s">
        <v>534</v>
      </c>
      <c r="E141" s="215" t="s">
        <v>685</v>
      </c>
      <c r="F141" s="216" t="s">
        <v>488</v>
      </c>
      <c r="G141" s="215" t="s">
        <v>686</v>
      </c>
      <c r="H141" s="216" t="s">
        <v>574</v>
      </c>
      <c r="I141" s="216" t="s">
        <v>481</v>
      </c>
      <c r="J141" s="215" t="s">
        <v>687</v>
      </c>
    </row>
    <row r="142" ht="42.75" customHeight="1" spans="1:10">
      <c r="A142" s="218"/>
      <c r="B142" s="218"/>
      <c r="C142" s="216" t="s">
        <v>485</v>
      </c>
      <c r="D142" s="216" t="s">
        <v>486</v>
      </c>
      <c r="E142" s="215" t="s">
        <v>688</v>
      </c>
      <c r="F142" s="216" t="s">
        <v>488</v>
      </c>
      <c r="G142" s="215" t="s">
        <v>689</v>
      </c>
      <c r="H142" s="216" t="s">
        <v>679</v>
      </c>
      <c r="I142" s="216" t="s">
        <v>481</v>
      </c>
      <c r="J142" s="215" t="s">
        <v>630</v>
      </c>
    </row>
    <row r="143" ht="42.75" customHeight="1" spans="1:10">
      <c r="A143" s="218"/>
      <c r="B143" s="218"/>
      <c r="C143" s="216" t="s">
        <v>485</v>
      </c>
      <c r="D143" s="216" t="s">
        <v>556</v>
      </c>
      <c r="E143" s="215" t="s">
        <v>690</v>
      </c>
      <c r="F143" s="216" t="s">
        <v>488</v>
      </c>
      <c r="G143" s="215" t="s">
        <v>691</v>
      </c>
      <c r="H143" s="216" t="s">
        <v>692</v>
      </c>
      <c r="I143" s="216" t="s">
        <v>481</v>
      </c>
      <c r="J143" s="215" t="s">
        <v>693</v>
      </c>
    </row>
    <row r="144" ht="42.75" customHeight="1" spans="1:10">
      <c r="A144" s="218"/>
      <c r="B144" s="218"/>
      <c r="C144" s="216" t="s">
        <v>485</v>
      </c>
      <c r="D144" s="216" t="s">
        <v>521</v>
      </c>
      <c r="E144" s="215" t="s">
        <v>522</v>
      </c>
      <c r="F144" s="216" t="s">
        <v>488</v>
      </c>
      <c r="G144" s="215" t="s">
        <v>523</v>
      </c>
      <c r="H144" s="216" t="s">
        <v>480</v>
      </c>
      <c r="I144" s="216" t="s">
        <v>481</v>
      </c>
      <c r="J144" s="215" t="s">
        <v>524</v>
      </c>
    </row>
    <row r="145" ht="42.75" customHeight="1" spans="1:10">
      <c r="A145" s="219"/>
      <c r="B145" s="219"/>
      <c r="C145" s="216" t="s">
        <v>490</v>
      </c>
      <c r="D145" s="216" t="s">
        <v>491</v>
      </c>
      <c r="E145" s="215" t="s">
        <v>525</v>
      </c>
      <c r="F145" s="216" t="s">
        <v>488</v>
      </c>
      <c r="G145" s="215" t="s">
        <v>510</v>
      </c>
      <c r="H145" s="216" t="s">
        <v>489</v>
      </c>
      <c r="I145" s="216" t="s">
        <v>481</v>
      </c>
      <c r="J145" s="215" t="s">
        <v>527</v>
      </c>
    </row>
    <row r="146" ht="42.75" customHeight="1" spans="1:10">
      <c r="A146" s="217" t="s">
        <v>694</v>
      </c>
      <c r="B146" s="217" t="s">
        <v>695</v>
      </c>
      <c r="C146" s="216" t="s">
        <v>471</v>
      </c>
      <c r="D146" s="216" t="s">
        <v>472</v>
      </c>
      <c r="E146" s="215" t="s">
        <v>696</v>
      </c>
      <c r="F146" s="216" t="s">
        <v>488</v>
      </c>
      <c r="G146" s="215" t="s">
        <v>510</v>
      </c>
      <c r="H146" s="216" t="s">
        <v>489</v>
      </c>
      <c r="I146" s="216" t="s">
        <v>476</v>
      </c>
      <c r="J146" s="215" t="s">
        <v>696</v>
      </c>
    </row>
    <row r="147" ht="42.75" customHeight="1" spans="1:10">
      <c r="A147" s="218"/>
      <c r="B147" s="218"/>
      <c r="C147" s="216" t="s">
        <v>471</v>
      </c>
      <c r="D147" s="216" t="s">
        <v>477</v>
      </c>
      <c r="E147" s="215" t="s">
        <v>595</v>
      </c>
      <c r="F147" s="216" t="s">
        <v>488</v>
      </c>
      <c r="G147" s="215" t="s">
        <v>510</v>
      </c>
      <c r="H147" s="216" t="s">
        <v>489</v>
      </c>
      <c r="I147" s="216" t="s">
        <v>476</v>
      </c>
      <c r="J147" s="215" t="s">
        <v>595</v>
      </c>
    </row>
    <row r="148" ht="42.75" customHeight="1" spans="1:10">
      <c r="A148" s="218"/>
      <c r="B148" s="218"/>
      <c r="C148" s="216" t="s">
        <v>485</v>
      </c>
      <c r="D148" s="216" t="s">
        <v>486</v>
      </c>
      <c r="E148" s="215" t="s">
        <v>697</v>
      </c>
      <c r="F148" s="216" t="s">
        <v>474</v>
      </c>
      <c r="G148" s="215" t="s">
        <v>698</v>
      </c>
      <c r="H148" s="216" t="s">
        <v>699</v>
      </c>
      <c r="I148" s="216" t="s">
        <v>481</v>
      </c>
      <c r="J148" s="215" t="s">
        <v>697</v>
      </c>
    </row>
    <row r="149" ht="42.75" customHeight="1" spans="1:10">
      <c r="A149" s="219"/>
      <c r="B149" s="219"/>
      <c r="C149" s="216" t="s">
        <v>490</v>
      </c>
      <c r="D149" s="216" t="s">
        <v>491</v>
      </c>
      <c r="E149" s="215" t="s">
        <v>700</v>
      </c>
      <c r="F149" s="216" t="s">
        <v>474</v>
      </c>
      <c r="G149" s="215" t="s">
        <v>493</v>
      </c>
      <c r="H149" s="216" t="s">
        <v>489</v>
      </c>
      <c r="I149" s="216" t="s">
        <v>476</v>
      </c>
      <c r="J149" s="215" t="s">
        <v>700</v>
      </c>
    </row>
    <row r="150" ht="42.75" customHeight="1" spans="1:10">
      <c r="A150" s="217" t="s">
        <v>701</v>
      </c>
      <c r="B150" s="217" t="s">
        <v>702</v>
      </c>
      <c r="C150" s="216" t="s">
        <v>471</v>
      </c>
      <c r="D150" s="216" t="s">
        <v>496</v>
      </c>
      <c r="E150" s="215" t="s">
        <v>703</v>
      </c>
      <c r="F150" s="216" t="s">
        <v>474</v>
      </c>
      <c r="G150" s="215" t="s">
        <v>88</v>
      </c>
      <c r="H150" s="216" t="s">
        <v>568</v>
      </c>
      <c r="I150" s="216" t="s">
        <v>481</v>
      </c>
      <c r="J150" s="215" t="s">
        <v>703</v>
      </c>
    </row>
    <row r="151" ht="42.75" customHeight="1" spans="1:10">
      <c r="A151" s="218"/>
      <c r="B151" s="218"/>
      <c r="C151" s="216" t="s">
        <v>471</v>
      </c>
      <c r="D151" s="216" t="s">
        <v>472</v>
      </c>
      <c r="E151" s="215" t="s">
        <v>696</v>
      </c>
      <c r="F151" s="216" t="s">
        <v>474</v>
      </c>
      <c r="G151" s="215" t="s">
        <v>510</v>
      </c>
      <c r="H151" s="216" t="s">
        <v>489</v>
      </c>
      <c r="I151" s="216" t="s">
        <v>476</v>
      </c>
      <c r="J151" s="215" t="s">
        <v>696</v>
      </c>
    </row>
    <row r="152" ht="42.75" customHeight="1" spans="1:10">
      <c r="A152" s="218"/>
      <c r="B152" s="218"/>
      <c r="C152" s="216" t="s">
        <v>471</v>
      </c>
      <c r="D152" s="216" t="s">
        <v>477</v>
      </c>
      <c r="E152" s="215" t="s">
        <v>595</v>
      </c>
      <c r="F152" s="216" t="s">
        <v>474</v>
      </c>
      <c r="G152" s="215" t="s">
        <v>595</v>
      </c>
      <c r="H152" s="216" t="s">
        <v>489</v>
      </c>
      <c r="I152" s="216" t="s">
        <v>476</v>
      </c>
      <c r="J152" s="215" t="s">
        <v>595</v>
      </c>
    </row>
    <row r="153" ht="42.75" customHeight="1" spans="1:10">
      <c r="A153" s="218"/>
      <c r="B153" s="218"/>
      <c r="C153" s="216" t="s">
        <v>485</v>
      </c>
      <c r="D153" s="216" t="s">
        <v>486</v>
      </c>
      <c r="E153" s="215" t="s">
        <v>704</v>
      </c>
      <c r="F153" s="216" t="s">
        <v>474</v>
      </c>
      <c r="G153" s="215" t="s">
        <v>705</v>
      </c>
      <c r="H153" s="216" t="s">
        <v>574</v>
      </c>
      <c r="I153" s="216" t="s">
        <v>481</v>
      </c>
      <c r="J153" s="215" t="s">
        <v>704</v>
      </c>
    </row>
    <row r="154" ht="42.75" customHeight="1" spans="1:10">
      <c r="A154" s="219"/>
      <c r="B154" s="219"/>
      <c r="C154" s="216" t="s">
        <v>490</v>
      </c>
      <c r="D154" s="216" t="s">
        <v>491</v>
      </c>
      <c r="E154" s="215" t="s">
        <v>700</v>
      </c>
      <c r="F154" s="216" t="s">
        <v>474</v>
      </c>
      <c r="G154" s="215" t="s">
        <v>493</v>
      </c>
      <c r="H154" s="216" t="s">
        <v>489</v>
      </c>
      <c r="I154" s="216" t="s">
        <v>476</v>
      </c>
      <c r="J154" s="215" t="s">
        <v>700</v>
      </c>
    </row>
    <row r="155" ht="42.75" customHeight="1" spans="1:10">
      <c r="A155" s="217" t="s">
        <v>706</v>
      </c>
      <c r="B155" s="217" t="s">
        <v>707</v>
      </c>
      <c r="C155" s="216" t="s">
        <v>471</v>
      </c>
      <c r="D155" s="216" t="s">
        <v>496</v>
      </c>
      <c r="E155" s="215" t="s">
        <v>708</v>
      </c>
      <c r="F155" s="216" t="s">
        <v>488</v>
      </c>
      <c r="G155" s="215" t="s">
        <v>89</v>
      </c>
      <c r="H155" s="216" t="s">
        <v>579</v>
      </c>
      <c r="I155" s="216" t="s">
        <v>481</v>
      </c>
      <c r="J155" s="215" t="s">
        <v>539</v>
      </c>
    </row>
    <row r="156" ht="42.75" customHeight="1" spans="1:10">
      <c r="A156" s="218"/>
      <c r="B156" s="218"/>
      <c r="C156" s="216" t="s">
        <v>471</v>
      </c>
      <c r="D156" s="216" t="s">
        <v>472</v>
      </c>
      <c r="E156" s="215" t="s">
        <v>509</v>
      </c>
      <c r="F156" s="216" t="s">
        <v>488</v>
      </c>
      <c r="G156" s="215" t="s">
        <v>510</v>
      </c>
      <c r="H156" s="216" t="s">
        <v>489</v>
      </c>
      <c r="I156" s="216" t="s">
        <v>481</v>
      </c>
      <c r="J156" s="215" t="s">
        <v>511</v>
      </c>
    </row>
    <row r="157" ht="42.75" customHeight="1" spans="1:10">
      <c r="A157" s="218"/>
      <c r="B157" s="218"/>
      <c r="C157" s="216" t="s">
        <v>471</v>
      </c>
      <c r="D157" s="216" t="s">
        <v>477</v>
      </c>
      <c r="E157" s="215" t="s">
        <v>512</v>
      </c>
      <c r="F157" s="216" t="s">
        <v>488</v>
      </c>
      <c r="G157" s="215" t="s">
        <v>510</v>
      </c>
      <c r="H157" s="216" t="s">
        <v>489</v>
      </c>
      <c r="I157" s="216" t="s">
        <v>481</v>
      </c>
      <c r="J157" s="215" t="s">
        <v>513</v>
      </c>
    </row>
    <row r="158" ht="42.75" customHeight="1" spans="1:10">
      <c r="A158" s="218"/>
      <c r="B158" s="218"/>
      <c r="C158" s="216" t="s">
        <v>485</v>
      </c>
      <c r="D158" s="216" t="s">
        <v>486</v>
      </c>
      <c r="E158" s="215" t="s">
        <v>541</v>
      </c>
      <c r="F158" s="216" t="s">
        <v>488</v>
      </c>
      <c r="G158" s="215" t="s">
        <v>526</v>
      </c>
      <c r="H158" s="216" t="s">
        <v>489</v>
      </c>
      <c r="I158" s="216" t="s">
        <v>481</v>
      </c>
      <c r="J158" s="215" t="s">
        <v>549</v>
      </c>
    </row>
    <row r="159" ht="42.75" customHeight="1" spans="1:10">
      <c r="A159" s="219"/>
      <c r="B159" s="219"/>
      <c r="C159" s="216" t="s">
        <v>490</v>
      </c>
      <c r="D159" s="216" t="s">
        <v>491</v>
      </c>
      <c r="E159" s="215" t="s">
        <v>525</v>
      </c>
      <c r="F159" s="216" t="s">
        <v>488</v>
      </c>
      <c r="G159" s="215" t="s">
        <v>526</v>
      </c>
      <c r="H159" s="216" t="s">
        <v>489</v>
      </c>
      <c r="I159" s="216" t="s">
        <v>481</v>
      </c>
      <c r="J159" s="215" t="s">
        <v>527</v>
      </c>
    </row>
    <row r="160" ht="42.75" customHeight="1" spans="1:10">
      <c r="A160" s="217" t="s">
        <v>709</v>
      </c>
      <c r="B160" s="217" t="s">
        <v>710</v>
      </c>
      <c r="C160" s="216" t="s">
        <v>471</v>
      </c>
      <c r="D160" s="216" t="s">
        <v>496</v>
      </c>
      <c r="E160" s="215" t="s">
        <v>711</v>
      </c>
      <c r="F160" s="216" t="s">
        <v>474</v>
      </c>
      <c r="G160" s="215" t="s">
        <v>90</v>
      </c>
      <c r="H160" s="216" t="s">
        <v>712</v>
      </c>
      <c r="I160" s="216" t="s">
        <v>481</v>
      </c>
      <c r="J160" s="215" t="s">
        <v>713</v>
      </c>
    </row>
    <row r="161" ht="42.75" customHeight="1" spans="1:10">
      <c r="A161" s="218"/>
      <c r="B161" s="218"/>
      <c r="C161" s="216" t="s">
        <v>471</v>
      </c>
      <c r="D161" s="216" t="s">
        <v>472</v>
      </c>
      <c r="E161" s="215" t="s">
        <v>714</v>
      </c>
      <c r="F161" s="216" t="s">
        <v>474</v>
      </c>
      <c r="G161" s="215" t="s">
        <v>510</v>
      </c>
      <c r="H161" s="216" t="s">
        <v>489</v>
      </c>
      <c r="I161" s="216" t="s">
        <v>476</v>
      </c>
      <c r="J161" s="215" t="s">
        <v>714</v>
      </c>
    </row>
    <row r="162" ht="42.75" customHeight="1" spans="1:10">
      <c r="A162" s="218"/>
      <c r="B162" s="218"/>
      <c r="C162" s="216" t="s">
        <v>471</v>
      </c>
      <c r="D162" s="216" t="s">
        <v>477</v>
      </c>
      <c r="E162" s="215" t="s">
        <v>715</v>
      </c>
      <c r="F162" s="216" t="s">
        <v>474</v>
      </c>
      <c r="G162" s="215" t="s">
        <v>523</v>
      </c>
      <c r="H162" s="216" t="s">
        <v>716</v>
      </c>
      <c r="I162" s="216" t="s">
        <v>481</v>
      </c>
      <c r="J162" s="215" t="s">
        <v>715</v>
      </c>
    </row>
    <row r="163" ht="42.75" customHeight="1" spans="1:10">
      <c r="A163" s="218"/>
      <c r="B163" s="218"/>
      <c r="C163" s="216" t="s">
        <v>485</v>
      </c>
      <c r="D163" s="216" t="s">
        <v>486</v>
      </c>
      <c r="E163" s="215" t="s">
        <v>717</v>
      </c>
      <c r="F163" s="216" t="s">
        <v>488</v>
      </c>
      <c r="G163" s="215" t="s">
        <v>89</v>
      </c>
      <c r="H163" s="216" t="s">
        <v>489</v>
      </c>
      <c r="I163" s="216" t="s">
        <v>481</v>
      </c>
      <c r="J163" s="215" t="s">
        <v>717</v>
      </c>
    </row>
    <row r="164" ht="42.75" customHeight="1" spans="1:10">
      <c r="A164" s="219"/>
      <c r="B164" s="219"/>
      <c r="C164" s="216" t="s">
        <v>490</v>
      </c>
      <c r="D164" s="216" t="s">
        <v>491</v>
      </c>
      <c r="E164" s="215" t="s">
        <v>491</v>
      </c>
      <c r="F164" s="216" t="s">
        <v>474</v>
      </c>
      <c r="G164" s="215" t="s">
        <v>493</v>
      </c>
      <c r="H164" s="216" t="s">
        <v>489</v>
      </c>
      <c r="I164" s="216" t="s">
        <v>476</v>
      </c>
      <c r="J164" s="215" t="s">
        <v>491</v>
      </c>
    </row>
    <row r="165" ht="42.75" customHeight="1" spans="1:10">
      <c r="A165" s="217" t="s">
        <v>718</v>
      </c>
      <c r="B165" s="217" t="s">
        <v>719</v>
      </c>
      <c r="C165" s="216" t="s">
        <v>471</v>
      </c>
      <c r="D165" s="216" t="s">
        <v>496</v>
      </c>
      <c r="E165" s="215" t="s">
        <v>537</v>
      </c>
      <c r="F165" s="216" t="s">
        <v>488</v>
      </c>
      <c r="G165" s="215" t="s">
        <v>720</v>
      </c>
      <c r="H165" s="216" t="s">
        <v>721</v>
      </c>
      <c r="I165" s="216" t="s">
        <v>481</v>
      </c>
      <c r="J165" s="215" t="s">
        <v>722</v>
      </c>
    </row>
    <row r="166" ht="42.75" customHeight="1" spans="1:10">
      <c r="A166" s="218"/>
      <c r="B166" s="218"/>
      <c r="C166" s="216" t="s">
        <v>471</v>
      </c>
      <c r="D166" s="216" t="s">
        <v>496</v>
      </c>
      <c r="E166" s="215" t="s">
        <v>621</v>
      </c>
      <c r="F166" s="216" t="s">
        <v>474</v>
      </c>
      <c r="G166" s="215" t="s">
        <v>510</v>
      </c>
      <c r="H166" s="216" t="s">
        <v>489</v>
      </c>
      <c r="I166" s="216" t="s">
        <v>476</v>
      </c>
      <c r="J166" s="215" t="s">
        <v>723</v>
      </c>
    </row>
    <row r="167" ht="42.75" customHeight="1" spans="1:10">
      <c r="A167" s="218"/>
      <c r="B167" s="218"/>
      <c r="C167" s="216" t="s">
        <v>471</v>
      </c>
      <c r="D167" s="216" t="s">
        <v>496</v>
      </c>
      <c r="E167" s="215" t="s">
        <v>623</v>
      </c>
      <c r="F167" s="216" t="s">
        <v>474</v>
      </c>
      <c r="G167" s="215" t="s">
        <v>88</v>
      </c>
      <c r="H167" s="216" t="s">
        <v>624</v>
      </c>
      <c r="I167" s="216" t="s">
        <v>481</v>
      </c>
      <c r="J167" s="215" t="s">
        <v>625</v>
      </c>
    </row>
    <row r="168" ht="42.75" customHeight="1" spans="1:10">
      <c r="A168" s="218"/>
      <c r="B168" s="218"/>
      <c r="C168" s="216" t="s">
        <v>471</v>
      </c>
      <c r="D168" s="216" t="s">
        <v>496</v>
      </c>
      <c r="E168" s="215" t="s">
        <v>637</v>
      </c>
      <c r="F168" s="216" t="s">
        <v>474</v>
      </c>
      <c r="G168" s="215" t="s">
        <v>510</v>
      </c>
      <c r="H168" s="216" t="s">
        <v>489</v>
      </c>
      <c r="I168" s="216" t="s">
        <v>476</v>
      </c>
      <c r="J168" s="215" t="s">
        <v>724</v>
      </c>
    </row>
    <row r="169" ht="42.75" customHeight="1" spans="1:10">
      <c r="A169" s="218"/>
      <c r="B169" s="218"/>
      <c r="C169" s="216" t="s">
        <v>471</v>
      </c>
      <c r="D169" s="216" t="s">
        <v>472</v>
      </c>
      <c r="E169" s="215" t="s">
        <v>509</v>
      </c>
      <c r="F169" s="216" t="s">
        <v>474</v>
      </c>
      <c r="G169" s="215" t="s">
        <v>510</v>
      </c>
      <c r="H169" s="216" t="s">
        <v>489</v>
      </c>
      <c r="I169" s="216" t="s">
        <v>476</v>
      </c>
      <c r="J169" s="215" t="s">
        <v>540</v>
      </c>
    </row>
    <row r="170" ht="42.75" customHeight="1" spans="1:10">
      <c r="A170" s="218"/>
      <c r="B170" s="218"/>
      <c r="C170" s="216" t="s">
        <v>471</v>
      </c>
      <c r="D170" s="216" t="s">
        <v>477</v>
      </c>
      <c r="E170" s="215" t="s">
        <v>512</v>
      </c>
      <c r="F170" s="216" t="s">
        <v>474</v>
      </c>
      <c r="G170" s="215" t="s">
        <v>510</v>
      </c>
      <c r="H170" s="216" t="s">
        <v>489</v>
      </c>
      <c r="I170" s="216" t="s">
        <v>476</v>
      </c>
      <c r="J170" s="215" t="s">
        <v>725</v>
      </c>
    </row>
    <row r="171" ht="42.75" customHeight="1" spans="1:10">
      <c r="A171" s="218"/>
      <c r="B171" s="218"/>
      <c r="C171" s="216" t="s">
        <v>471</v>
      </c>
      <c r="D171" s="216" t="s">
        <v>477</v>
      </c>
      <c r="E171" s="215" t="s">
        <v>514</v>
      </c>
      <c r="F171" s="216" t="s">
        <v>474</v>
      </c>
      <c r="G171" s="215" t="s">
        <v>510</v>
      </c>
      <c r="H171" s="216" t="s">
        <v>489</v>
      </c>
      <c r="I171" s="216" t="s">
        <v>476</v>
      </c>
      <c r="J171" s="215" t="s">
        <v>726</v>
      </c>
    </row>
    <row r="172" ht="42.75" customHeight="1" spans="1:10">
      <c r="A172" s="218"/>
      <c r="B172" s="218"/>
      <c r="C172" s="216" t="s">
        <v>471</v>
      </c>
      <c r="D172" s="216" t="s">
        <v>477</v>
      </c>
      <c r="E172" s="215" t="s">
        <v>516</v>
      </c>
      <c r="F172" s="216" t="s">
        <v>474</v>
      </c>
      <c r="G172" s="215" t="s">
        <v>510</v>
      </c>
      <c r="H172" s="216" t="s">
        <v>531</v>
      </c>
      <c r="I172" s="216" t="s">
        <v>476</v>
      </c>
      <c r="J172" s="215" t="s">
        <v>727</v>
      </c>
    </row>
    <row r="173" ht="42.75" customHeight="1" spans="1:10">
      <c r="A173" s="218"/>
      <c r="B173" s="218"/>
      <c r="C173" s="216" t="s">
        <v>485</v>
      </c>
      <c r="D173" s="216" t="s">
        <v>486</v>
      </c>
      <c r="E173" s="215" t="s">
        <v>629</v>
      </c>
      <c r="F173" s="216" t="s">
        <v>474</v>
      </c>
      <c r="G173" s="215" t="s">
        <v>510</v>
      </c>
      <c r="H173" s="216" t="s">
        <v>489</v>
      </c>
      <c r="I173" s="216" t="s">
        <v>476</v>
      </c>
      <c r="J173" s="215" t="s">
        <v>728</v>
      </c>
    </row>
    <row r="174" ht="42.75" customHeight="1" spans="1:10">
      <c r="A174" s="218"/>
      <c r="B174" s="218"/>
      <c r="C174" s="216" t="s">
        <v>485</v>
      </c>
      <c r="D174" s="216" t="s">
        <v>486</v>
      </c>
      <c r="E174" s="215" t="s">
        <v>631</v>
      </c>
      <c r="F174" s="216" t="s">
        <v>474</v>
      </c>
      <c r="G174" s="215" t="s">
        <v>510</v>
      </c>
      <c r="H174" s="216" t="s">
        <v>489</v>
      </c>
      <c r="I174" s="216" t="s">
        <v>476</v>
      </c>
      <c r="J174" s="215" t="s">
        <v>729</v>
      </c>
    </row>
    <row r="175" ht="42.75" customHeight="1" spans="1:10">
      <c r="A175" s="218"/>
      <c r="B175" s="218"/>
      <c r="C175" s="216" t="s">
        <v>485</v>
      </c>
      <c r="D175" s="216" t="s">
        <v>486</v>
      </c>
      <c r="E175" s="215" t="s">
        <v>541</v>
      </c>
      <c r="F175" s="216" t="s">
        <v>474</v>
      </c>
      <c r="G175" s="215" t="s">
        <v>510</v>
      </c>
      <c r="H175" s="216" t="s">
        <v>489</v>
      </c>
      <c r="I175" s="216" t="s">
        <v>476</v>
      </c>
      <c r="J175" s="215" t="s">
        <v>542</v>
      </c>
    </row>
    <row r="176" ht="42.75" customHeight="1" spans="1:10">
      <c r="A176" s="218"/>
      <c r="B176" s="218"/>
      <c r="C176" s="216" t="s">
        <v>485</v>
      </c>
      <c r="D176" s="216" t="s">
        <v>521</v>
      </c>
      <c r="E176" s="215" t="s">
        <v>522</v>
      </c>
      <c r="F176" s="216" t="s">
        <v>474</v>
      </c>
      <c r="G176" s="215" t="s">
        <v>730</v>
      </c>
      <c r="H176" s="216" t="s">
        <v>480</v>
      </c>
      <c r="I176" s="216" t="s">
        <v>481</v>
      </c>
      <c r="J176" s="215" t="s">
        <v>524</v>
      </c>
    </row>
    <row r="177" ht="42.75" customHeight="1" spans="1:10">
      <c r="A177" s="219"/>
      <c r="B177" s="219"/>
      <c r="C177" s="216" t="s">
        <v>490</v>
      </c>
      <c r="D177" s="216" t="s">
        <v>491</v>
      </c>
      <c r="E177" s="215" t="s">
        <v>525</v>
      </c>
      <c r="F177" s="216" t="s">
        <v>474</v>
      </c>
      <c r="G177" s="215" t="s">
        <v>510</v>
      </c>
      <c r="H177" s="216" t="s">
        <v>489</v>
      </c>
      <c r="I177" s="216" t="s">
        <v>476</v>
      </c>
      <c r="J177" s="215" t="s">
        <v>543</v>
      </c>
    </row>
    <row r="178" ht="42.75" customHeight="1" spans="1:10">
      <c r="A178" s="217" t="s">
        <v>731</v>
      </c>
      <c r="B178" s="217" t="s">
        <v>732</v>
      </c>
      <c r="C178" s="216" t="s">
        <v>471</v>
      </c>
      <c r="D178" s="216" t="s">
        <v>496</v>
      </c>
      <c r="E178" s="215" t="s">
        <v>733</v>
      </c>
      <c r="F178" s="216" t="s">
        <v>474</v>
      </c>
      <c r="G178" s="215" t="s">
        <v>510</v>
      </c>
      <c r="H178" s="216" t="s">
        <v>489</v>
      </c>
      <c r="I178" s="216" t="s">
        <v>481</v>
      </c>
      <c r="J178" s="215" t="s">
        <v>734</v>
      </c>
    </row>
    <row r="179" ht="42.75" customHeight="1" spans="1:10">
      <c r="A179" s="218"/>
      <c r="B179" s="218"/>
      <c r="C179" s="216" t="s">
        <v>471</v>
      </c>
      <c r="D179" s="216" t="s">
        <v>496</v>
      </c>
      <c r="E179" s="215" t="s">
        <v>735</v>
      </c>
      <c r="F179" s="216" t="s">
        <v>488</v>
      </c>
      <c r="G179" s="215" t="s">
        <v>736</v>
      </c>
      <c r="H179" s="216" t="s">
        <v>737</v>
      </c>
      <c r="I179" s="216" t="s">
        <v>481</v>
      </c>
      <c r="J179" s="215" t="s">
        <v>738</v>
      </c>
    </row>
    <row r="180" ht="42.75" customHeight="1" spans="1:10">
      <c r="A180" s="218"/>
      <c r="B180" s="218"/>
      <c r="C180" s="216" t="s">
        <v>471</v>
      </c>
      <c r="D180" s="216" t="s">
        <v>472</v>
      </c>
      <c r="E180" s="215" t="s">
        <v>739</v>
      </c>
      <c r="F180" s="216" t="s">
        <v>488</v>
      </c>
      <c r="G180" s="215" t="s">
        <v>510</v>
      </c>
      <c r="H180" s="216" t="s">
        <v>489</v>
      </c>
      <c r="I180" s="216" t="s">
        <v>481</v>
      </c>
      <c r="J180" s="215" t="s">
        <v>740</v>
      </c>
    </row>
    <row r="181" ht="42.75" customHeight="1" spans="1:10">
      <c r="A181" s="218"/>
      <c r="B181" s="218"/>
      <c r="C181" s="216" t="s">
        <v>471</v>
      </c>
      <c r="D181" s="216" t="s">
        <v>472</v>
      </c>
      <c r="E181" s="215" t="s">
        <v>741</v>
      </c>
      <c r="F181" s="216" t="s">
        <v>488</v>
      </c>
      <c r="G181" s="215" t="s">
        <v>510</v>
      </c>
      <c r="H181" s="216" t="s">
        <v>489</v>
      </c>
      <c r="I181" s="216" t="s">
        <v>481</v>
      </c>
      <c r="J181" s="215" t="s">
        <v>742</v>
      </c>
    </row>
    <row r="182" ht="42.75" customHeight="1" spans="1:10">
      <c r="A182" s="218"/>
      <c r="B182" s="218"/>
      <c r="C182" s="216" t="s">
        <v>471</v>
      </c>
      <c r="D182" s="216" t="s">
        <v>477</v>
      </c>
      <c r="E182" s="215" t="s">
        <v>743</v>
      </c>
      <c r="F182" s="216" t="s">
        <v>474</v>
      </c>
      <c r="G182" s="215" t="s">
        <v>510</v>
      </c>
      <c r="H182" s="216" t="s">
        <v>489</v>
      </c>
      <c r="I182" s="216" t="s">
        <v>481</v>
      </c>
      <c r="J182" s="215" t="s">
        <v>744</v>
      </c>
    </row>
    <row r="183" ht="42.75" customHeight="1" spans="1:10">
      <c r="A183" s="218"/>
      <c r="B183" s="218"/>
      <c r="C183" s="216" t="s">
        <v>485</v>
      </c>
      <c r="D183" s="216" t="s">
        <v>534</v>
      </c>
      <c r="E183" s="215" t="s">
        <v>745</v>
      </c>
      <c r="F183" s="216" t="s">
        <v>474</v>
      </c>
      <c r="G183" s="215" t="s">
        <v>746</v>
      </c>
      <c r="H183" s="216" t="s">
        <v>475</v>
      </c>
      <c r="I183" s="216" t="s">
        <v>481</v>
      </c>
      <c r="J183" s="215" t="s">
        <v>747</v>
      </c>
    </row>
    <row r="184" ht="42.75" customHeight="1" spans="1:10">
      <c r="A184" s="218"/>
      <c r="B184" s="218"/>
      <c r="C184" s="216" t="s">
        <v>485</v>
      </c>
      <c r="D184" s="216" t="s">
        <v>521</v>
      </c>
      <c r="E184" s="215" t="s">
        <v>748</v>
      </c>
      <c r="F184" s="216" t="s">
        <v>474</v>
      </c>
      <c r="G184" s="215" t="s">
        <v>97</v>
      </c>
      <c r="H184" s="216" t="s">
        <v>480</v>
      </c>
      <c r="I184" s="216" t="s">
        <v>476</v>
      </c>
      <c r="J184" s="215" t="s">
        <v>749</v>
      </c>
    </row>
    <row r="185" ht="42.75" customHeight="1" spans="1:10">
      <c r="A185" s="219"/>
      <c r="B185" s="219"/>
      <c r="C185" s="216" t="s">
        <v>490</v>
      </c>
      <c r="D185" s="216" t="s">
        <v>491</v>
      </c>
      <c r="E185" s="215" t="s">
        <v>750</v>
      </c>
      <c r="F185" s="216" t="s">
        <v>474</v>
      </c>
      <c r="G185" s="215" t="s">
        <v>510</v>
      </c>
      <c r="H185" s="216" t="s">
        <v>489</v>
      </c>
      <c r="I185" s="216" t="s">
        <v>481</v>
      </c>
      <c r="J185" s="215" t="s">
        <v>751</v>
      </c>
    </row>
    <row r="186" ht="42.75" customHeight="1" spans="1:10">
      <c r="A186" s="217" t="s">
        <v>752</v>
      </c>
      <c r="B186" s="217" t="s">
        <v>619</v>
      </c>
      <c r="C186" s="216" t="s">
        <v>471</v>
      </c>
      <c r="D186" s="216" t="s">
        <v>496</v>
      </c>
      <c r="E186" s="215" t="s">
        <v>621</v>
      </c>
      <c r="F186" s="216" t="s">
        <v>474</v>
      </c>
      <c r="G186" s="215" t="s">
        <v>510</v>
      </c>
      <c r="H186" s="216" t="s">
        <v>489</v>
      </c>
      <c r="I186" s="216" t="s">
        <v>476</v>
      </c>
      <c r="J186" s="215" t="s">
        <v>622</v>
      </c>
    </row>
    <row r="187" ht="42.75" customHeight="1" spans="1:10">
      <c r="A187" s="218"/>
      <c r="B187" s="218"/>
      <c r="C187" s="216" t="s">
        <v>471</v>
      </c>
      <c r="D187" s="216" t="s">
        <v>496</v>
      </c>
      <c r="E187" s="215" t="s">
        <v>623</v>
      </c>
      <c r="F187" s="216" t="s">
        <v>474</v>
      </c>
      <c r="G187" s="215" t="s">
        <v>89</v>
      </c>
      <c r="H187" s="216" t="s">
        <v>624</v>
      </c>
      <c r="I187" s="216" t="s">
        <v>481</v>
      </c>
      <c r="J187" s="215" t="s">
        <v>625</v>
      </c>
    </row>
    <row r="188" ht="42.75" customHeight="1" spans="1:10">
      <c r="A188" s="218"/>
      <c r="B188" s="218"/>
      <c r="C188" s="216" t="s">
        <v>471</v>
      </c>
      <c r="D188" s="216" t="s">
        <v>472</v>
      </c>
      <c r="E188" s="215" t="s">
        <v>626</v>
      </c>
      <c r="F188" s="216" t="s">
        <v>474</v>
      </c>
      <c r="G188" s="215" t="s">
        <v>627</v>
      </c>
      <c r="H188" s="216" t="s">
        <v>489</v>
      </c>
      <c r="I188" s="216" t="s">
        <v>476</v>
      </c>
      <c r="J188" s="215" t="s">
        <v>628</v>
      </c>
    </row>
    <row r="189" ht="42.75" customHeight="1" spans="1:10">
      <c r="A189" s="218"/>
      <c r="B189" s="218"/>
      <c r="C189" s="216" t="s">
        <v>471</v>
      </c>
      <c r="D189" s="216" t="s">
        <v>472</v>
      </c>
      <c r="E189" s="215" t="s">
        <v>509</v>
      </c>
      <c r="F189" s="216" t="s">
        <v>474</v>
      </c>
      <c r="G189" s="215" t="s">
        <v>510</v>
      </c>
      <c r="H189" s="216" t="s">
        <v>489</v>
      </c>
      <c r="I189" s="216" t="s">
        <v>476</v>
      </c>
      <c r="J189" s="215" t="s">
        <v>511</v>
      </c>
    </row>
    <row r="190" ht="42.75" customHeight="1" spans="1:10">
      <c r="A190" s="218"/>
      <c r="B190" s="218"/>
      <c r="C190" s="216" t="s">
        <v>471</v>
      </c>
      <c r="D190" s="216" t="s">
        <v>477</v>
      </c>
      <c r="E190" s="215" t="s">
        <v>512</v>
      </c>
      <c r="F190" s="216" t="s">
        <v>474</v>
      </c>
      <c r="G190" s="215" t="s">
        <v>510</v>
      </c>
      <c r="H190" s="216" t="s">
        <v>489</v>
      </c>
      <c r="I190" s="216" t="s">
        <v>476</v>
      </c>
      <c r="J190" s="215" t="s">
        <v>513</v>
      </c>
    </row>
    <row r="191" ht="42.75" customHeight="1" spans="1:10">
      <c r="A191" s="218"/>
      <c r="B191" s="218"/>
      <c r="C191" s="216" t="s">
        <v>471</v>
      </c>
      <c r="D191" s="216" t="s">
        <v>477</v>
      </c>
      <c r="E191" s="215" t="s">
        <v>514</v>
      </c>
      <c r="F191" s="216" t="s">
        <v>474</v>
      </c>
      <c r="G191" s="215" t="s">
        <v>510</v>
      </c>
      <c r="H191" s="216" t="s">
        <v>489</v>
      </c>
      <c r="I191" s="216" t="s">
        <v>476</v>
      </c>
      <c r="J191" s="215" t="s">
        <v>515</v>
      </c>
    </row>
    <row r="192" ht="42.75" customHeight="1" spans="1:10">
      <c r="A192" s="218"/>
      <c r="B192" s="218"/>
      <c r="C192" s="216" t="s">
        <v>485</v>
      </c>
      <c r="D192" s="216" t="s">
        <v>534</v>
      </c>
      <c r="E192" s="215" t="s">
        <v>629</v>
      </c>
      <c r="F192" s="216" t="s">
        <v>474</v>
      </c>
      <c r="G192" s="215" t="s">
        <v>526</v>
      </c>
      <c r="H192" s="216" t="s">
        <v>489</v>
      </c>
      <c r="I192" s="216" t="s">
        <v>476</v>
      </c>
      <c r="J192" s="215" t="s">
        <v>630</v>
      </c>
    </row>
    <row r="193" ht="42.75" customHeight="1" spans="1:10">
      <c r="A193" s="218"/>
      <c r="B193" s="218"/>
      <c r="C193" s="216" t="s">
        <v>485</v>
      </c>
      <c r="D193" s="216" t="s">
        <v>534</v>
      </c>
      <c r="E193" s="215" t="s">
        <v>631</v>
      </c>
      <c r="F193" s="216" t="s">
        <v>474</v>
      </c>
      <c r="G193" s="215" t="s">
        <v>526</v>
      </c>
      <c r="H193" s="216" t="s">
        <v>489</v>
      </c>
      <c r="I193" s="216" t="s">
        <v>476</v>
      </c>
      <c r="J193" s="215" t="s">
        <v>632</v>
      </c>
    </row>
    <row r="194" ht="42.75" customHeight="1" spans="1:10">
      <c r="A194" s="218"/>
      <c r="B194" s="218"/>
      <c r="C194" s="216" t="s">
        <v>485</v>
      </c>
      <c r="D194" s="216" t="s">
        <v>534</v>
      </c>
      <c r="E194" s="215" t="s">
        <v>541</v>
      </c>
      <c r="F194" s="216" t="s">
        <v>474</v>
      </c>
      <c r="G194" s="215" t="s">
        <v>526</v>
      </c>
      <c r="H194" s="216" t="s">
        <v>489</v>
      </c>
      <c r="I194" s="216" t="s">
        <v>476</v>
      </c>
      <c r="J194" s="215" t="s">
        <v>549</v>
      </c>
    </row>
    <row r="195" ht="42.75" customHeight="1" spans="1:10">
      <c r="A195" s="218"/>
      <c r="B195" s="218"/>
      <c r="C195" s="216" t="s">
        <v>485</v>
      </c>
      <c r="D195" s="216" t="s">
        <v>486</v>
      </c>
      <c r="E195" s="215" t="s">
        <v>522</v>
      </c>
      <c r="F195" s="216" t="s">
        <v>474</v>
      </c>
      <c r="G195" s="215" t="s">
        <v>523</v>
      </c>
      <c r="H195" s="216" t="s">
        <v>480</v>
      </c>
      <c r="I195" s="216" t="s">
        <v>481</v>
      </c>
      <c r="J195" s="215" t="s">
        <v>524</v>
      </c>
    </row>
    <row r="196" ht="42.75" customHeight="1" spans="1:10">
      <c r="A196" s="219"/>
      <c r="B196" s="219"/>
      <c r="C196" s="216" t="s">
        <v>490</v>
      </c>
      <c r="D196" s="216" t="s">
        <v>491</v>
      </c>
      <c r="E196" s="215" t="s">
        <v>525</v>
      </c>
      <c r="F196" s="216" t="s">
        <v>474</v>
      </c>
      <c r="G196" s="215" t="s">
        <v>493</v>
      </c>
      <c r="H196" s="216" t="s">
        <v>489</v>
      </c>
      <c r="I196" s="216" t="s">
        <v>476</v>
      </c>
      <c r="J196" s="215" t="s">
        <v>527</v>
      </c>
    </row>
    <row r="197" ht="42.75" customHeight="1" spans="1:10">
      <c r="A197" s="217" t="s">
        <v>753</v>
      </c>
      <c r="B197" s="217" t="s">
        <v>754</v>
      </c>
      <c r="C197" s="216" t="s">
        <v>471</v>
      </c>
      <c r="D197" s="216" t="s">
        <v>496</v>
      </c>
      <c r="E197" s="215" t="s">
        <v>755</v>
      </c>
      <c r="F197" s="216" t="s">
        <v>488</v>
      </c>
      <c r="G197" s="215" t="s">
        <v>89</v>
      </c>
      <c r="H197" s="216" t="s">
        <v>563</v>
      </c>
      <c r="I197" s="216" t="s">
        <v>481</v>
      </c>
      <c r="J197" s="215" t="s">
        <v>755</v>
      </c>
    </row>
    <row r="198" ht="42.75" customHeight="1" spans="1:10">
      <c r="A198" s="218"/>
      <c r="B198" s="218"/>
      <c r="C198" s="216" t="s">
        <v>471</v>
      </c>
      <c r="D198" s="216" t="s">
        <v>472</v>
      </c>
      <c r="E198" s="215" t="s">
        <v>509</v>
      </c>
      <c r="F198" s="216" t="s">
        <v>488</v>
      </c>
      <c r="G198" s="215" t="s">
        <v>510</v>
      </c>
      <c r="H198" s="216" t="s">
        <v>489</v>
      </c>
      <c r="I198" s="216" t="s">
        <v>481</v>
      </c>
      <c r="J198" s="215" t="s">
        <v>511</v>
      </c>
    </row>
    <row r="199" ht="42.75" customHeight="1" spans="1:10">
      <c r="A199" s="218"/>
      <c r="B199" s="218"/>
      <c r="C199" s="216" t="s">
        <v>471</v>
      </c>
      <c r="D199" s="216" t="s">
        <v>477</v>
      </c>
      <c r="E199" s="215" t="s">
        <v>512</v>
      </c>
      <c r="F199" s="216" t="s">
        <v>488</v>
      </c>
      <c r="G199" s="215" t="s">
        <v>510</v>
      </c>
      <c r="H199" s="216" t="s">
        <v>489</v>
      </c>
      <c r="I199" s="216" t="s">
        <v>481</v>
      </c>
      <c r="J199" s="215" t="s">
        <v>513</v>
      </c>
    </row>
    <row r="200" ht="42.75" customHeight="1" spans="1:10">
      <c r="A200" s="218"/>
      <c r="B200" s="218"/>
      <c r="C200" s="216" t="s">
        <v>485</v>
      </c>
      <c r="D200" s="216" t="s">
        <v>486</v>
      </c>
      <c r="E200" s="215" t="s">
        <v>541</v>
      </c>
      <c r="F200" s="216" t="s">
        <v>488</v>
      </c>
      <c r="G200" s="215" t="s">
        <v>526</v>
      </c>
      <c r="H200" s="216" t="s">
        <v>489</v>
      </c>
      <c r="I200" s="216" t="s">
        <v>481</v>
      </c>
      <c r="J200" s="215" t="s">
        <v>549</v>
      </c>
    </row>
    <row r="201" ht="42.75" customHeight="1" spans="1:10">
      <c r="A201" s="219"/>
      <c r="B201" s="219"/>
      <c r="C201" s="216" t="s">
        <v>490</v>
      </c>
      <c r="D201" s="216" t="s">
        <v>491</v>
      </c>
      <c r="E201" s="215" t="s">
        <v>525</v>
      </c>
      <c r="F201" s="216" t="s">
        <v>488</v>
      </c>
      <c r="G201" s="215" t="s">
        <v>526</v>
      </c>
      <c r="H201" s="216" t="s">
        <v>489</v>
      </c>
      <c r="I201" s="216" t="s">
        <v>481</v>
      </c>
      <c r="J201" s="215" t="s">
        <v>527</v>
      </c>
    </row>
    <row r="202" ht="42.75" customHeight="1" spans="1:10">
      <c r="A202" s="220" t="s">
        <v>756</v>
      </c>
      <c r="B202" s="217" t="s">
        <v>436</v>
      </c>
      <c r="C202" s="216" t="s">
        <v>471</v>
      </c>
      <c r="D202" s="216" t="s">
        <v>496</v>
      </c>
      <c r="E202" s="215" t="s">
        <v>436</v>
      </c>
      <c r="F202" s="216" t="s">
        <v>474</v>
      </c>
      <c r="G202" s="215" t="s">
        <v>757</v>
      </c>
      <c r="H202" s="216" t="s">
        <v>475</v>
      </c>
      <c r="I202" s="216" t="s">
        <v>481</v>
      </c>
      <c r="J202" s="215" t="s">
        <v>436</v>
      </c>
    </row>
    <row r="203" ht="42.75" customHeight="1" spans="1:10">
      <c r="A203" s="221"/>
      <c r="B203" s="218"/>
      <c r="C203" s="216" t="s">
        <v>471</v>
      </c>
      <c r="D203" s="216" t="s">
        <v>477</v>
      </c>
      <c r="E203" s="215" t="s">
        <v>758</v>
      </c>
      <c r="F203" s="216" t="s">
        <v>474</v>
      </c>
      <c r="G203" s="215" t="s">
        <v>479</v>
      </c>
      <c r="H203" s="216" t="s">
        <v>480</v>
      </c>
      <c r="I203" s="216" t="s">
        <v>481</v>
      </c>
      <c r="J203" s="215" t="s">
        <v>758</v>
      </c>
    </row>
    <row r="204" ht="42.75" customHeight="1" spans="1:10">
      <c r="A204" s="221"/>
      <c r="B204" s="218"/>
      <c r="C204" s="216" t="s">
        <v>471</v>
      </c>
      <c r="D204" s="216" t="s">
        <v>482</v>
      </c>
      <c r="E204" s="215" t="s">
        <v>483</v>
      </c>
      <c r="F204" s="216" t="s">
        <v>474</v>
      </c>
      <c r="G204" s="215" t="s">
        <v>757</v>
      </c>
      <c r="H204" s="216" t="s">
        <v>475</v>
      </c>
      <c r="I204" s="216" t="s">
        <v>481</v>
      </c>
      <c r="J204" s="215" t="s">
        <v>436</v>
      </c>
    </row>
    <row r="205" ht="42.75" customHeight="1" spans="1:10">
      <c r="A205" s="221"/>
      <c r="B205" s="218"/>
      <c r="C205" s="216" t="s">
        <v>485</v>
      </c>
      <c r="D205" s="216" t="s">
        <v>486</v>
      </c>
      <c r="E205" s="215" t="s">
        <v>629</v>
      </c>
      <c r="F205" s="216" t="s">
        <v>474</v>
      </c>
      <c r="G205" s="215" t="s">
        <v>510</v>
      </c>
      <c r="H205" s="216" t="s">
        <v>489</v>
      </c>
      <c r="I205" s="216" t="s">
        <v>476</v>
      </c>
      <c r="J205" s="215" t="s">
        <v>759</v>
      </c>
    </row>
    <row r="206" ht="42.75" customHeight="1" spans="1:10">
      <c r="A206" s="222"/>
      <c r="B206" s="219"/>
      <c r="C206" s="216" t="s">
        <v>490</v>
      </c>
      <c r="D206" s="216" t="s">
        <v>491</v>
      </c>
      <c r="E206" s="215" t="s">
        <v>674</v>
      </c>
      <c r="F206" s="216" t="s">
        <v>474</v>
      </c>
      <c r="G206" s="215" t="s">
        <v>493</v>
      </c>
      <c r="H206" s="216" t="s">
        <v>489</v>
      </c>
      <c r="I206" s="216" t="s">
        <v>476</v>
      </c>
      <c r="J206" s="215" t="s">
        <v>674</v>
      </c>
    </row>
    <row r="207" ht="42.75" customHeight="1" spans="1:10">
      <c r="A207" s="217" t="s">
        <v>760</v>
      </c>
      <c r="B207" s="217" t="s">
        <v>761</v>
      </c>
      <c r="C207" s="216" t="s">
        <v>471</v>
      </c>
      <c r="D207" s="216" t="s">
        <v>496</v>
      </c>
      <c r="E207" s="215" t="s">
        <v>762</v>
      </c>
      <c r="F207" s="216" t="s">
        <v>488</v>
      </c>
      <c r="G207" s="215" t="s">
        <v>96</v>
      </c>
      <c r="H207" s="216" t="s">
        <v>587</v>
      </c>
      <c r="I207" s="216" t="s">
        <v>481</v>
      </c>
      <c r="J207" s="215" t="s">
        <v>539</v>
      </c>
    </row>
    <row r="208" ht="42.75" customHeight="1" spans="1:10">
      <c r="A208" s="218"/>
      <c r="B208" s="218"/>
      <c r="C208" s="216" t="s">
        <v>471</v>
      </c>
      <c r="D208" s="216" t="s">
        <v>496</v>
      </c>
      <c r="E208" s="215" t="s">
        <v>763</v>
      </c>
      <c r="F208" s="216" t="s">
        <v>488</v>
      </c>
      <c r="G208" s="215" t="s">
        <v>764</v>
      </c>
      <c r="H208" s="216" t="s">
        <v>579</v>
      </c>
      <c r="I208" s="216" t="s">
        <v>481</v>
      </c>
      <c r="J208" s="215" t="s">
        <v>622</v>
      </c>
    </row>
    <row r="209" ht="42.75" customHeight="1" spans="1:10">
      <c r="A209" s="218"/>
      <c r="B209" s="218"/>
      <c r="C209" s="216" t="s">
        <v>471</v>
      </c>
      <c r="D209" s="216" t="s">
        <v>496</v>
      </c>
      <c r="E209" s="215" t="s">
        <v>765</v>
      </c>
      <c r="F209" s="216" t="s">
        <v>488</v>
      </c>
      <c r="G209" s="215" t="s">
        <v>617</v>
      </c>
      <c r="H209" s="216" t="s">
        <v>563</v>
      </c>
      <c r="I209" s="216" t="s">
        <v>481</v>
      </c>
      <c r="J209" s="215" t="s">
        <v>625</v>
      </c>
    </row>
    <row r="210" ht="42.75" customHeight="1" spans="1:10">
      <c r="A210" s="218"/>
      <c r="B210" s="218"/>
      <c r="C210" s="216" t="s">
        <v>471</v>
      </c>
      <c r="D210" s="216" t="s">
        <v>472</v>
      </c>
      <c r="E210" s="215" t="s">
        <v>509</v>
      </c>
      <c r="F210" s="216" t="s">
        <v>474</v>
      </c>
      <c r="G210" s="215" t="s">
        <v>510</v>
      </c>
      <c r="H210" s="216" t="s">
        <v>489</v>
      </c>
      <c r="I210" s="216" t="s">
        <v>476</v>
      </c>
      <c r="J210" s="215" t="s">
        <v>511</v>
      </c>
    </row>
    <row r="211" ht="42.75" customHeight="1" spans="1:10">
      <c r="A211" s="218"/>
      <c r="B211" s="218"/>
      <c r="C211" s="216" t="s">
        <v>471</v>
      </c>
      <c r="D211" s="216" t="s">
        <v>477</v>
      </c>
      <c r="E211" s="215" t="s">
        <v>512</v>
      </c>
      <c r="F211" s="216" t="s">
        <v>474</v>
      </c>
      <c r="G211" s="215" t="s">
        <v>510</v>
      </c>
      <c r="H211" s="216" t="s">
        <v>489</v>
      </c>
      <c r="I211" s="216" t="s">
        <v>476</v>
      </c>
      <c r="J211" s="215" t="s">
        <v>513</v>
      </c>
    </row>
    <row r="212" ht="42.75" customHeight="1" spans="1:10">
      <c r="A212" s="218"/>
      <c r="B212" s="218"/>
      <c r="C212" s="216" t="s">
        <v>485</v>
      </c>
      <c r="D212" s="216" t="s">
        <v>534</v>
      </c>
      <c r="E212" s="215" t="s">
        <v>766</v>
      </c>
      <c r="F212" s="216" t="s">
        <v>488</v>
      </c>
      <c r="G212" s="215" t="s">
        <v>767</v>
      </c>
      <c r="H212" s="216" t="s">
        <v>475</v>
      </c>
      <c r="I212" s="216" t="s">
        <v>481</v>
      </c>
      <c r="J212" s="215" t="s">
        <v>768</v>
      </c>
    </row>
    <row r="213" ht="42.75" customHeight="1" spans="1:10">
      <c r="A213" s="218"/>
      <c r="B213" s="218"/>
      <c r="C213" s="216" t="s">
        <v>485</v>
      </c>
      <c r="D213" s="216" t="s">
        <v>486</v>
      </c>
      <c r="E213" s="215" t="s">
        <v>769</v>
      </c>
      <c r="F213" s="216" t="s">
        <v>488</v>
      </c>
      <c r="G213" s="215" t="s">
        <v>770</v>
      </c>
      <c r="H213" s="216" t="s">
        <v>657</v>
      </c>
      <c r="I213" s="216" t="s">
        <v>481</v>
      </c>
      <c r="J213" s="215" t="s">
        <v>630</v>
      </c>
    </row>
    <row r="214" ht="42.75" customHeight="1" spans="1:10">
      <c r="A214" s="218"/>
      <c r="B214" s="218"/>
      <c r="C214" s="216" t="s">
        <v>485</v>
      </c>
      <c r="D214" s="216" t="s">
        <v>486</v>
      </c>
      <c r="E214" s="215" t="s">
        <v>771</v>
      </c>
      <c r="F214" s="216" t="s">
        <v>488</v>
      </c>
      <c r="G214" s="215" t="s">
        <v>772</v>
      </c>
      <c r="H214" s="216" t="s">
        <v>548</v>
      </c>
      <c r="I214" s="216" t="s">
        <v>481</v>
      </c>
      <c r="J214" s="215" t="s">
        <v>632</v>
      </c>
    </row>
    <row r="215" ht="42.75" customHeight="1" spans="1:10">
      <c r="A215" s="218"/>
      <c r="B215" s="218"/>
      <c r="C215" s="216" t="s">
        <v>485</v>
      </c>
      <c r="D215" s="216" t="s">
        <v>521</v>
      </c>
      <c r="E215" s="215" t="s">
        <v>773</v>
      </c>
      <c r="F215" s="216" t="s">
        <v>474</v>
      </c>
      <c r="G215" s="215" t="s">
        <v>523</v>
      </c>
      <c r="H215" s="216" t="s">
        <v>480</v>
      </c>
      <c r="I215" s="216" t="s">
        <v>481</v>
      </c>
      <c r="J215" s="215" t="s">
        <v>524</v>
      </c>
    </row>
    <row r="216" ht="42.75" customHeight="1" spans="1:10">
      <c r="A216" s="219"/>
      <c r="B216" s="219"/>
      <c r="C216" s="216" t="s">
        <v>490</v>
      </c>
      <c r="D216" s="216" t="s">
        <v>491</v>
      </c>
      <c r="E216" s="215" t="s">
        <v>525</v>
      </c>
      <c r="F216" s="216" t="s">
        <v>474</v>
      </c>
      <c r="G216" s="215" t="s">
        <v>510</v>
      </c>
      <c r="H216" s="216" t="s">
        <v>489</v>
      </c>
      <c r="I216" s="216" t="s">
        <v>476</v>
      </c>
      <c r="J216" s="215" t="s">
        <v>527</v>
      </c>
    </row>
    <row r="217" ht="42.6" customHeight="1" spans="1:10">
      <c r="A217" s="223" t="s">
        <v>774</v>
      </c>
      <c r="B217" s="224" t="s">
        <v>775</v>
      </c>
      <c r="C217" s="225" t="s">
        <v>776</v>
      </c>
      <c r="D217" s="226" t="s">
        <v>496</v>
      </c>
      <c r="E217" s="226" t="s">
        <v>537</v>
      </c>
      <c r="F217" s="227" t="s">
        <v>488</v>
      </c>
      <c r="G217" s="297" t="s">
        <v>777</v>
      </c>
      <c r="H217" s="227" t="s">
        <v>475</v>
      </c>
      <c r="I217" s="227" t="s">
        <v>481</v>
      </c>
      <c r="J217" s="215" t="s">
        <v>539</v>
      </c>
    </row>
    <row r="218" ht="42.6" customHeight="1" spans="1:10">
      <c r="A218" s="223"/>
      <c r="B218" s="224"/>
      <c r="C218" s="225" t="s">
        <v>776</v>
      </c>
      <c r="D218" s="226" t="s">
        <v>472</v>
      </c>
      <c r="E218" s="226" t="s">
        <v>509</v>
      </c>
      <c r="F218" s="227" t="s">
        <v>488</v>
      </c>
      <c r="G218" s="297" t="s">
        <v>510</v>
      </c>
      <c r="H218" s="227" t="s">
        <v>489</v>
      </c>
      <c r="I218" s="227" t="s">
        <v>481</v>
      </c>
      <c r="J218" s="215" t="s">
        <v>511</v>
      </c>
    </row>
    <row r="219" ht="42.6" customHeight="1" spans="1:10">
      <c r="A219" s="223"/>
      <c r="B219" s="224"/>
      <c r="C219" s="225" t="s">
        <v>776</v>
      </c>
      <c r="D219" s="226" t="s">
        <v>477</v>
      </c>
      <c r="E219" s="226" t="s">
        <v>514</v>
      </c>
      <c r="F219" s="227" t="s">
        <v>488</v>
      </c>
      <c r="G219" s="297" t="s">
        <v>510</v>
      </c>
      <c r="H219" s="227" t="s">
        <v>489</v>
      </c>
      <c r="I219" s="227" t="s">
        <v>481</v>
      </c>
      <c r="J219" s="215" t="s">
        <v>515</v>
      </c>
    </row>
    <row r="220" ht="42.6" customHeight="1" spans="1:10">
      <c r="A220" s="223"/>
      <c r="B220" s="224"/>
      <c r="C220" s="225" t="s">
        <v>778</v>
      </c>
      <c r="D220" s="226" t="s">
        <v>779</v>
      </c>
      <c r="E220" s="226" t="s">
        <v>541</v>
      </c>
      <c r="F220" s="227" t="s">
        <v>488</v>
      </c>
      <c r="G220" s="297" t="s">
        <v>580</v>
      </c>
      <c r="H220" s="227" t="s">
        <v>489</v>
      </c>
      <c r="I220" s="227" t="s">
        <v>481</v>
      </c>
      <c r="J220" s="215" t="s">
        <v>549</v>
      </c>
    </row>
    <row r="221" ht="42.6" customHeight="1" spans="1:10">
      <c r="A221" s="228"/>
      <c r="B221" s="229"/>
      <c r="C221" s="225" t="s">
        <v>780</v>
      </c>
      <c r="D221" s="226" t="s">
        <v>781</v>
      </c>
      <c r="E221" s="226" t="s">
        <v>525</v>
      </c>
      <c r="F221" s="227" t="s">
        <v>488</v>
      </c>
      <c r="G221" s="297" t="s">
        <v>526</v>
      </c>
      <c r="H221" s="227" t="s">
        <v>489</v>
      </c>
      <c r="I221" s="227" t="s">
        <v>481</v>
      </c>
      <c r="J221" s="215" t="s">
        <v>527</v>
      </c>
    </row>
    <row r="222" ht="42.6" customHeight="1" spans="1:10">
      <c r="A222" s="223" t="s">
        <v>782</v>
      </c>
      <c r="B222" s="224" t="s">
        <v>783</v>
      </c>
      <c r="C222" s="225" t="s">
        <v>776</v>
      </c>
      <c r="D222" s="226" t="s">
        <v>496</v>
      </c>
      <c r="E222" s="226" t="s">
        <v>784</v>
      </c>
      <c r="F222" s="227" t="s">
        <v>474</v>
      </c>
      <c r="G222" s="297" t="s">
        <v>785</v>
      </c>
      <c r="H222" s="227" t="s">
        <v>679</v>
      </c>
      <c r="I222" s="227" t="s">
        <v>481</v>
      </c>
      <c r="J222" s="215" t="s">
        <v>784</v>
      </c>
    </row>
    <row r="223" ht="42.6" customHeight="1" spans="1:10">
      <c r="A223" s="223"/>
      <c r="B223" s="224"/>
      <c r="C223" s="225" t="s">
        <v>776</v>
      </c>
      <c r="D223" s="226" t="s">
        <v>496</v>
      </c>
      <c r="E223" s="226" t="s">
        <v>786</v>
      </c>
      <c r="F223" s="227" t="s">
        <v>474</v>
      </c>
      <c r="G223" s="297" t="s">
        <v>787</v>
      </c>
      <c r="H223" s="227" t="s">
        <v>679</v>
      </c>
      <c r="I223" s="227" t="s">
        <v>481</v>
      </c>
      <c r="J223" s="215" t="s">
        <v>788</v>
      </c>
    </row>
    <row r="224" ht="42.6" customHeight="1" spans="1:10">
      <c r="A224" s="223"/>
      <c r="B224" s="224"/>
      <c r="C224" s="225" t="s">
        <v>776</v>
      </c>
      <c r="D224" s="226" t="s">
        <v>496</v>
      </c>
      <c r="E224" s="226" t="s">
        <v>677</v>
      </c>
      <c r="F224" s="227" t="s">
        <v>474</v>
      </c>
      <c r="G224" s="297" t="s">
        <v>789</v>
      </c>
      <c r="H224" s="227" t="s">
        <v>679</v>
      </c>
      <c r="I224" s="227" t="s">
        <v>481</v>
      </c>
      <c r="J224" s="215" t="s">
        <v>677</v>
      </c>
    </row>
    <row r="225" ht="42.6" customHeight="1" spans="1:10">
      <c r="A225" s="223"/>
      <c r="B225" s="224"/>
      <c r="C225" s="225" t="s">
        <v>776</v>
      </c>
      <c r="D225" s="226" t="s">
        <v>496</v>
      </c>
      <c r="E225" s="226" t="s">
        <v>790</v>
      </c>
      <c r="F225" s="227" t="s">
        <v>474</v>
      </c>
      <c r="G225" s="297" t="s">
        <v>791</v>
      </c>
      <c r="H225" s="227" t="s">
        <v>679</v>
      </c>
      <c r="I225" s="227" t="s">
        <v>481</v>
      </c>
      <c r="J225" s="215" t="s">
        <v>790</v>
      </c>
    </row>
    <row r="226" ht="42.6" customHeight="1" spans="1:10">
      <c r="A226" s="223"/>
      <c r="B226" s="224"/>
      <c r="C226" s="225" t="s">
        <v>776</v>
      </c>
      <c r="D226" s="226" t="s">
        <v>472</v>
      </c>
      <c r="E226" s="226" t="s">
        <v>792</v>
      </c>
      <c r="F226" s="227" t="s">
        <v>488</v>
      </c>
      <c r="G226" s="297" t="s">
        <v>510</v>
      </c>
      <c r="H226" s="227" t="s">
        <v>489</v>
      </c>
      <c r="I226" s="227" t="s">
        <v>476</v>
      </c>
      <c r="J226" s="215" t="s">
        <v>792</v>
      </c>
    </row>
    <row r="227" ht="42.6" customHeight="1" spans="1:10">
      <c r="A227" s="223"/>
      <c r="B227" s="224"/>
      <c r="C227" s="225" t="s">
        <v>776</v>
      </c>
      <c r="D227" s="226" t="s">
        <v>472</v>
      </c>
      <c r="E227" s="226" t="s">
        <v>793</v>
      </c>
      <c r="F227" s="227" t="s">
        <v>488</v>
      </c>
      <c r="G227" s="297" t="s">
        <v>510</v>
      </c>
      <c r="H227" s="227" t="s">
        <v>489</v>
      </c>
      <c r="I227" s="227" t="s">
        <v>476</v>
      </c>
      <c r="J227" s="215" t="s">
        <v>793</v>
      </c>
    </row>
    <row r="228" ht="42.6" customHeight="1" spans="1:10">
      <c r="A228" s="223"/>
      <c r="B228" s="224"/>
      <c r="C228" s="225" t="s">
        <v>776</v>
      </c>
      <c r="D228" s="226" t="s">
        <v>477</v>
      </c>
      <c r="E228" s="226" t="s">
        <v>794</v>
      </c>
      <c r="F228" s="227" t="s">
        <v>488</v>
      </c>
      <c r="G228" s="297" t="s">
        <v>689</v>
      </c>
      <c r="H228" s="227" t="s">
        <v>489</v>
      </c>
      <c r="I228" s="227" t="s">
        <v>476</v>
      </c>
      <c r="J228" s="215" t="s">
        <v>794</v>
      </c>
    </row>
    <row r="229" ht="42.6" customHeight="1" spans="1:10">
      <c r="A229" s="223"/>
      <c r="B229" s="224"/>
      <c r="C229" s="225" t="s">
        <v>776</v>
      </c>
      <c r="D229" s="226" t="s">
        <v>477</v>
      </c>
      <c r="E229" s="226" t="s">
        <v>795</v>
      </c>
      <c r="F229" s="227" t="s">
        <v>488</v>
      </c>
      <c r="G229" s="297" t="s">
        <v>510</v>
      </c>
      <c r="H229" s="227" t="s">
        <v>489</v>
      </c>
      <c r="I229" s="227" t="s">
        <v>476</v>
      </c>
      <c r="J229" s="215" t="s">
        <v>795</v>
      </c>
    </row>
    <row r="230" ht="42.6" customHeight="1" spans="1:10">
      <c r="A230" s="223"/>
      <c r="B230" s="224"/>
      <c r="C230" s="225" t="s">
        <v>778</v>
      </c>
      <c r="D230" s="226" t="s">
        <v>796</v>
      </c>
      <c r="E230" s="226" t="s">
        <v>797</v>
      </c>
      <c r="F230" s="227" t="s">
        <v>474</v>
      </c>
      <c r="G230" s="297" t="s">
        <v>798</v>
      </c>
      <c r="H230" s="227" t="s">
        <v>799</v>
      </c>
      <c r="I230" s="227" t="s">
        <v>481</v>
      </c>
      <c r="J230" s="215" t="s">
        <v>797</v>
      </c>
    </row>
    <row r="231" ht="42.6" customHeight="1" spans="1:10">
      <c r="A231" s="223"/>
      <c r="B231" s="224"/>
      <c r="C231" s="225" t="s">
        <v>778</v>
      </c>
      <c r="D231" s="226" t="s">
        <v>800</v>
      </c>
      <c r="E231" s="226" t="s">
        <v>801</v>
      </c>
      <c r="F231" s="227" t="s">
        <v>488</v>
      </c>
      <c r="G231" s="297" t="s">
        <v>802</v>
      </c>
      <c r="H231" s="227" t="s">
        <v>489</v>
      </c>
      <c r="I231" s="227" t="s">
        <v>476</v>
      </c>
      <c r="J231" s="215" t="s">
        <v>801</v>
      </c>
    </row>
    <row r="232" ht="42.6" customHeight="1" spans="1:10">
      <c r="A232" s="228"/>
      <c r="B232" s="229"/>
      <c r="C232" s="225" t="s">
        <v>780</v>
      </c>
      <c r="D232" s="226" t="s">
        <v>781</v>
      </c>
      <c r="E232" s="226" t="s">
        <v>674</v>
      </c>
      <c r="F232" s="227" t="s">
        <v>488</v>
      </c>
      <c r="G232" s="297" t="s">
        <v>493</v>
      </c>
      <c r="H232" s="227" t="s">
        <v>489</v>
      </c>
      <c r="I232" s="227" t="s">
        <v>476</v>
      </c>
      <c r="J232" s="215" t="s">
        <v>674</v>
      </c>
    </row>
    <row r="233" ht="42.6" customHeight="1" spans="1:10">
      <c r="A233" s="223" t="s">
        <v>803</v>
      </c>
      <c r="B233" s="223" t="s">
        <v>804</v>
      </c>
      <c r="C233" s="225" t="s">
        <v>776</v>
      </c>
      <c r="D233" s="226" t="s">
        <v>496</v>
      </c>
      <c r="E233" s="226" t="s">
        <v>805</v>
      </c>
      <c r="F233" s="227" t="s">
        <v>474</v>
      </c>
      <c r="G233" s="297" t="s">
        <v>88</v>
      </c>
      <c r="H233" s="227" t="s">
        <v>579</v>
      </c>
      <c r="I233" s="227" t="s">
        <v>481</v>
      </c>
      <c r="J233" s="215" t="s">
        <v>805</v>
      </c>
    </row>
    <row r="234" ht="42.6" customHeight="1" spans="1:10">
      <c r="A234" s="223"/>
      <c r="B234" s="223"/>
      <c r="C234" s="225" t="s">
        <v>776</v>
      </c>
      <c r="D234" s="226" t="s">
        <v>472</v>
      </c>
      <c r="E234" s="226" t="s">
        <v>792</v>
      </c>
      <c r="F234" s="227" t="s">
        <v>488</v>
      </c>
      <c r="G234" s="297" t="s">
        <v>510</v>
      </c>
      <c r="H234" s="227" t="s">
        <v>489</v>
      </c>
      <c r="I234" s="227" t="s">
        <v>476</v>
      </c>
      <c r="J234" s="215" t="s">
        <v>792</v>
      </c>
    </row>
    <row r="235" ht="42.6" customHeight="1" spans="1:10">
      <c r="A235" s="223"/>
      <c r="B235" s="223"/>
      <c r="C235" s="225" t="s">
        <v>776</v>
      </c>
      <c r="D235" s="226" t="s">
        <v>472</v>
      </c>
      <c r="E235" s="226" t="s">
        <v>793</v>
      </c>
      <c r="F235" s="227" t="s">
        <v>488</v>
      </c>
      <c r="G235" s="297" t="s">
        <v>510</v>
      </c>
      <c r="H235" s="227" t="s">
        <v>489</v>
      </c>
      <c r="I235" s="227" t="s">
        <v>476</v>
      </c>
      <c r="J235" s="215" t="s">
        <v>793</v>
      </c>
    </row>
    <row r="236" ht="42.6" customHeight="1" spans="1:10">
      <c r="A236" s="223"/>
      <c r="B236" s="223"/>
      <c r="C236" s="225" t="s">
        <v>776</v>
      </c>
      <c r="D236" s="226" t="s">
        <v>477</v>
      </c>
      <c r="E236" s="226" t="s">
        <v>794</v>
      </c>
      <c r="F236" s="227" t="s">
        <v>488</v>
      </c>
      <c r="G236" s="297" t="s">
        <v>689</v>
      </c>
      <c r="H236" s="227" t="s">
        <v>489</v>
      </c>
      <c r="I236" s="227" t="s">
        <v>476</v>
      </c>
      <c r="J236" s="215" t="s">
        <v>794</v>
      </c>
    </row>
    <row r="237" ht="42.6" customHeight="1" spans="1:10">
      <c r="A237" s="223"/>
      <c r="B237" s="223"/>
      <c r="C237" s="225" t="s">
        <v>776</v>
      </c>
      <c r="D237" s="226" t="s">
        <v>477</v>
      </c>
      <c r="E237" s="226" t="s">
        <v>806</v>
      </c>
      <c r="F237" s="227" t="s">
        <v>488</v>
      </c>
      <c r="G237" s="297" t="s">
        <v>510</v>
      </c>
      <c r="H237" s="227" t="s">
        <v>489</v>
      </c>
      <c r="I237" s="227" t="s">
        <v>476</v>
      </c>
      <c r="J237" s="215" t="s">
        <v>807</v>
      </c>
    </row>
    <row r="238" ht="42.6" customHeight="1" spans="1:10">
      <c r="A238" s="223"/>
      <c r="B238" s="223"/>
      <c r="C238" s="225" t="s">
        <v>778</v>
      </c>
      <c r="D238" s="226" t="s">
        <v>779</v>
      </c>
      <c r="E238" s="226" t="s">
        <v>808</v>
      </c>
      <c r="F238" s="227" t="s">
        <v>474</v>
      </c>
      <c r="G238" s="297" t="s">
        <v>809</v>
      </c>
      <c r="H238" s="227" t="s">
        <v>657</v>
      </c>
      <c r="I238" s="227" t="s">
        <v>481</v>
      </c>
      <c r="J238" s="215" t="s">
        <v>808</v>
      </c>
    </row>
    <row r="239" ht="42.6" customHeight="1" spans="1:10">
      <c r="A239" s="223"/>
      <c r="B239" s="223"/>
      <c r="C239" s="225" t="s">
        <v>778</v>
      </c>
      <c r="D239" s="226" t="s">
        <v>800</v>
      </c>
      <c r="E239" s="226" t="s">
        <v>801</v>
      </c>
      <c r="F239" s="227" t="s">
        <v>488</v>
      </c>
      <c r="G239" s="297" t="s">
        <v>802</v>
      </c>
      <c r="H239" s="227" t="s">
        <v>489</v>
      </c>
      <c r="I239" s="227" t="s">
        <v>476</v>
      </c>
      <c r="J239" s="215" t="s">
        <v>801</v>
      </c>
    </row>
    <row r="240" ht="42.6" customHeight="1" spans="1:10">
      <c r="A240" s="228"/>
      <c r="B240" s="228"/>
      <c r="C240" s="225" t="s">
        <v>780</v>
      </c>
      <c r="D240" s="226" t="s">
        <v>781</v>
      </c>
      <c r="E240" s="226" t="s">
        <v>674</v>
      </c>
      <c r="F240" s="227" t="s">
        <v>474</v>
      </c>
      <c r="G240" s="297" t="s">
        <v>510</v>
      </c>
      <c r="H240" s="227" t="s">
        <v>489</v>
      </c>
      <c r="I240" s="227" t="s">
        <v>476</v>
      </c>
      <c r="J240" s="215" t="s">
        <v>674</v>
      </c>
    </row>
    <row r="241" ht="42.6" customHeight="1" spans="1:10">
      <c r="A241" s="224" t="s">
        <v>810</v>
      </c>
      <c r="B241" s="224" t="s">
        <v>811</v>
      </c>
      <c r="C241" s="225" t="s">
        <v>776</v>
      </c>
      <c r="D241" s="226" t="s">
        <v>496</v>
      </c>
      <c r="E241" s="226" t="s">
        <v>812</v>
      </c>
      <c r="F241" s="227" t="s">
        <v>474</v>
      </c>
      <c r="G241" s="297" t="s">
        <v>88</v>
      </c>
      <c r="H241" s="227" t="s">
        <v>579</v>
      </c>
      <c r="I241" s="227" t="s">
        <v>481</v>
      </c>
      <c r="J241" s="215" t="s">
        <v>812</v>
      </c>
    </row>
    <row r="242" ht="42.6" customHeight="1" spans="1:10">
      <c r="A242" s="224"/>
      <c r="B242" s="224"/>
      <c r="C242" s="225" t="s">
        <v>776</v>
      </c>
      <c r="D242" s="226" t="s">
        <v>472</v>
      </c>
      <c r="E242" s="226" t="s">
        <v>792</v>
      </c>
      <c r="F242" s="227" t="s">
        <v>488</v>
      </c>
      <c r="G242" s="297" t="s">
        <v>510</v>
      </c>
      <c r="H242" s="227" t="s">
        <v>489</v>
      </c>
      <c r="I242" s="227" t="s">
        <v>476</v>
      </c>
      <c r="J242" s="215" t="s">
        <v>792</v>
      </c>
    </row>
    <row r="243" ht="42.6" customHeight="1" spans="1:10">
      <c r="A243" s="224"/>
      <c r="B243" s="224"/>
      <c r="C243" s="225" t="s">
        <v>776</v>
      </c>
      <c r="D243" s="226" t="s">
        <v>472</v>
      </c>
      <c r="E243" s="226" t="s">
        <v>793</v>
      </c>
      <c r="F243" s="227" t="s">
        <v>488</v>
      </c>
      <c r="G243" s="297" t="s">
        <v>510</v>
      </c>
      <c r="H243" s="227" t="s">
        <v>489</v>
      </c>
      <c r="I243" s="227" t="s">
        <v>476</v>
      </c>
      <c r="J243" s="215" t="s">
        <v>793</v>
      </c>
    </row>
    <row r="244" ht="42.6" customHeight="1" spans="1:10">
      <c r="A244" s="224"/>
      <c r="B244" s="224"/>
      <c r="C244" s="225" t="s">
        <v>776</v>
      </c>
      <c r="D244" s="226" t="s">
        <v>477</v>
      </c>
      <c r="E244" s="226" t="s">
        <v>794</v>
      </c>
      <c r="F244" s="227" t="s">
        <v>488</v>
      </c>
      <c r="G244" s="297" t="s">
        <v>689</v>
      </c>
      <c r="H244" s="227" t="s">
        <v>489</v>
      </c>
      <c r="I244" s="227" t="s">
        <v>476</v>
      </c>
      <c r="J244" s="215" t="s">
        <v>794</v>
      </c>
    </row>
    <row r="245" ht="42.6" customHeight="1" spans="1:10">
      <c r="A245" s="224"/>
      <c r="B245" s="224"/>
      <c r="C245" s="225" t="s">
        <v>776</v>
      </c>
      <c r="D245" s="226" t="s">
        <v>477</v>
      </c>
      <c r="E245" s="226" t="s">
        <v>795</v>
      </c>
      <c r="F245" s="227" t="s">
        <v>488</v>
      </c>
      <c r="G245" s="297" t="s">
        <v>510</v>
      </c>
      <c r="H245" s="227" t="s">
        <v>489</v>
      </c>
      <c r="I245" s="227" t="s">
        <v>476</v>
      </c>
      <c r="J245" s="215" t="s">
        <v>795</v>
      </c>
    </row>
    <row r="246" ht="42.6" customHeight="1" spans="1:10">
      <c r="A246" s="224"/>
      <c r="B246" s="224"/>
      <c r="C246" s="225" t="s">
        <v>778</v>
      </c>
      <c r="D246" s="226" t="s">
        <v>779</v>
      </c>
      <c r="E246" s="226" t="s">
        <v>813</v>
      </c>
      <c r="F246" s="227" t="s">
        <v>474</v>
      </c>
      <c r="G246" s="297" t="s">
        <v>814</v>
      </c>
      <c r="H246" s="227" t="s">
        <v>699</v>
      </c>
      <c r="I246" s="227" t="s">
        <v>481</v>
      </c>
      <c r="J246" s="215" t="s">
        <v>813</v>
      </c>
    </row>
    <row r="247" ht="42.6" customHeight="1" spans="1:10">
      <c r="A247" s="229"/>
      <c r="B247" s="229"/>
      <c r="C247" s="225" t="s">
        <v>780</v>
      </c>
      <c r="D247" s="226" t="s">
        <v>781</v>
      </c>
      <c r="E247" s="226" t="s">
        <v>674</v>
      </c>
      <c r="F247" s="227" t="s">
        <v>474</v>
      </c>
      <c r="G247" s="297" t="s">
        <v>493</v>
      </c>
      <c r="H247" s="227" t="s">
        <v>489</v>
      </c>
      <c r="I247" s="227" t="s">
        <v>476</v>
      </c>
      <c r="J247" s="215" t="s">
        <v>674</v>
      </c>
    </row>
    <row r="248" ht="42.6" customHeight="1" spans="1:10">
      <c r="A248" s="224" t="s">
        <v>815</v>
      </c>
      <c r="B248" s="224" t="s">
        <v>816</v>
      </c>
      <c r="C248" s="225" t="s">
        <v>776</v>
      </c>
      <c r="D248" s="226" t="s">
        <v>496</v>
      </c>
      <c r="E248" s="226" t="s">
        <v>537</v>
      </c>
      <c r="F248" s="227" t="s">
        <v>488</v>
      </c>
      <c r="G248" s="297" t="s">
        <v>817</v>
      </c>
      <c r="H248" s="227" t="s">
        <v>475</v>
      </c>
      <c r="I248" s="227" t="s">
        <v>481</v>
      </c>
      <c r="J248" s="226" t="s">
        <v>818</v>
      </c>
    </row>
    <row r="249" ht="42.6" customHeight="1" spans="1:10">
      <c r="A249" s="224"/>
      <c r="B249" s="224"/>
      <c r="C249" s="225" t="s">
        <v>776</v>
      </c>
      <c r="D249" s="226" t="s">
        <v>472</v>
      </c>
      <c r="E249" s="226" t="s">
        <v>509</v>
      </c>
      <c r="F249" s="227" t="s">
        <v>488</v>
      </c>
      <c r="G249" s="297" t="s">
        <v>510</v>
      </c>
      <c r="H249" s="227" t="s">
        <v>489</v>
      </c>
      <c r="I249" s="227" t="s">
        <v>481</v>
      </c>
      <c r="J249" s="226" t="s">
        <v>511</v>
      </c>
    </row>
    <row r="250" ht="42.6" customHeight="1" spans="1:10">
      <c r="A250" s="224"/>
      <c r="B250" s="224"/>
      <c r="C250" s="225" t="s">
        <v>776</v>
      </c>
      <c r="D250" s="226" t="s">
        <v>477</v>
      </c>
      <c r="E250" s="226" t="s">
        <v>512</v>
      </c>
      <c r="F250" s="227" t="s">
        <v>488</v>
      </c>
      <c r="G250" s="297" t="s">
        <v>510</v>
      </c>
      <c r="H250" s="227" t="s">
        <v>489</v>
      </c>
      <c r="I250" s="227" t="s">
        <v>481</v>
      </c>
      <c r="J250" s="226" t="s">
        <v>513</v>
      </c>
    </row>
    <row r="251" ht="42.6" customHeight="1" spans="1:10">
      <c r="A251" s="224"/>
      <c r="B251" s="224"/>
      <c r="C251" s="225" t="s">
        <v>778</v>
      </c>
      <c r="D251" s="226" t="s">
        <v>779</v>
      </c>
      <c r="E251" s="226" t="s">
        <v>541</v>
      </c>
      <c r="F251" s="227" t="s">
        <v>488</v>
      </c>
      <c r="G251" s="297" t="s">
        <v>526</v>
      </c>
      <c r="H251" s="227" t="s">
        <v>489</v>
      </c>
      <c r="I251" s="227" t="s">
        <v>481</v>
      </c>
      <c r="J251" s="226" t="s">
        <v>549</v>
      </c>
    </row>
    <row r="252" ht="42.6" customHeight="1" spans="1:10">
      <c r="A252" s="229"/>
      <c r="B252" s="229"/>
      <c r="C252" s="225" t="s">
        <v>780</v>
      </c>
      <c r="D252" s="226" t="s">
        <v>781</v>
      </c>
      <c r="E252" s="226" t="s">
        <v>525</v>
      </c>
      <c r="F252" s="227" t="s">
        <v>488</v>
      </c>
      <c r="G252" s="297" t="s">
        <v>526</v>
      </c>
      <c r="H252" s="227" t="s">
        <v>489</v>
      </c>
      <c r="I252" s="227" t="s">
        <v>481</v>
      </c>
      <c r="J252" s="226" t="s">
        <v>527</v>
      </c>
    </row>
    <row r="253" ht="42.6" customHeight="1" spans="1:10">
      <c r="A253" s="224" t="s">
        <v>819</v>
      </c>
      <c r="B253" s="224" t="s">
        <v>820</v>
      </c>
      <c r="C253" s="225" t="s">
        <v>776</v>
      </c>
      <c r="D253" s="226" t="s">
        <v>496</v>
      </c>
      <c r="E253" s="226" t="s">
        <v>537</v>
      </c>
      <c r="F253" s="227" t="s">
        <v>488</v>
      </c>
      <c r="G253" s="297" t="s">
        <v>617</v>
      </c>
      <c r="H253" s="227" t="s">
        <v>475</v>
      </c>
      <c r="I253" s="227" t="s">
        <v>481</v>
      </c>
      <c r="J253" s="226" t="s">
        <v>539</v>
      </c>
    </row>
    <row r="254" ht="42.6" customHeight="1" spans="1:10">
      <c r="A254" s="224"/>
      <c r="B254" s="224"/>
      <c r="C254" s="225" t="s">
        <v>776</v>
      </c>
      <c r="D254" s="226" t="s">
        <v>477</v>
      </c>
      <c r="E254" s="226" t="s">
        <v>516</v>
      </c>
      <c r="F254" s="227" t="s">
        <v>498</v>
      </c>
      <c r="G254" s="297" t="s">
        <v>510</v>
      </c>
      <c r="H254" s="227" t="s">
        <v>489</v>
      </c>
      <c r="I254" s="227" t="s">
        <v>481</v>
      </c>
      <c r="J254" s="226" t="s">
        <v>517</v>
      </c>
    </row>
    <row r="255" ht="42.6" customHeight="1" spans="1:10">
      <c r="A255" s="224"/>
      <c r="B255" s="224"/>
      <c r="C255" s="225" t="s">
        <v>778</v>
      </c>
      <c r="D255" s="226" t="s">
        <v>779</v>
      </c>
      <c r="E255" s="226" t="s">
        <v>541</v>
      </c>
      <c r="F255" s="227" t="s">
        <v>488</v>
      </c>
      <c r="G255" s="297" t="s">
        <v>510</v>
      </c>
      <c r="H255" s="227" t="s">
        <v>489</v>
      </c>
      <c r="I255" s="227" t="s">
        <v>481</v>
      </c>
      <c r="J255" s="226" t="s">
        <v>549</v>
      </c>
    </row>
    <row r="256" ht="42.6" customHeight="1" spans="1:10">
      <c r="A256" s="229"/>
      <c r="B256" s="229"/>
      <c r="C256" s="225" t="s">
        <v>780</v>
      </c>
      <c r="D256" s="226" t="s">
        <v>781</v>
      </c>
      <c r="E256" s="226" t="s">
        <v>525</v>
      </c>
      <c r="F256" s="227" t="s">
        <v>488</v>
      </c>
      <c r="G256" s="297" t="s">
        <v>526</v>
      </c>
      <c r="H256" s="227" t="s">
        <v>489</v>
      </c>
      <c r="I256" s="227" t="s">
        <v>481</v>
      </c>
      <c r="J256" s="226" t="s">
        <v>527</v>
      </c>
    </row>
    <row r="257" ht="42.6" customHeight="1" spans="1:10">
      <c r="A257" s="224" t="s">
        <v>821</v>
      </c>
      <c r="B257" s="224" t="s">
        <v>822</v>
      </c>
      <c r="C257" s="225" t="s">
        <v>776</v>
      </c>
      <c r="D257" s="226" t="s">
        <v>496</v>
      </c>
      <c r="E257" s="226" t="s">
        <v>623</v>
      </c>
      <c r="F257" s="227" t="s">
        <v>488</v>
      </c>
      <c r="G257" s="297" t="s">
        <v>823</v>
      </c>
      <c r="H257" s="227" t="s">
        <v>475</v>
      </c>
      <c r="I257" s="227" t="s">
        <v>481</v>
      </c>
      <c r="J257" s="226" t="s">
        <v>625</v>
      </c>
    </row>
    <row r="258" ht="42.6" customHeight="1" spans="1:10">
      <c r="A258" s="224"/>
      <c r="B258" s="224"/>
      <c r="C258" s="225" t="s">
        <v>776</v>
      </c>
      <c r="D258" s="226" t="s">
        <v>472</v>
      </c>
      <c r="E258" s="226" t="s">
        <v>509</v>
      </c>
      <c r="F258" s="227" t="s">
        <v>488</v>
      </c>
      <c r="G258" s="297" t="s">
        <v>510</v>
      </c>
      <c r="H258" s="227" t="s">
        <v>489</v>
      </c>
      <c r="I258" s="227" t="s">
        <v>481</v>
      </c>
      <c r="J258" s="226" t="s">
        <v>511</v>
      </c>
    </row>
    <row r="259" ht="42.6" customHeight="1" spans="1:10">
      <c r="A259" s="224"/>
      <c r="B259" s="224"/>
      <c r="C259" s="225" t="s">
        <v>778</v>
      </c>
      <c r="D259" s="226" t="s">
        <v>779</v>
      </c>
      <c r="E259" s="226" t="s">
        <v>541</v>
      </c>
      <c r="F259" s="227" t="s">
        <v>488</v>
      </c>
      <c r="G259" s="297" t="s">
        <v>580</v>
      </c>
      <c r="H259" s="227" t="s">
        <v>489</v>
      </c>
      <c r="I259" s="227" t="s">
        <v>481</v>
      </c>
      <c r="J259" s="226" t="s">
        <v>549</v>
      </c>
    </row>
    <row r="260" ht="42.6" customHeight="1" spans="1:10">
      <c r="A260" s="229"/>
      <c r="B260" s="229"/>
      <c r="C260" s="225" t="s">
        <v>780</v>
      </c>
      <c r="D260" s="226" t="s">
        <v>781</v>
      </c>
      <c r="E260" s="226" t="s">
        <v>525</v>
      </c>
      <c r="F260" s="227" t="s">
        <v>488</v>
      </c>
      <c r="G260" s="297" t="s">
        <v>526</v>
      </c>
      <c r="H260" s="227" t="s">
        <v>489</v>
      </c>
      <c r="I260" s="227" t="s">
        <v>481</v>
      </c>
      <c r="J260" s="226" t="s">
        <v>527</v>
      </c>
    </row>
    <row r="261" ht="42.6" customHeight="1" spans="1:10">
      <c r="A261" s="224" t="s">
        <v>824</v>
      </c>
      <c r="B261" s="224" t="s">
        <v>825</v>
      </c>
      <c r="C261" s="225" t="s">
        <v>776</v>
      </c>
      <c r="D261" s="226" t="s">
        <v>496</v>
      </c>
      <c r="E261" s="226" t="s">
        <v>537</v>
      </c>
      <c r="F261" s="227" t="s">
        <v>488</v>
      </c>
      <c r="G261" s="297" t="s">
        <v>826</v>
      </c>
      <c r="H261" s="227" t="s">
        <v>475</v>
      </c>
      <c r="I261" s="227" t="s">
        <v>481</v>
      </c>
      <c r="J261" s="226" t="s">
        <v>539</v>
      </c>
    </row>
    <row r="262" ht="42.6" customHeight="1" spans="1:10">
      <c r="A262" s="224"/>
      <c r="B262" s="224"/>
      <c r="C262" s="225" t="s">
        <v>776</v>
      </c>
      <c r="D262" s="226" t="s">
        <v>472</v>
      </c>
      <c r="E262" s="226" t="s">
        <v>509</v>
      </c>
      <c r="F262" s="227" t="s">
        <v>488</v>
      </c>
      <c r="G262" s="297" t="s">
        <v>510</v>
      </c>
      <c r="H262" s="227" t="s">
        <v>489</v>
      </c>
      <c r="I262" s="227" t="s">
        <v>481</v>
      </c>
      <c r="J262" s="226" t="s">
        <v>511</v>
      </c>
    </row>
    <row r="263" ht="42.6" customHeight="1" spans="1:10">
      <c r="A263" s="224"/>
      <c r="B263" s="224"/>
      <c r="C263" s="225" t="s">
        <v>776</v>
      </c>
      <c r="D263" s="226" t="s">
        <v>477</v>
      </c>
      <c r="E263" s="226" t="s">
        <v>514</v>
      </c>
      <c r="F263" s="227" t="s">
        <v>488</v>
      </c>
      <c r="G263" s="297" t="s">
        <v>510</v>
      </c>
      <c r="H263" s="227" t="s">
        <v>489</v>
      </c>
      <c r="I263" s="227" t="s">
        <v>481</v>
      </c>
      <c r="J263" s="226" t="s">
        <v>515</v>
      </c>
    </row>
    <row r="264" ht="42.6" customHeight="1" spans="1:10">
      <c r="A264" s="224"/>
      <c r="B264" s="224"/>
      <c r="C264" s="225" t="s">
        <v>778</v>
      </c>
      <c r="D264" s="226" t="s">
        <v>779</v>
      </c>
      <c r="E264" s="226" t="s">
        <v>541</v>
      </c>
      <c r="F264" s="227" t="s">
        <v>488</v>
      </c>
      <c r="G264" s="297" t="s">
        <v>580</v>
      </c>
      <c r="H264" s="227" t="s">
        <v>489</v>
      </c>
      <c r="I264" s="227" t="s">
        <v>481</v>
      </c>
      <c r="J264" s="226" t="s">
        <v>549</v>
      </c>
    </row>
    <row r="265" ht="42.6" customHeight="1" spans="1:10">
      <c r="A265" s="229"/>
      <c r="B265" s="229"/>
      <c r="C265" s="225" t="s">
        <v>780</v>
      </c>
      <c r="D265" s="226" t="s">
        <v>781</v>
      </c>
      <c r="E265" s="226" t="s">
        <v>525</v>
      </c>
      <c r="F265" s="227" t="s">
        <v>488</v>
      </c>
      <c r="G265" s="297" t="s">
        <v>526</v>
      </c>
      <c r="H265" s="227" t="s">
        <v>489</v>
      </c>
      <c r="I265" s="227" t="s">
        <v>481</v>
      </c>
      <c r="J265" s="226" t="s">
        <v>527</v>
      </c>
    </row>
  </sheetData>
  <mergeCells count="76">
    <mergeCell ref="A2:J2"/>
    <mergeCell ref="A3:H3"/>
    <mergeCell ref="A7:A11"/>
    <mergeCell ref="A12:A23"/>
    <mergeCell ref="A24:A27"/>
    <mergeCell ref="A28:A31"/>
    <mergeCell ref="A32:A36"/>
    <mergeCell ref="A37:A41"/>
    <mergeCell ref="A42:A46"/>
    <mergeCell ref="A47:A51"/>
    <mergeCell ref="A52:A56"/>
    <mergeCell ref="A57:A61"/>
    <mergeCell ref="A62:A74"/>
    <mergeCell ref="A75:A82"/>
    <mergeCell ref="A83:A94"/>
    <mergeCell ref="A95:A109"/>
    <mergeCell ref="A110:A114"/>
    <mergeCell ref="A115:A127"/>
    <mergeCell ref="A128:A131"/>
    <mergeCell ref="A132:A135"/>
    <mergeCell ref="A136:A145"/>
    <mergeCell ref="A146:A149"/>
    <mergeCell ref="A150:A154"/>
    <mergeCell ref="A155:A159"/>
    <mergeCell ref="A160:A164"/>
    <mergeCell ref="A165:A177"/>
    <mergeCell ref="A178:A185"/>
    <mergeCell ref="A186:A196"/>
    <mergeCell ref="A197:A201"/>
    <mergeCell ref="A202:A206"/>
    <mergeCell ref="A207:A216"/>
    <mergeCell ref="A217:A221"/>
    <mergeCell ref="A222:A232"/>
    <mergeCell ref="A233:A240"/>
    <mergeCell ref="A241:A247"/>
    <mergeCell ref="A248:A252"/>
    <mergeCell ref="A253:A256"/>
    <mergeCell ref="A257:A260"/>
    <mergeCell ref="A261:A265"/>
    <mergeCell ref="B7:B11"/>
    <mergeCell ref="B12:B23"/>
    <mergeCell ref="B24:B27"/>
    <mergeCell ref="B28:B31"/>
    <mergeCell ref="B32:B36"/>
    <mergeCell ref="B37:B41"/>
    <mergeCell ref="B42:B46"/>
    <mergeCell ref="B47:B51"/>
    <mergeCell ref="B52:B56"/>
    <mergeCell ref="B57:B61"/>
    <mergeCell ref="B62:B74"/>
    <mergeCell ref="B75:B82"/>
    <mergeCell ref="B83:B94"/>
    <mergeCell ref="B95:B109"/>
    <mergeCell ref="B110:B114"/>
    <mergeCell ref="B115:B127"/>
    <mergeCell ref="B128:B131"/>
    <mergeCell ref="B132:B135"/>
    <mergeCell ref="B136:B145"/>
    <mergeCell ref="B146:B149"/>
    <mergeCell ref="B150:B154"/>
    <mergeCell ref="B155:B159"/>
    <mergeCell ref="B160:B164"/>
    <mergeCell ref="B165:B177"/>
    <mergeCell ref="B178:B185"/>
    <mergeCell ref="B186:B196"/>
    <mergeCell ref="B197:B201"/>
    <mergeCell ref="B202:B206"/>
    <mergeCell ref="B207:B216"/>
    <mergeCell ref="B217:B221"/>
    <mergeCell ref="B222:B232"/>
    <mergeCell ref="B233:B240"/>
    <mergeCell ref="B241:B247"/>
    <mergeCell ref="B248:B252"/>
    <mergeCell ref="B253:B256"/>
    <mergeCell ref="B257:B260"/>
    <mergeCell ref="B261:B26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敏</cp:lastModifiedBy>
  <dcterms:created xsi:type="dcterms:W3CDTF">2024-03-22T08:12:00Z</dcterms:created>
  <cp:lastPrinted>2024-03-25T01:31:00Z</cp:lastPrinted>
  <dcterms:modified xsi:type="dcterms:W3CDTF">2024-11-04T01:49:56Z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242357C85EB24B6BB6A1E400A16D12C0_13</vt:lpwstr>
  </property>
  <property fmtid="{D5CDD505-2E9C-101B-9397-08002B2CF9AE}" pid="3" name="KSOProductBuildVer">
    <vt:lpwstr>2052-12.1.0.18608</vt:lpwstr>
  </property>
</Properties>
</file>