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25"/>
  </bookViews>
  <sheets>
    <sheet name="2024年4月一卡通发放" sheetId="8" r:id="rId1"/>
  </sheets>
  <calcPr calcId="144525"/>
</workbook>
</file>

<file path=xl/sharedStrings.xml><?xml version="1.0" encoding="utf-8"?>
<sst xmlns="http://schemas.openxmlformats.org/spreadsheetml/2006/main" count="25" uniqueCount="18">
  <si>
    <t>东川区民政局2024年4月发放80周岁及以上高龄津贴决算表</t>
  </si>
  <si>
    <t>乡镇（街道）</t>
  </si>
  <si>
    <r>
      <rPr>
        <sz val="12"/>
        <color rgb="FF000000"/>
        <rFont val="Times New Roman"/>
        <charset val="134"/>
      </rPr>
      <t>80-89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</si>
  <si>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90-99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</si>
  <si>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宋体"/>
        <charset val="134"/>
      </rPr>
      <t>周岁及以上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</si>
  <si>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t>合计</t>
  </si>
  <si>
    <t>备注</t>
  </si>
  <si>
    <t>发放人数</t>
  </si>
  <si>
    <t>发放金额</t>
  </si>
  <si>
    <t>阿旺镇</t>
  </si>
  <si>
    <t>碧谷街道</t>
  </si>
  <si>
    <t>红土地镇</t>
  </si>
  <si>
    <t>舍块乡</t>
  </si>
  <si>
    <t>汤丹镇</t>
  </si>
  <si>
    <t>铜都街道</t>
  </si>
  <si>
    <t>拖布卡镇</t>
  </si>
  <si>
    <t>乌龙镇</t>
  </si>
  <si>
    <t>因民镇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</si>
</sst>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3"/>
  <sheetViews>
    <sheetView tabSelected="1" workbookViewId="0">
      <selection activeCell="E31" sqref="E31"/>
    </sheetView>
  </sheetViews>
  <sheetFormatPr defaultColWidth="9" defaultRowHeight="13.5"/>
  <sheetData>
    <row r="1" ht="18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.75" spans="1:10">
      <c r="A2" s="2" t="s">
        <v>1</v>
      </c>
      <c r="B2" s="3" t="s">
        <v>2</v>
      </c>
      <c r="C2" s="3"/>
      <c r="D2" s="3" t="s">
        <v>3</v>
      </c>
      <c r="E2" s="3"/>
      <c r="F2" s="3" t="s">
        <v>4</v>
      </c>
      <c r="G2" s="3"/>
      <c r="H2" s="4" t="s">
        <v>5</v>
      </c>
      <c r="I2" s="4"/>
      <c r="J2" s="12" t="s">
        <v>6</v>
      </c>
    </row>
    <row r="3" ht="14.25" spans="1:10">
      <c r="A3" s="2"/>
      <c r="B3" s="2" t="s">
        <v>7</v>
      </c>
      <c r="C3" s="2" t="s">
        <v>8</v>
      </c>
      <c r="D3" s="2" t="s">
        <v>7</v>
      </c>
      <c r="E3" s="2" t="s">
        <v>8</v>
      </c>
      <c r="F3" s="2" t="s">
        <v>7</v>
      </c>
      <c r="G3" s="2" t="s">
        <v>8</v>
      </c>
      <c r="H3" s="5" t="s">
        <v>7</v>
      </c>
      <c r="I3" s="5" t="s">
        <v>8</v>
      </c>
      <c r="J3" s="12"/>
    </row>
    <row r="4" spans="1:10">
      <c r="A4" s="6" t="s">
        <v>9</v>
      </c>
      <c r="B4" s="6">
        <v>835</v>
      </c>
      <c r="C4" s="7">
        <f t="shared" ref="C4:C12" si="0">B4*60</f>
        <v>50100</v>
      </c>
      <c r="D4" s="6">
        <v>112</v>
      </c>
      <c r="E4" s="7">
        <f t="shared" ref="E4:E12" si="1">D4*120</f>
        <v>13440</v>
      </c>
      <c r="F4" s="6"/>
      <c r="G4" s="7">
        <f t="shared" ref="G4:G12" si="2">F4*500</f>
        <v>0</v>
      </c>
      <c r="H4" s="8">
        <f t="shared" ref="H4:H12" si="3">B4+D4+F4</f>
        <v>947</v>
      </c>
      <c r="I4" s="13">
        <f t="shared" ref="I4:I12" si="4">C4+E4+G4</f>
        <v>63540</v>
      </c>
      <c r="J4" s="14"/>
    </row>
    <row r="5" spans="1:10">
      <c r="A5" s="6" t="s">
        <v>10</v>
      </c>
      <c r="B5" s="6">
        <v>1630</v>
      </c>
      <c r="C5" s="7">
        <f t="shared" si="0"/>
        <v>97800</v>
      </c>
      <c r="D5" s="6">
        <v>235</v>
      </c>
      <c r="E5" s="7">
        <f t="shared" si="1"/>
        <v>28200</v>
      </c>
      <c r="F5" s="6">
        <v>5</v>
      </c>
      <c r="G5" s="7">
        <f t="shared" si="2"/>
        <v>2500</v>
      </c>
      <c r="H5" s="8">
        <f t="shared" si="3"/>
        <v>1870</v>
      </c>
      <c r="I5" s="13">
        <f t="shared" si="4"/>
        <v>128500</v>
      </c>
      <c r="J5" s="14"/>
    </row>
    <row r="6" spans="1:10">
      <c r="A6" s="6" t="s">
        <v>11</v>
      </c>
      <c r="B6" s="6">
        <v>565</v>
      </c>
      <c r="C6" s="7">
        <f t="shared" si="0"/>
        <v>33900</v>
      </c>
      <c r="D6" s="6">
        <v>56</v>
      </c>
      <c r="E6" s="7">
        <f t="shared" si="1"/>
        <v>6720</v>
      </c>
      <c r="F6" s="6"/>
      <c r="G6" s="7">
        <f t="shared" si="2"/>
        <v>0</v>
      </c>
      <c r="H6" s="8">
        <f t="shared" si="3"/>
        <v>621</v>
      </c>
      <c r="I6" s="13">
        <f t="shared" si="4"/>
        <v>40620</v>
      </c>
      <c r="J6" s="14"/>
    </row>
    <row r="7" spans="1:10">
      <c r="A7" s="6" t="s">
        <v>12</v>
      </c>
      <c r="B7" s="6">
        <v>154</v>
      </c>
      <c r="C7" s="7">
        <f t="shared" si="0"/>
        <v>9240</v>
      </c>
      <c r="D7" s="6">
        <v>21</v>
      </c>
      <c r="E7" s="7">
        <f t="shared" si="1"/>
        <v>2520</v>
      </c>
      <c r="F7" s="6"/>
      <c r="G7" s="7">
        <f t="shared" si="2"/>
        <v>0</v>
      </c>
      <c r="H7" s="8">
        <f t="shared" si="3"/>
        <v>175</v>
      </c>
      <c r="I7" s="13">
        <f t="shared" si="4"/>
        <v>11760</v>
      </c>
      <c r="J7" s="14"/>
    </row>
    <row r="8" spans="1:10">
      <c r="A8" s="6" t="s">
        <v>13</v>
      </c>
      <c r="B8" s="6">
        <v>761</v>
      </c>
      <c r="C8" s="7">
        <f t="shared" si="0"/>
        <v>45660</v>
      </c>
      <c r="D8" s="6">
        <v>71</v>
      </c>
      <c r="E8" s="7">
        <f t="shared" si="1"/>
        <v>8520</v>
      </c>
      <c r="F8" s="6"/>
      <c r="G8" s="7">
        <f t="shared" si="2"/>
        <v>0</v>
      </c>
      <c r="H8" s="8">
        <f t="shared" si="3"/>
        <v>832</v>
      </c>
      <c r="I8" s="13">
        <f t="shared" si="4"/>
        <v>54180</v>
      </c>
      <c r="J8" s="14"/>
    </row>
    <row r="9" spans="1:10">
      <c r="A9" s="6" t="s">
        <v>14</v>
      </c>
      <c r="B9" s="6">
        <v>2509</v>
      </c>
      <c r="C9" s="7">
        <f t="shared" si="0"/>
        <v>150540</v>
      </c>
      <c r="D9" s="6">
        <v>312</v>
      </c>
      <c r="E9" s="7">
        <f t="shared" si="1"/>
        <v>37440</v>
      </c>
      <c r="F9" s="6">
        <v>5</v>
      </c>
      <c r="G9" s="7">
        <f t="shared" si="2"/>
        <v>2500</v>
      </c>
      <c r="H9" s="8">
        <f t="shared" si="3"/>
        <v>2826</v>
      </c>
      <c r="I9" s="13">
        <f t="shared" si="4"/>
        <v>190480</v>
      </c>
      <c r="J9" s="14"/>
    </row>
    <row r="10" spans="1:10">
      <c r="A10" s="6" t="s">
        <v>15</v>
      </c>
      <c r="B10" s="6">
        <v>662</v>
      </c>
      <c r="C10" s="7">
        <f t="shared" si="0"/>
        <v>39720</v>
      </c>
      <c r="D10" s="6">
        <v>77</v>
      </c>
      <c r="E10" s="7">
        <f t="shared" si="1"/>
        <v>9240</v>
      </c>
      <c r="F10" s="6">
        <v>3</v>
      </c>
      <c r="G10" s="7">
        <f t="shared" si="2"/>
        <v>1500</v>
      </c>
      <c r="H10" s="8">
        <f t="shared" si="3"/>
        <v>742</v>
      </c>
      <c r="I10" s="13">
        <f t="shared" si="4"/>
        <v>50460</v>
      </c>
      <c r="J10" s="14"/>
    </row>
    <row r="11" spans="1:10">
      <c r="A11" s="6" t="s">
        <v>16</v>
      </c>
      <c r="B11" s="6">
        <v>662</v>
      </c>
      <c r="C11" s="7">
        <f t="shared" si="0"/>
        <v>39720</v>
      </c>
      <c r="D11" s="6">
        <v>96</v>
      </c>
      <c r="E11" s="7">
        <f t="shared" si="1"/>
        <v>11520</v>
      </c>
      <c r="F11" s="6">
        <v>1</v>
      </c>
      <c r="G11" s="7">
        <f t="shared" si="2"/>
        <v>500</v>
      </c>
      <c r="H11" s="8">
        <f t="shared" si="3"/>
        <v>759</v>
      </c>
      <c r="I11" s="13">
        <f t="shared" si="4"/>
        <v>51740</v>
      </c>
      <c r="J11" s="14"/>
    </row>
    <row r="12" spans="1:10">
      <c r="A12" s="6" t="s">
        <v>17</v>
      </c>
      <c r="B12" s="6">
        <v>245</v>
      </c>
      <c r="C12" s="7">
        <f t="shared" si="0"/>
        <v>14700</v>
      </c>
      <c r="D12" s="6">
        <v>22</v>
      </c>
      <c r="E12" s="7">
        <f t="shared" si="1"/>
        <v>2640</v>
      </c>
      <c r="F12" s="6">
        <v>1</v>
      </c>
      <c r="G12" s="7">
        <f t="shared" si="2"/>
        <v>500</v>
      </c>
      <c r="H12" s="8">
        <f t="shared" si="3"/>
        <v>268</v>
      </c>
      <c r="I12" s="13">
        <f t="shared" si="4"/>
        <v>17840</v>
      </c>
      <c r="J12" s="14"/>
    </row>
    <row r="13" ht="15" spans="1:10">
      <c r="A13" s="9" t="s">
        <v>5</v>
      </c>
      <c r="B13" s="10">
        <f t="shared" ref="B13:I13" si="5">SUM(B4:B12)</f>
        <v>8023</v>
      </c>
      <c r="C13" s="7">
        <f t="shared" si="5"/>
        <v>481380</v>
      </c>
      <c r="D13" s="7">
        <f t="shared" si="5"/>
        <v>1002</v>
      </c>
      <c r="E13" s="7">
        <f t="shared" si="5"/>
        <v>120240</v>
      </c>
      <c r="F13" s="10">
        <f t="shared" si="5"/>
        <v>15</v>
      </c>
      <c r="G13" s="7">
        <f t="shared" si="5"/>
        <v>7500</v>
      </c>
      <c r="H13" s="11">
        <f t="shared" si="5"/>
        <v>9040</v>
      </c>
      <c r="I13" s="15">
        <f t="shared" si="5"/>
        <v>609120</v>
      </c>
      <c r="J13" s="14"/>
    </row>
  </sheetData>
  <mergeCells count="7">
    <mergeCell ref="A1:J1"/>
    <mergeCell ref="B2:C2"/>
    <mergeCell ref="D2:E2"/>
    <mergeCell ref="F2:G2"/>
    <mergeCell ref="H2:I2"/>
    <mergeCell ref="A2:A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2024年4月一卡通发放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2021-04-20T08:13:00Z</dcterms:created>
  <dcterms:modified xsi:type="dcterms:W3CDTF">2024-05-15T00:38:18Z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