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130" windowHeight="17760"/>
  </bookViews>
  <sheets>
    <sheet name="2024年2月一卡通发放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杨朝够530113**********20云南省昆明市东川区红土地镇炭房村委会，2024年2月12日死亡，卡被注销致2月津贴发放失败。
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文开珍530113**********22云南省昆明市东川区因民镇田坝社区居委会，2024年2月2日死亡，卡被注销致2月津贴发放失败。
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汤丹海子任国迁530113**********35，2024年3月3日死亡，卡被注销致2月津贴发放失败。</t>
        </r>
      </text>
    </comment>
  </commentList>
</comments>
</file>

<file path=xl/sharedStrings.xml><?xml version="1.0" encoding="utf-8"?>
<sst xmlns="http://schemas.openxmlformats.org/spreadsheetml/2006/main" count="25" uniqueCount="18">
  <si>
    <t>东川区民政局2024年2月发放80周岁及以上高龄津贴决算表</t>
  </si>
  <si>
    <t>乡镇（街道）</t>
  </si>
  <si>
    <r>
      <rPr>
        <sz val="12"/>
        <color rgb="FF000000"/>
        <rFont val="Times New Roman"/>
        <charset val="134"/>
      </rPr>
      <t>80-89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</si>
  <si>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90-99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</si>
  <si>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宋体"/>
        <charset val="134"/>
      </rPr>
      <t>周岁及以上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</si>
  <si>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t>合计</t>
  </si>
  <si>
    <t>备注</t>
  </si>
  <si>
    <t>发放人数</t>
  </si>
  <si>
    <t>发放金额</t>
  </si>
  <si>
    <t>铜都街道</t>
  </si>
  <si>
    <t>碧谷街道</t>
  </si>
  <si>
    <t>拖布卡镇</t>
  </si>
  <si>
    <t>阿旺镇</t>
  </si>
  <si>
    <t>红土地镇</t>
  </si>
  <si>
    <t>因民镇</t>
  </si>
  <si>
    <t>乌龙镇</t>
  </si>
  <si>
    <t>舍块乡</t>
  </si>
  <si>
    <t>汤丹镇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</si>
</sst>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仿宋_GB2312"/>
      <charset val="134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4"/>
  <sheetViews>
    <sheetView tabSelected="1" workbookViewId="0">
      <selection activeCell="F16" sqref="F16"/>
    </sheetView>
  </sheetViews>
  <sheetFormatPr defaultColWidth="9" defaultRowHeight="14"/>
  <sheetData>
    <row r="1" ht="4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2" customHeight="1" spans="1:10">
      <c r="A2" s="2" t="s">
        <v>1</v>
      </c>
      <c r="B2" s="3" t="s">
        <v>2</v>
      </c>
      <c r="C2" s="3"/>
      <c r="D2" s="3" t="s">
        <v>3</v>
      </c>
      <c r="E2" s="3"/>
      <c r="F2" s="3" t="s">
        <v>4</v>
      </c>
      <c r="G2" s="3"/>
      <c r="H2" s="4" t="s">
        <v>5</v>
      </c>
      <c r="I2" s="4"/>
      <c r="J2" s="12" t="s">
        <v>6</v>
      </c>
    </row>
    <row r="3" ht="32" customHeight="1" spans="1:10">
      <c r="A3" s="2"/>
      <c r="B3" s="2" t="s">
        <v>7</v>
      </c>
      <c r="C3" s="2" t="s">
        <v>8</v>
      </c>
      <c r="D3" s="2" t="s">
        <v>7</v>
      </c>
      <c r="E3" s="2" t="s">
        <v>8</v>
      </c>
      <c r="F3" s="2" t="s">
        <v>7</v>
      </c>
      <c r="G3" s="2" t="s">
        <v>8</v>
      </c>
      <c r="H3" s="5" t="s">
        <v>7</v>
      </c>
      <c r="I3" s="5" t="s">
        <v>8</v>
      </c>
      <c r="J3" s="12"/>
    </row>
    <row r="4" ht="32" customHeight="1" spans="1:10">
      <c r="A4" s="6" t="s">
        <v>9</v>
      </c>
      <c r="B4" s="7">
        <v>2513</v>
      </c>
      <c r="C4" s="7">
        <f t="shared" ref="C4:C12" si="0">B4*60</f>
        <v>150780</v>
      </c>
      <c r="D4" s="7">
        <v>302</v>
      </c>
      <c r="E4" s="7">
        <f t="shared" ref="E4:E12" si="1">D4*120</f>
        <v>36240</v>
      </c>
      <c r="F4" s="7">
        <v>5</v>
      </c>
      <c r="G4" s="7">
        <f t="shared" ref="G4:G12" si="2">F4*500</f>
        <v>2500</v>
      </c>
      <c r="H4" s="8">
        <f t="shared" ref="H4:H12" si="3">B4+D4+F4</f>
        <v>2820</v>
      </c>
      <c r="I4" s="13">
        <f t="shared" ref="I4:I12" si="4">C4+E4+G4</f>
        <v>189520</v>
      </c>
      <c r="J4" s="14"/>
    </row>
    <row r="5" ht="32" customHeight="1" spans="1:10">
      <c r="A5" s="6" t="s">
        <v>10</v>
      </c>
      <c r="B5" s="7">
        <v>1634</v>
      </c>
      <c r="C5" s="7">
        <f t="shared" si="0"/>
        <v>98040</v>
      </c>
      <c r="D5" s="7">
        <v>230</v>
      </c>
      <c r="E5" s="7">
        <f t="shared" si="1"/>
        <v>27600</v>
      </c>
      <c r="F5" s="9">
        <v>3</v>
      </c>
      <c r="G5" s="7">
        <f t="shared" si="2"/>
        <v>1500</v>
      </c>
      <c r="H5" s="8">
        <f t="shared" si="3"/>
        <v>1867</v>
      </c>
      <c r="I5" s="13">
        <f t="shared" si="4"/>
        <v>127140</v>
      </c>
      <c r="J5" s="14"/>
    </row>
    <row r="6" ht="32" customHeight="1" spans="1:10">
      <c r="A6" s="6" t="s">
        <v>11</v>
      </c>
      <c r="B6" s="9">
        <v>657</v>
      </c>
      <c r="C6" s="7">
        <f t="shared" si="0"/>
        <v>39420</v>
      </c>
      <c r="D6" s="7">
        <v>77</v>
      </c>
      <c r="E6" s="7">
        <f t="shared" si="1"/>
        <v>9240</v>
      </c>
      <c r="F6" s="7">
        <v>3</v>
      </c>
      <c r="G6" s="7">
        <f t="shared" si="2"/>
        <v>1500</v>
      </c>
      <c r="H6" s="8">
        <f t="shared" si="3"/>
        <v>737</v>
      </c>
      <c r="I6" s="13">
        <f t="shared" si="4"/>
        <v>50160</v>
      </c>
      <c r="J6" s="14"/>
    </row>
    <row r="7" ht="32" customHeight="1" spans="1:10">
      <c r="A7" s="6" t="s">
        <v>12</v>
      </c>
      <c r="B7" s="7">
        <v>839</v>
      </c>
      <c r="C7" s="7">
        <f t="shared" si="0"/>
        <v>50340</v>
      </c>
      <c r="D7" s="7">
        <v>109</v>
      </c>
      <c r="E7" s="7">
        <f t="shared" si="1"/>
        <v>13080</v>
      </c>
      <c r="F7" s="10"/>
      <c r="G7" s="7">
        <f t="shared" si="2"/>
        <v>0</v>
      </c>
      <c r="H7" s="8">
        <f t="shared" si="3"/>
        <v>948</v>
      </c>
      <c r="I7" s="13">
        <f t="shared" si="4"/>
        <v>63420</v>
      </c>
      <c r="J7" s="14"/>
    </row>
    <row r="8" ht="32" customHeight="1" spans="1:10">
      <c r="A8" s="6" t="s">
        <v>13</v>
      </c>
      <c r="B8" s="7">
        <f>568-1</f>
        <v>567</v>
      </c>
      <c r="C8" s="7">
        <f t="shared" si="0"/>
        <v>34020</v>
      </c>
      <c r="D8" s="7">
        <v>53</v>
      </c>
      <c r="E8" s="7">
        <f t="shared" si="1"/>
        <v>6360</v>
      </c>
      <c r="F8" s="7">
        <v>1</v>
      </c>
      <c r="G8" s="7">
        <f t="shared" si="2"/>
        <v>500</v>
      </c>
      <c r="H8" s="8">
        <f t="shared" si="3"/>
        <v>621</v>
      </c>
      <c r="I8" s="13">
        <f t="shared" si="4"/>
        <v>40880</v>
      </c>
      <c r="J8" s="14"/>
    </row>
    <row r="9" ht="32" customHeight="1" spans="1:10">
      <c r="A9" s="6" t="s">
        <v>14</v>
      </c>
      <c r="B9" s="7">
        <f>247-1</f>
        <v>246</v>
      </c>
      <c r="C9" s="7">
        <f t="shared" si="0"/>
        <v>14760</v>
      </c>
      <c r="D9" s="7">
        <v>22</v>
      </c>
      <c r="E9" s="7">
        <f t="shared" si="1"/>
        <v>2640</v>
      </c>
      <c r="F9" s="10">
        <v>1</v>
      </c>
      <c r="G9" s="7">
        <f t="shared" si="2"/>
        <v>500</v>
      </c>
      <c r="H9" s="8">
        <f t="shared" si="3"/>
        <v>269</v>
      </c>
      <c r="I9" s="13">
        <f t="shared" si="4"/>
        <v>17900</v>
      </c>
      <c r="J9" s="14"/>
    </row>
    <row r="10" ht="32" customHeight="1" spans="1:10">
      <c r="A10" s="6" t="s">
        <v>15</v>
      </c>
      <c r="B10" s="7">
        <v>657</v>
      </c>
      <c r="C10" s="7">
        <f t="shared" si="0"/>
        <v>39420</v>
      </c>
      <c r="D10" s="7">
        <v>94</v>
      </c>
      <c r="E10" s="7">
        <f t="shared" si="1"/>
        <v>11280</v>
      </c>
      <c r="F10" s="10">
        <v>1</v>
      </c>
      <c r="G10" s="7">
        <f t="shared" si="2"/>
        <v>500</v>
      </c>
      <c r="H10" s="8">
        <f t="shared" si="3"/>
        <v>752</v>
      </c>
      <c r="I10" s="13">
        <f t="shared" si="4"/>
        <v>51200</v>
      </c>
      <c r="J10" s="14"/>
    </row>
    <row r="11" ht="32" customHeight="1" spans="1:10">
      <c r="A11" s="6" t="s">
        <v>16</v>
      </c>
      <c r="B11" s="7">
        <v>158</v>
      </c>
      <c r="C11" s="7">
        <f t="shared" si="0"/>
        <v>9480</v>
      </c>
      <c r="D11" s="7">
        <v>20</v>
      </c>
      <c r="E11" s="7">
        <f t="shared" si="1"/>
        <v>2400</v>
      </c>
      <c r="F11" s="10"/>
      <c r="G11" s="7">
        <f t="shared" si="2"/>
        <v>0</v>
      </c>
      <c r="H11" s="8">
        <f t="shared" si="3"/>
        <v>178</v>
      </c>
      <c r="I11" s="13">
        <f t="shared" si="4"/>
        <v>11880</v>
      </c>
      <c r="J11" s="14"/>
    </row>
    <row r="12" ht="32" customHeight="1" spans="1:10">
      <c r="A12" s="6" t="s">
        <v>17</v>
      </c>
      <c r="B12" s="9">
        <f>761-1</f>
        <v>760</v>
      </c>
      <c r="C12" s="7">
        <f t="shared" si="0"/>
        <v>45600</v>
      </c>
      <c r="D12" s="7">
        <v>72</v>
      </c>
      <c r="E12" s="7">
        <f t="shared" si="1"/>
        <v>8640</v>
      </c>
      <c r="F12" s="10"/>
      <c r="G12" s="7">
        <f t="shared" si="2"/>
        <v>0</v>
      </c>
      <c r="H12" s="8">
        <f t="shared" si="3"/>
        <v>832</v>
      </c>
      <c r="I12" s="13">
        <f t="shared" si="4"/>
        <v>54240</v>
      </c>
      <c r="J12" s="14"/>
    </row>
    <row r="13" ht="32" customHeight="1" spans="1:10">
      <c r="A13" s="6" t="s">
        <v>5</v>
      </c>
      <c r="B13" s="10">
        <f t="shared" ref="B13:I13" si="5">SUM(B4:B12)</f>
        <v>8031</v>
      </c>
      <c r="C13" s="7">
        <f t="shared" si="5"/>
        <v>481860</v>
      </c>
      <c r="D13" s="7">
        <f t="shared" si="5"/>
        <v>979</v>
      </c>
      <c r="E13" s="7">
        <f t="shared" si="5"/>
        <v>117480</v>
      </c>
      <c r="F13" s="10">
        <f t="shared" si="5"/>
        <v>14</v>
      </c>
      <c r="G13" s="7">
        <f t="shared" si="5"/>
        <v>7000</v>
      </c>
      <c r="H13" s="11">
        <f t="shared" si="5"/>
        <v>9024</v>
      </c>
      <c r="I13" s="15">
        <f t="shared" si="5"/>
        <v>606340</v>
      </c>
      <c r="J13" s="14"/>
    </row>
    <row r="14" ht="32" customHeight="1"/>
  </sheetData>
  <mergeCells count="7">
    <mergeCell ref="A1:J1"/>
    <mergeCell ref="B2:C2"/>
    <mergeCell ref="D2:E2"/>
    <mergeCell ref="F2:G2"/>
    <mergeCell ref="H2:I2"/>
    <mergeCell ref="A2:A3"/>
    <mergeCell ref="J2:J3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2024年2月一卡通发放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岂曰无衣</cp:lastModifiedBy>
  <dcterms:created xsi:type="dcterms:W3CDTF">2021-04-20T08:13:00Z</dcterms:created>
  <dcterms:modified xsi:type="dcterms:W3CDTF">2024-05-13T09:26:35Z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812391A6ECCC4E41B8FB07A03667AB2B_12</vt:lpwstr>
  </property>
</Properties>
</file>