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2024年3月一卡通发放" sheetId="8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任国迁死亡后，社保卡被家属注销致3月津贴发放失败。</t>
        </r>
      </text>
    </comment>
  </commentList>
</comments>
</file>

<file path=xl/sharedStrings.xml><?xml version="1.0" encoding="utf-8"?>
<sst xmlns="http://schemas.openxmlformats.org/spreadsheetml/2006/main" count="25" uniqueCount="18">
  <si>
    <t>东川区民政局2024年3月发放80周岁及以上高龄津贴决算表</t>
  </si>
  <si>
    <t>乡镇（街道）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</si>
  <si>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</si>
  <si>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</si>
  <si>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</si>
  <si>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</si>
  <si>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备注</t>
  </si>
  <si>
    <t>发放人数</t>
  </si>
  <si>
    <t>发放金额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</si>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</sst>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3"/>
  <sheetViews>
    <sheetView tabSelected="1" workbookViewId="0">
      <selection activeCell="E18" sqref="E18"/>
    </sheetView>
  </sheetViews>
  <sheetFormatPr defaultColWidth="9" defaultRowHeight="13.5"/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75" spans="1:10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4" t="s">
        <v>5</v>
      </c>
      <c r="I2" s="4"/>
      <c r="J2" s="12" t="s">
        <v>6</v>
      </c>
    </row>
    <row r="3" ht="14.25" spans="1:10">
      <c r="A3" s="2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5" t="s">
        <v>7</v>
      </c>
      <c r="I3" s="5" t="s">
        <v>8</v>
      </c>
      <c r="J3" s="12"/>
    </row>
    <row r="4" spans="1:10">
      <c r="A4" s="6" t="s">
        <v>9</v>
      </c>
      <c r="B4" s="7">
        <v>2510</v>
      </c>
      <c r="C4" s="7">
        <f t="shared" ref="C4:C12" si="0">B4*60</f>
        <v>150600</v>
      </c>
      <c r="D4" s="7">
        <v>307</v>
      </c>
      <c r="E4" s="7">
        <f t="shared" ref="E4:E12" si="1">D4*120</f>
        <v>36840</v>
      </c>
      <c r="F4" s="7">
        <v>5</v>
      </c>
      <c r="G4" s="7">
        <f t="shared" ref="G4:G12" si="2">F4*500</f>
        <v>2500</v>
      </c>
      <c r="H4" s="8">
        <f t="shared" ref="H4:H12" si="3">B4+D4+F4</f>
        <v>2822</v>
      </c>
      <c r="I4" s="13">
        <f t="shared" ref="I4:I12" si="4">C4+E4+G4</f>
        <v>189940</v>
      </c>
      <c r="J4" s="14"/>
    </row>
    <row r="5" ht="14.25" spans="1:10">
      <c r="A5" s="6" t="s">
        <v>10</v>
      </c>
      <c r="B5" s="7">
        <v>1629</v>
      </c>
      <c r="C5" s="7">
        <f t="shared" si="0"/>
        <v>97740</v>
      </c>
      <c r="D5" s="7">
        <v>230</v>
      </c>
      <c r="E5" s="7">
        <f t="shared" si="1"/>
        <v>27600</v>
      </c>
      <c r="F5" s="9">
        <v>5</v>
      </c>
      <c r="G5" s="7">
        <f t="shared" si="2"/>
        <v>2500</v>
      </c>
      <c r="H5" s="8">
        <f t="shared" si="3"/>
        <v>1864</v>
      </c>
      <c r="I5" s="13">
        <f t="shared" si="4"/>
        <v>127840</v>
      </c>
      <c r="J5" s="14"/>
    </row>
    <row r="6" ht="14.25" spans="1:10">
      <c r="A6" s="6" t="s">
        <v>11</v>
      </c>
      <c r="B6" s="9">
        <v>655</v>
      </c>
      <c r="C6" s="7">
        <f t="shared" si="0"/>
        <v>39300</v>
      </c>
      <c r="D6" s="7">
        <v>78</v>
      </c>
      <c r="E6" s="7">
        <f t="shared" si="1"/>
        <v>9360</v>
      </c>
      <c r="F6" s="7">
        <v>3</v>
      </c>
      <c r="G6" s="7">
        <f t="shared" si="2"/>
        <v>1500</v>
      </c>
      <c r="H6" s="8">
        <f t="shared" si="3"/>
        <v>736</v>
      </c>
      <c r="I6" s="13">
        <f t="shared" si="4"/>
        <v>50160</v>
      </c>
      <c r="J6" s="14"/>
    </row>
    <row r="7" ht="15" spans="1:10">
      <c r="A7" s="6" t="s">
        <v>12</v>
      </c>
      <c r="B7" s="7">
        <v>835</v>
      </c>
      <c r="C7" s="7">
        <f t="shared" si="0"/>
        <v>50100</v>
      </c>
      <c r="D7" s="7">
        <v>108</v>
      </c>
      <c r="E7" s="7">
        <f t="shared" si="1"/>
        <v>12960</v>
      </c>
      <c r="F7" s="10"/>
      <c r="G7" s="7">
        <f t="shared" si="2"/>
        <v>0</v>
      </c>
      <c r="H7" s="8">
        <f t="shared" si="3"/>
        <v>943</v>
      </c>
      <c r="I7" s="13">
        <f t="shared" si="4"/>
        <v>63060</v>
      </c>
      <c r="J7" s="14"/>
    </row>
    <row r="8" spans="1:10">
      <c r="A8" s="6" t="s">
        <v>13</v>
      </c>
      <c r="B8" s="7">
        <v>569</v>
      </c>
      <c r="C8" s="7">
        <f t="shared" si="0"/>
        <v>34140</v>
      </c>
      <c r="D8" s="7">
        <v>54</v>
      </c>
      <c r="E8" s="7">
        <f t="shared" si="1"/>
        <v>6480</v>
      </c>
      <c r="F8" s="7">
        <v>1</v>
      </c>
      <c r="G8" s="7">
        <f t="shared" si="2"/>
        <v>500</v>
      </c>
      <c r="H8" s="8">
        <f t="shared" si="3"/>
        <v>624</v>
      </c>
      <c r="I8" s="13">
        <f t="shared" si="4"/>
        <v>41120</v>
      </c>
      <c r="J8" s="14"/>
    </row>
    <row r="9" ht="15" spans="1:10">
      <c r="A9" s="6" t="s">
        <v>14</v>
      </c>
      <c r="B9" s="7">
        <v>249</v>
      </c>
      <c r="C9" s="7">
        <f t="shared" si="0"/>
        <v>14940</v>
      </c>
      <c r="D9" s="7">
        <v>22</v>
      </c>
      <c r="E9" s="7">
        <f t="shared" si="1"/>
        <v>2640</v>
      </c>
      <c r="F9" s="10">
        <v>1</v>
      </c>
      <c r="G9" s="7">
        <f t="shared" si="2"/>
        <v>500</v>
      </c>
      <c r="H9" s="8">
        <f t="shared" si="3"/>
        <v>272</v>
      </c>
      <c r="I9" s="13">
        <f t="shared" si="4"/>
        <v>18080</v>
      </c>
      <c r="J9" s="14"/>
    </row>
    <row r="10" ht="15" spans="1:10">
      <c r="A10" s="6" t="s">
        <v>15</v>
      </c>
      <c r="B10" s="7">
        <v>657</v>
      </c>
      <c r="C10" s="7">
        <f t="shared" si="0"/>
        <v>39420</v>
      </c>
      <c r="D10" s="7">
        <v>96</v>
      </c>
      <c r="E10" s="7">
        <f t="shared" si="1"/>
        <v>11520</v>
      </c>
      <c r="F10" s="10">
        <v>1</v>
      </c>
      <c r="G10" s="7">
        <f t="shared" si="2"/>
        <v>500</v>
      </c>
      <c r="H10" s="8">
        <f t="shared" si="3"/>
        <v>754</v>
      </c>
      <c r="I10" s="13">
        <f t="shared" si="4"/>
        <v>51440</v>
      </c>
      <c r="J10" s="14"/>
    </row>
    <row r="11" ht="15" spans="1:10">
      <c r="A11" s="6" t="s">
        <v>16</v>
      </c>
      <c r="B11" s="7">
        <v>155</v>
      </c>
      <c r="C11" s="7">
        <f t="shared" si="0"/>
        <v>9300</v>
      </c>
      <c r="D11" s="7">
        <v>21</v>
      </c>
      <c r="E11" s="7">
        <f t="shared" si="1"/>
        <v>2520</v>
      </c>
      <c r="F11" s="10"/>
      <c r="G11" s="7">
        <f t="shared" si="2"/>
        <v>0</v>
      </c>
      <c r="H11" s="8">
        <f t="shared" si="3"/>
        <v>176</v>
      </c>
      <c r="I11" s="13">
        <f t="shared" si="4"/>
        <v>11820</v>
      </c>
      <c r="J11" s="14"/>
    </row>
    <row r="12" ht="15.75" spans="1:10">
      <c r="A12" s="6" t="s">
        <v>17</v>
      </c>
      <c r="B12" s="9">
        <f>761-1</f>
        <v>760</v>
      </c>
      <c r="C12" s="7">
        <f t="shared" si="0"/>
        <v>45600</v>
      </c>
      <c r="D12" s="7">
        <v>72</v>
      </c>
      <c r="E12" s="7">
        <f t="shared" si="1"/>
        <v>8640</v>
      </c>
      <c r="F12" s="10"/>
      <c r="G12" s="7">
        <f t="shared" si="2"/>
        <v>0</v>
      </c>
      <c r="H12" s="8">
        <f t="shared" si="3"/>
        <v>832</v>
      </c>
      <c r="I12" s="13">
        <f t="shared" si="4"/>
        <v>54240</v>
      </c>
      <c r="J12" s="14"/>
    </row>
    <row r="13" ht="15" spans="1:10">
      <c r="A13" s="6" t="s">
        <v>5</v>
      </c>
      <c r="B13" s="10">
        <f t="shared" ref="B13:I13" si="5">SUM(B4:B12)</f>
        <v>8019</v>
      </c>
      <c r="C13" s="7">
        <f t="shared" si="5"/>
        <v>481140</v>
      </c>
      <c r="D13" s="7">
        <f t="shared" si="5"/>
        <v>988</v>
      </c>
      <c r="E13" s="7">
        <f t="shared" si="5"/>
        <v>118560</v>
      </c>
      <c r="F13" s="10">
        <f t="shared" si="5"/>
        <v>16</v>
      </c>
      <c r="G13" s="7">
        <f t="shared" si="5"/>
        <v>8000</v>
      </c>
      <c r="H13" s="11">
        <f t="shared" si="5"/>
        <v>9023</v>
      </c>
      <c r="I13" s="15">
        <f t="shared" si="5"/>
        <v>607700</v>
      </c>
      <c r="J13" s="14"/>
    </row>
  </sheetData>
  <mergeCells count="7">
    <mergeCell ref="A1:J1"/>
    <mergeCell ref="B2:C2"/>
    <mergeCell ref="D2:E2"/>
    <mergeCell ref="F2:G2"/>
    <mergeCell ref="H2:I2"/>
    <mergeCell ref="A2:A3"/>
    <mergeCell ref="J2:J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2024年3月一卡通发放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2024-04-12T07:45:40Z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