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护理补贴" sheetId="4" r:id="rId1"/>
  </sheets>
  <calcPr calcId="144525"/>
</workbook>
</file>

<file path=xl/sharedStrings.xml><?xml version="1.0" encoding="utf-8"?>
<sst xmlns="http://schemas.openxmlformats.org/spreadsheetml/2006/main" count="35" uniqueCount="23">
  <si>
    <t>2023年1月-6月东川区各乡镇（街道）特困供养对象护理补贴提标补发公示统计汇总表</t>
  </si>
  <si>
    <t>单位</t>
  </si>
  <si>
    <t>分散</t>
  </si>
  <si>
    <t>集中</t>
  </si>
  <si>
    <t>总人数（人）</t>
  </si>
  <si>
    <t>总计金额（元）</t>
  </si>
  <si>
    <t>一档人数（人）</t>
  </si>
  <si>
    <t>补贴标准/人/月（元）</t>
  </si>
  <si>
    <t>金额（元）</t>
  </si>
  <si>
    <t>二档人数(人）</t>
  </si>
  <si>
    <t>三档人数（人)</t>
  </si>
  <si>
    <t>合计人数（人）</t>
  </si>
  <si>
    <t>分散补贴合计金额（元）</t>
  </si>
  <si>
    <t>二档人数（人）</t>
  </si>
  <si>
    <t>三档人数（人）</t>
  </si>
  <si>
    <t>集中供养合计金额（元）</t>
  </si>
  <si>
    <t>1月</t>
  </si>
  <si>
    <t>2月</t>
  </si>
  <si>
    <t>3月</t>
  </si>
  <si>
    <t>4月</t>
  </si>
  <si>
    <t>5月</t>
  </si>
  <si>
    <t>6月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</si>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</sst>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color rgb="FFFF0000"/>
      <name val="宋体"/>
      <charset val="134"/>
      <scheme val="minor"/>
    </font>
    <font>
      <sz val="16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4" borderId="10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70C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tabSelected="1" workbookViewId="0">
      <selection activeCell="N16" sqref="N16"/>
    </sheetView>
  </sheetViews>
  <sheetFormatPr defaultColWidth="9" defaultRowHeight="20" customHeight="1"/>
  <cols>
    <col min="1" max="1" width="6" style="2" customWidth="1"/>
    <col min="2" max="2" width="7.45833333333333" style="3" customWidth="1"/>
    <col min="3" max="3" width="6.625" style="3" customWidth="1"/>
    <col min="4" max="4" width="7.5" style="4" customWidth="1"/>
    <col min="5" max="5" width="6.225" style="3" customWidth="1"/>
    <col min="6" max="6" width="6.625" style="1" customWidth="1"/>
    <col min="7" max="7" width="8.25" style="5" customWidth="1"/>
    <col min="8" max="9" width="6.625" style="3" customWidth="1"/>
    <col min="10" max="10" width="7.375" style="3" customWidth="1"/>
    <col min="11" max="11" width="6.875" style="3" customWidth="1"/>
    <col min="12" max="12" width="8.625" style="1" customWidth="1"/>
    <col min="13" max="13" width="7.29166666666667" style="1" customWidth="1"/>
    <col min="14" max="14" width="6.625" style="1" customWidth="1"/>
    <col min="15" max="15" width="8.125" style="5" customWidth="1"/>
    <col min="16" max="16" width="7.025" style="1" customWidth="1"/>
    <col min="17" max="17" width="6.625" style="1" customWidth="1"/>
    <col min="18" max="18" width="6.825" style="5" customWidth="1"/>
    <col min="19" max="19" width="7.43333333333333" style="3" customWidth="1"/>
    <col min="20" max="20" width="6.625" style="1" customWidth="1"/>
    <col min="21" max="21" width="7.5" style="5" customWidth="1"/>
    <col min="22" max="22" width="7.43333333333333" style="1" customWidth="1"/>
    <col min="23" max="23" width="9.25" style="1" customWidth="1"/>
    <col min="24" max="24" width="7" style="1" customWidth="1"/>
    <col min="25" max="25" width="8.625" style="3" customWidth="1"/>
    <col min="26" max="16384" width="9" style="1"/>
  </cols>
  <sheetData>
    <row r="1" ht="49" customHeight="1" spans="1:25">
      <c r="A1" s="6" t="s">
        <v>0</v>
      </c>
      <c r="B1" s="7"/>
      <c r="C1" s="7"/>
      <c r="D1" s="8"/>
      <c r="E1" s="7"/>
      <c r="F1" s="6"/>
      <c r="G1" s="9"/>
      <c r="H1" s="7"/>
      <c r="I1" s="7"/>
      <c r="J1" s="7"/>
      <c r="K1" s="7"/>
      <c r="L1" s="6"/>
      <c r="M1" s="6"/>
      <c r="N1" s="6"/>
      <c r="O1" s="9"/>
      <c r="P1" s="6"/>
      <c r="Q1" s="6"/>
      <c r="R1" s="9"/>
      <c r="S1" s="7"/>
      <c r="T1" s="6"/>
      <c r="U1" s="9"/>
      <c r="V1" s="6"/>
      <c r="W1" s="6"/>
      <c r="X1" s="6"/>
      <c r="Y1" s="7"/>
    </row>
    <row r="2" ht="37" customHeight="1" spans="1:25">
      <c r="A2" s="10" t="s">
        <v>1</v>
      </c>
      <c r="B2" s="11" t="s">
        <v>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8" t="s">
        <v>3</v>
      </c>
      <c r="N2" s="18"/>
      <c r="O2" s="18"/>
      <c r="P2" s="18"/>
      <c r="Q2" s="18"/>
      <c r="R2" s="18"/>
      <c r="S2" s="19"/>
      <c r="T2" s="18"/>
      <c r="U2" s="18"/>
      <c r="V2" s="18"/>
      <c r="W2" s="18"/>
      <c r="X2" s="13" t="s">
        <v>4</v>
      </c>
      <c r="Y2" s="21" t="s">
        <v>5</v>
      </c>
    </row>
    <row r="3" s="1" customFormat="1" ht="64" customHeight="1" spans="1:25">
      <c r="A3" s="10"/>
      <c r="B3" s="13" t="s">
        <v>6</v>
      </c>
      <c r="C3" s="14" t="s">
        <v>7</v>
      </c>
      <c r="D3" s="13" t="s">
        <v>8</v>
      </c>
      <c r="E3" s="13" t="s">
        <v>9</v>
      </c>
      <c r="F3" s="14" t="s">
        <v>7</v>
      </c>
      <c r="G3" s="13" t="s">
        <v>8</v>
      </c>
      <c r="H3" s="13" t="s">
        <v>10</v>
      </c>
      <c r="I3" s="14" t="s">
        <v>7</v>
      </c>
      <c r="J3" s="13" t="s">
        <v>8</v>
      </c>
      <c r="K3" s="13" t="s">
        <v>11</v>
      </c>
      <c r="L3" s="13" t="s">
        <v>12</v>
      </c>
      <c r="M3" s="13" t="s">
        <v>6</v>
      </c>
      <c r="N3" s="14" t="s">
        <v>7</v>
      </c>
      <c r="O3" s="13" t="s">
        <v>8</v>
      </c>
      <c r="P3" s="13" t="s">
        <v>13</v>
      </c>
      <c r="Q3" s="14" t="s">
        <v>7</v>
      </c>
      <c r="R3" s="13" t="s">
        <v>8</v>
      </c>
      <c r="S3" s="13" t="s">
        <v>14</v>
      </c>
      <c r="T3" s="14" t="s">
        <v>7</v>
      </c>
      <c r="U3" s="13" t="s">
        <v>8</v>
      </c>
      <c r="V3" s="13" t="s">
        <v>11</v>
      </c>
      <c r="W3" s="20" t="s">
        <v>15</v>
      </c>
      <c r="X3" s="13"/>
      <c r="Y3" s="22"/>
    </row>
    <row r="4" s="1" customFormat="1" ht="35" customHeight="1" spans="1:25">
      <c r="A4" s="15" t="s">
        <v>16</v>
      </c>
      <c r="B4" s="16">
        <v>141</v>
      </c>
      <c r="C4" s="17">
        <v>20</v>
      </c>
      <c r="D4" s="17">
        <v>2820</v>
      </c>
      <c r="E4" s="16">
        <v>273</v>
      </c>
      <c r="F4" s="16">
        <v>12</v>
      </c>
      <c r="G4" s="16">
        <v>3276</v>
      </c>
      <c r="H4" s="16">
        <v>619</v>
      </c>
      <c r="I4" s="16">
        <v>7</v>
      </c>
      <c r="J4" s="16">
        <v>4333</v>
      </c>
      <c r="K4" s="16">
        <v>1033</v>
      </c>
      <c r="L4" s="16">
        <f t="shared" ref="L4:L9" si="0">J4+G4+D4</f>
        <v>10429</v>
      </c>
      <c r="M4" s="16">
        <v>65</v>
      </c>
      <c r="N4" s="16">
        <v>115</v>
      </c>
      <c r="O4" s="16">
        <v>7475</v>
      </c>
      <c r="P4" s="16">
        <v>85</v>
      </c>
      <c r="Q4" s="16">
        <v>57</v>
      </c>
      <c r="R4" s="16">
        <v>4845</v>
      </c>
      <c r="S4" s="16">
        <v>94</v>
      </c>
      <c r="T4" s="16">
        <v>34</v>
      </c>
      <c r="U4" s="16">
        <v>3196</v>
      </c>
      <c r="V4" s="16">
        <v>244</v>
      </c>
      <c r="W4" s="16">
        <f t="shared" ref="W4:W9" si="1">O4+R4+U4</f>
        <v>15516</v>
      </c>
      <c r="X4" s="16">
        <f t="shared" ref="X4:X9" si="2">V4+K4</f>
        <v>1277</v>
      </c>
      <c r="Y4" s="16">
        <f t="shared" ref="Y4:Y9" si="3">W4+L4</f>
        <v>25945</v>
      </c>
    </row>
    <row r="5" s="1" customFormat="1" ht="35" customHeight="1" spans="1:25">
      <c r="A5" s="15" t="s">
        <v>17</v>
      </c>
      <c r="B5" s="16">
        <v>141</v>
      </c>
      <c r="C5" s="17">
        <v>20</v>
      </c>
      <c r="D5" s="17">
        <v>2820</v>
      </c>
      <c r="E5" s="16">
        <v>273</v>
      </c>
      <c r="F5" s="16">
        <v>12</v>
      </c>
      <c r="G5" s="16">
        <v>3276</v>
      </c>
      <c r="H5" s="16">
        <v>625</v>
      </c>
      <c r="I5" s="16">
        <v>7</v>
      </c>
      <c r="J5" s="16">
        <v>4375</v>
      </c>
      <c r="K5" s="16">
        <v>1039</v>
      </c>
      <c r="L5" s="16">
        <f t="shared" si="0"/>
        <v>10471</v>
      </c>
      <c r="M5" s="16">
        <v>65</v>
      </c>
      <c r="N5" s="16">
        <v>115</v>
      </c>
      <c r="O5" s="16">
        <v>7475</v>
      </c>
      <c r="P5" s="16">
        <v>85</v>
      </c>
      <c r="Q5" s="16">
        <v>57</v>
      </c>
      <c r="R5" s="16">
        <v>4845</v>
      </c>
      <c r="S5" s="16">
        <v>94</v>
      </c>
      <c r="T5" s="16">
        <v>34</v>
      </c>
      <c r="U5" s="16">
        <v>3196</v>
      </c>
      <c r="V5" s="16">
        <v>244</v>
      </c>
      <c r="W5" s="16">
        <f t="shared" si="1"/>
        <v>15516</v>
      </c>
      <c r="X5" s="16">
        <f t="shared" si="2"/>
        <v>1283</v>
      </c>
      <c r="Y5" s="16">
        <f t="shared" si="3"/>
        <v>25987</v>
      </c>
    </row>
    <row r="6" s="1" customFormat="1" ht="35" customHeight="1" spans="1:25">
      <c r="A6" s="15" t="s">
        <v>18</v>
      </c>
      <c r="B6" s="17">
        <v>138</v>
      </c>
      <c r="C6" s="17">
        <v>20</v>
      </c>
      <c r="D6" s="17">
        <v>2760</v>
      </c>
      <c r="E6" s="17">
        <v>268</v>
      </c>
      <c r="F6" s="16">
        <v>12</v>
      </c>
      <c r="G6" s="16">
        <v>3216</v>
      </c>
      <c r="H6" s="17">
        <v>633</v>
      </c>
      <c r="I6" s="16">
        <v>7</v>
      </c>
      <c r="J6" s="16">
        <v>4431</v>
      </c>
      <c r="K6" s="16">
        <v>1039</v>
      </c>
      <c r="L6" s="16">
        <f t="shared" si="0"/>
        <v>10407</v>
      </c>
      <c r="M6" s="16">
        <v>63</v>
      </c>
      <c r="N6" s="16">
        <v>115</v>
      </c>
      <c r="O6" s="16">
        <v>7245</v>
      </c>
      <c r="P6" s="16">
        <v>80</v>
      </c>
      <c r="Q6" s="16">
        <v>57</v>
      </c>
      <c r="R6" s="16">
        <v>4560</v>
      </c>
      <c r="S6" s="17">
        <v>93</v>
      </c>
      <c r="T6" s="16">
        <v>34</v>
      </c>
      <c r="U6" s="16">
        <v>3162</v>
      </c>
      <c r="V6" s="16">
        <v>236</v>
      </c>
      <c r="W6" s="16">
        <f t="shared" si="1"/>
        <v>14967</v>
      </c>
      <c r="X6" s="16">
        <f t="shared" si="2"/>
        <v>1275</v>
      </c>
      <c r="Y6" s="16">
        <f t="shared" si="3"/>
        <v>25374</v>
      </c>
    </row>
    <row r="7" s="1" customFormat="1" ht="35" customHeight="1" spans="1:28">
      <c r="A7" s="15" t="s">
        <v>19</v>
      </c>
      <c r="B7" s="17">
        <v>138</v>
      </c>
      <c r="C7" s="17">
        <v>20</v>
      </c>
      <c r="D7" s="17">
        <v>2760</v>
      </c>
      <c r="E7" s="17">
        <v>273</v>
      </c>
      <c r="F7" s="16">
        <v>12</v>
      </c>
      <c r="G7" s="16">
        <v>3276</v>
      </c>
      <c r="H7" s="17">
        <v>643</v>
      </c>
      <c r="I7" s="16">
        <v>7</v>
      </c>
      <c r="J7" s="16">
        <v>4501</v>
      </c>
      <c r="K7" s="16">
        <v>1054</v>
      </c>
      <c r="L7" s="16">
        <f t="shared" si="0"/>
        <v>10537</v>
      </c>
      <c r="M7" s="16">
        <v>63</v>
      </c>
      <c r="N7" s="16">
        <v>115</v>
      </c>
      <c r="O7" s="16">
        <v>7245</v>
      </c>
      <c r="P7" s="16">
        <v>83</v>
      </c>
      <c r="Q7" s="16">
        <v>57</v>
      </c>
      <c r="R7" s="16">
        <v>4731</v>
      </c>
      <c r="S7" s="17">
        <v>93</v>
      </c>
      <c r="T7" s="16">
        <v>34</v>
      </c>
      <c r="U7" s="16">
        <v>3162</v>
      </c>
      <c r="V7" s="16">
        <v>239</v>
      </c>
      <c r="W7" s="16">
        <f t="shared" si="1"/>
        <v>15138</v>
      </c>
      <c r="X7" s="16">
        <f t="shared" si="2"/>
        <v>1293</v>
      </c>
      <c r="Y7" s="16">
        <f t="shared" si="3"/>
        <v>25675</v>
      </c>
      <c r="AB7" s="5"/>
    </row>
    <row r="8" s="1" customFormat="1" ht="35" customHeight="1" spans="1:25">
      <c r="A8" s="15" t="s">
        <v>20</v>
      </c>
      <c r="B8" s="17">
        <v>137</v>
      </c>
      <c r="C8" s="17">
        <v>20</v>
      </c>
      <c r="D8" s="17">
        <v>2740</v>
      </c>
      <c r="E8" s="17">
        <v>272</v>
      </c>
      <c r="F8" s="16">
        <v>12</v>
      </c>
      <c r="G8" s="16">
        <v>3264</v>
      </c>
      <c r="H8" s="17">
        <v>654</v>
      </c>
      <c r="I8" s="16">
        <v>7</v>
      </c>
      <c r="J8" s="16">
        <v>4578</v>
      </c>
      <c r="K8" s="16">
        <v>1063</v>
      </c>
      <c r="L8" s="16">
        <f t="shared" si="0"/>
        <v>10582</v>
      </c>
      <c r="M8" s="16">
        <v>63</v>
      </c>
      <c r="N8" s="16">
        <v>115</v>
      </c>
      <c r="O8" s="16">
        <v>7245</v>
      </c>
      <c r="P8" s="16">
        <v>83</v>
      </c>
      <c r="Q8" s="16">
        <v>57</v>
      </c>
      <c r="R8" s="16">
        <v>4731</v>
      </c>
      <c r="S8" s="17">
        <v>92</v>
      </c>
      <c r="T8" s="16">
        <v>34</v>
      </c>
      <c r="U8" s="16">
        <v>3128</v>
      </c>
      <c r="V8" s="16">
        <v>238</v>
      </c>
      <c r="W8" s="16">
        <f t="shared" si="1"/>
        <v>15104</v>
      </c>
      <c r="X8" s="16">
        <f t="shared" si="2"/>
        <v>1301</v>
      </c>
      <c r="Y8" s="16">
        <f t="shared" si="3"/>
        <v>25686</v>
      </c>
    </row>
    <row r="9" s="2" customFormat="1" ht="35" customHeight="1" spans="1:25">
      <c r="A9" s="15" t="s">
        <v>21</v>
      </c>
      <c r="B9" s="17">
        <v>137</v>
      </c>
      <c r="C9" s="17">
        <v>20</v>
      </c>
      <c r="D9" s="17">
        <v>2740</v>
      </c>
      <c r="E9" s="17">
        <v>271</v>
      </c>
      <c r="F9" s="16">
        <v>12</v>
      </c>
      <c r="G9" s="16">
        <v>3252</v>
      </c>
      <c r="H9" s="17">
        <v>662</v>
      </c>
      <c r="I9" s="16">
        <v>7</v>
      </c>
      <c r="J9" s="16">
        <v>4634</v>
      </c>
      <c r="K9" s="16">
        <v>1070</v>
      </c>
      <c r="L9" s="16">
        <f t="shared" si="0"/>
        <v>10626</v>
      </c>
      <c r="M9" s="16">
        <v>63</v>
      </c>
      <c r="N9" s="16">
        <v>115</v>
      </c>
      <c r="O9" s="16">
        <v>7245</v>
      </c>
      <c r="P9" s="16">
        <v>84</v>
      </c>
      <c r="Q9" s="16">
        <v>57</v>
      </c>
      <c r="R9" s="16">
        <v>4788</v>
      </c>
      <c r="S9" s="17">
        <v>95</v>
      </c>
      <c r="T9" s="16">
        <v>34</v>
      </c>
      <c r="U9" s="16">
        <v>3230</v>
      </c>
      <c r="V9" s="16">
        <v>242</v>
      </c>
      <c r="W9" s="16">
        <f t="shared" si="1"/>
        <v>15263</v>
      </c>
      <c r="X9" s="16">
        <f t="shared" si="2"/>
        <v>1312</v>
      </c>
      <c r="Y9" s="16">
        <f t="shared" si="3"/>
        <v>25889</v>
      </c>
    </row>
    <row r="10" ht="35" customHeight="1" spans="1:25">
      <c r="A10" s="16"/>
      <c r="B10" s="17"/>
      <c r="C10" s="17"/>
      <c r="D10" s="17"/>
      <c r="E10" s="17"/>
      <c r="F10" s="16"/>
      <c r="G10" s="16"/>
      <c r="H10" s="17"/>
      <c r="I10" s="17"/>
      <c r="J10" s="17"/>
      <c r="K10" s="17"/>
      <c r="L10" s="16"/>
      <c r="M10" s="16"/>
      <c r="N10" s="16"/>
      <c r="O10" s="16"/>
      <c r="P10" s="16"/>
      <c r="Q10" s="16"/>
      <c r="R10" s="16"/>
      <c r="S10" s="17"/>
      <c r="T10" s="16"/>
      <c r="U10" s="16"/>
      <c r="V10" s="16"/>
      <c r="W10" s="16"/>
      <c r="X10" s="16" t="s">
        <v>22</v>
      </c>
      <c r="Y10" s="17">
        <f>SUM(Y4:Y9)</f>
        <v>154556</v>
      </c>
    </row>
  </sheetData>
  <mergeCells count="6">
    <mergeCell ref="A1:Y1"/>
    <mergeCell ref="B2:L2"/>
    <mergeCell ref="M2:W2"/>
    <mergeCell ref="A2:A3"/>
    <mergeCell ref="X2:X3"/>
    <mergeCell ref="Y2:Y3"/>
  </mergeCells>
  <pageMargins left="0.118055555555556" right="0.118055555555556" top="0.75" bottom="0.75" header="0.298611111111111" footer="0.298611111111111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2019-08-08T07:31:00Z</dcterms:created>
  <dcterms:modified xsi:type="dcterms:W3CDTF">2023-07-18T08:15:36Z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1C44B7F23B6D4F028F528ECBE4E88A43</vt:lpwstr>
  </property>
  <property fmtid="{D5CDD505-2E9C-101B-9397-08002B2CF9AE}" pid="4" name="commondata">
    <vt:lpwstr>eyJoZGlkIjoiOTM1YzBlMjFjYmM4ODIwM2YxNWM3ZTk5Yjc1NjRmNDgifQ==</vt:lpwstr>
  </property>
</Properties>
</file>