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3月一卡通发放" sheetId="8" r:id="rId1"/>
  </sheets>
  <calcPr calcId="144525"/>
</workbook>
</file>

<file path=xl/sharedStrings.xml><?xml version="1.0" encoding="utf-8"?>
<sst xmlns="http://schemas.openxmlformats.org/spreadsheetml/2006/main" count="25" uniqueCount="21">
  <si>
    <t>东川区2023年3月份80岁以上高龄津贴发放决算表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</si>
  <si>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</si>
  <si>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</si>
  <si>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</si>
  <si>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</si>
  <si>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80岁以上高龄津贴总体发放情况</t>
  </si>
  <si>
    <t>备注</t>
  </si>
  <si>
    <t>发放人数</t>
  </si>
  <si>
    <t>发放金额</t>
  </si>
  <si>
    <t>发放人数合计</t>
  </si>
  <si>
    <t>发放金额合计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</si>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</sst>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E5" sqref="E5"/>
    </sheetView>
  </sheetViews>
  <sheetFormatPr defaultColWidth="9" defaultRowHeight="13.5"/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15"/>
      <c r="J2" s="16" t="s">
        <v>6</v>
      </c>
    </row>
    <row r="3" ht="30" customHeight="1" spans="1:10">
      <c r="A3" s="5"/>
      <c r="B3" s="6" t="s">
        <v>7</v>
      </c>
      <c r="C3" s="6" t="s">
        <v>8</v>
      </c>
      <c r="D3" s="6" t="s">
        <v>7</v>
      </c>
      <c r="E3" s="7" t="s">
        <v>8</v>
      </c>
      <c r="F3" s="7" t="s">
        <v>7</v>
      </c>
      <c r="G3" s="8" t="s">
        <v>8</v>
      </c>
      <c r="H3" s="9" t="s">
        <v>9</v>
      </c>
      <c r="I3" s="9" t="s">
        <v>10</v>
      </c>
      <c r="J3" s="17"/>
    </row>
    <row r="4" ht="30" customHeight="1" spans="1:10">
      <c r="A4" s="10" t="s">
        <v>11</v>
      </c>
      <c r="B4" s="11">
        <v>2479</v>
      </c>
      <c r="C4" s="11">
        <f t="shared" ref="C4:C12" si="0">B4*60</f>
        <v>148740</v>
      </c>
      <c r="D4" s="11">
        <v>274</v>
      </c>
      <c r="E4" s="11">
        <f t="shared" ref="E4:E12" si="1">D4*120</f>
        <v>32880</v>
      </c>
      <c r="F4" s="11">
        <v>5</v>
      </c>
      <c r="G4" s="11">
        <f t="shared" ref="G4:G12" si="2">F4*500</f>
        <v>2500</v>
      </c>
      <c r="H4" s="12">
        <f t="shared" ref="H4:H12" si="3">B4+D4+F4</f>
        <v>2758</v>
      </c>
      <c r="I4" s="18">
        <f t="shared" ref="I4:I12" si="4">C4+E4+G4</f>
        <v>184120</v>
      </c>
      <c r="J4" s="19"/>
    </row>
    <row r="5" ht="30" customHeight="1" spans="1:10">
      <c r="A5" s="10" t="s">
        <v>12</v>
      </c>
      <c r="B5" s="11">
        <f>1627-1-1</f>
        <v>1625</v>
      </c>
      <c r="C5" s="11">
        <f t="shared" si="0"/>
        <v>97500</v>
      </c>
      <c r="D5" s="11">
        <v>219</v>
      </c>
      <c r="E5" s="11">
        <f t="shared" si="1"/>
        <v>26280</v>
      </c>
      <c r="F5" s="11">
        <v>5</v>
      </c>
      <c r="G5" s="11">
        <f t="shared" si="2"/>
        <v>2500</v>
      </c>
      <c r="H5" s="12">
        <f t="shared" si="3"/>
        <v>1849</v>
      </c>
      <c r="I5" s="18">
        <f t="shared" si="4"/>
        <v>126280</v>
      </c>
      <c r="J5" s="19"/>
    </row>
    <row r="6" ht="30" customHeight="1" spans="1:10">
      <c r="A6" s="10" t="s">
        <v>13</v>
      </c>
      <c r="B6" s="11">
        <v>655</v>
      </c>
      <c r="C6" s="11">
        <f t="shared" si="0"/>
        <v>39300</v>
      </c>
      <c r="D6" s="11">
        <v>74</v>
      </c>
      <c r="E6" s="11">
        <f t="shared" si="1"/>
        <v>8880</v>
      </c>
      <c r="F6" s="11">
        <v>1</v>
      </c>
      <c r="G6" s="11">
        <f t="shared" si="2"/>
        <v>500</v>
      </c>
      <c r="H6" s="12">
        <f t="shared" si="3"/>
        <v>730</v>
      </c>
      <c r="I6" s="18">
        <f t="shared" si="4"/>
        <v>48680</v>
      </c>
      <c r="J6" s="19"/>
    </row>
    <row r="7" ht="30" customHeight="1" spans="1:10">
      <c r="A7" s="10" t="s">
        <v>14</v>
      </c>
      <c r="B7" s="11">
        <v>820</v>
      </c>
      <c r="C7" s="11">
        <f t="shared" si="0"/>
        <v>49200</v>
      </c>
      <c r="D7" s="11">
        <v>99</v>
      </c>
      <c r="E7" s="11">
        <f t="shared" si="1"/>
        <v>11880</v>
      </c>
      <c r="F7" s="13">
        <v>1</v>
      </c>
      <c r="G7" s="11">
        <f t="shared" si="2"/>
        <v>500</v>
      </c>
      <c r="H7" s="12">
        <f t="shared" si="3"/>
        <v>920</v>
      </c>
      <c r="I7" s="18">
        <f t="shared" si="4"/>
        <v>61580</v>
      </c>
      <c r="J7" s="19"/>
    </row>
    <row r="8" ht="30" customHeight="1" spans="1:10">
      <c r="A8" s="10" t="s">
        <v>15</v>
      </c>
      <c r="B8" s="11">
        <v>541</v>
      </c>
      <c r="C8" s="11">
        <f t="shared" si="0"/>
        <v>32460</v>
      </c>
      <c r="D8" s="11">
        <v>52</v>
      </c>
      <c r="E8" s="11">
        <f t="shared" si="1"/>
        <v>6240</v>
      </c>
      <c r="F8" s="11">
        <v>1</v>
      </c>
      <c r="G8" s="11">
        <f t="shared" si="2"/>
        <v>500</v>
      </c>
      <c r="H8" s="12">
        <f t="shared" si="3"/>
        <v>594</v>
      </c>
      <c r="I8" s="18">
        <f t="shared" si="4"/>
        <v>39200</v>
      </c>
      <c r="J8" s="19"/>
    </row>
    <row r="9" ht="30" customHeight="1" spans="1:10">
      <c r="A9" s="10" t="s">
        <v>16</v>
      </c>
      <c r="B9" s="11">
        <v>245</v>
      </c>
      <c r="C9" s="11">
        <f t="shared" si="0"/>
        <v>14700</v>
      </c>
      <c r="D9" s="11">
        <v>22</v>
      </c>
      <c r="E9" s="11">
        <f t="shared" si="1"/>
        <v>2640</v>
      </c>
      <c r="F9" s="13"/>
      <c r="G9" s="11">
        <f t="shared" si="2"/>
        <v>0</v>
      </c>
      <c r="H9" s="12">
        <f t="shared" si="3"/>
        <v>267</v>
      </c>
      <c r="I9" s="18">
        <f t="shared" si="4"/>
        <v>17340</v>
      </c>
      <c r="J9" s="19"/>
    </row>
    <row r="10" ht="30" customHeight="1" spans="1:10">
      <c r="A10" s="10" t="s">
        <v>17</v>
      </c>
      <c r="B10" s="11">
        <v>637</v>
      </c>
      <c r="C10" s="11">
        <f t="shared" si="0"/>
        <v>38220</v>
      </c>
      <c r="D10" s="11">
        <v>89</v>
      </c>
      <c r="E10" s="11">
        <f t="shared" si="1"/>
        <v>10680</v>
      </c>
      <c r="F10" s="13">
        <v>1</v>
      </c>
      <c r="G10" s="11">
        <f t="shared" si="2"/>
        <v>500</v>
      </c>
      <c r="H10" s="12">
        <f t="shared" si="3"/>
        <v>727</v>
      </c>
      <c r="I10" s="18">
        <f t="shared" si="4"/>
        <v>49400</v>
      </c>
      <c r="J10" s="20"/>
    </row>
    <row r="11" ht="30" customHeight="1" spans="1:10">
      <c r="A11" s="10" t="s">
        <v>18</v>
      </c>
      <c r="B11" s="11">
        <v>153</v>
      </c>
      <c r="C11" s="11">
        <f t="shared" si="0"/>
        <v>9180</v>
      </c>
      <c r="D11" s="11">
        <v>20</v>
      </c>
      <c r="E11" s="11">
        <f t="shared" si="1"/>
        <v>2400</v>
      </c>
      <c r="F11" s="13"/>
      <c r="G11" s="11">
        <f t="shared" si="2"/>
        <v>0</v>
      </c>
      <c r="H11" s="12">
        <f t="shared" si="3"/>
        <v>173</v>
      </c>
      <c r="I11" s="18">
        <f t="shared" si="4"/>
        <v>11580</v>
      </c>
      <c r="J11" s="19"/>
    </row>
    <row r="12" ht="30" customHeight="1" spans="1:10">
      <c r="A12" s="10" t="s">
        <v>19</v>
      </c>
      <c r="B12" s="11">
        <v>742</v>
      </c>
      <c r="C12" s="11">
        <f t="shared" si="0"/>
        <v>44520</v>
      </c>
      <c r="D12" s="11">
        <v>65</v>
      </c>
      <c r="E12" s="11">
        <f t="shared" si="1"/>
        <v>7800</v>
      </c>
      <c r="F12" s="13"/>
      <c r="G12" s="11">
        <f t="shared" si="2"/>
        <v>0</v>
      </c>
      <c r="H12" s="12">
        <f t="shared" si="3"/>
        <v>807</v>
      </c>
      <c r="I12" s="18">
        <f t="shared" si="4"/>
        <v>52320</v>
      </c>
      <c r="J12" s="19"/>
    </row>
    <row r="13" ht="30" customHeight="1" spans="1:10">
      <c r="A13" s="10" t="s">
        <v>20</v>
      </c>
      <c r="B13" s="13">
        <f t="shared" ref="B13:I13" si="5">SUM(B4:B12)</f>
        <v>7897</v>
      </c>
      <c r="C13" s="11">
        <f t="shared" si="5"/>
        <v>473820</v>
      </c>
      <c r="D13" s="11">
        <f t="shared" si="5"/>
        <v>914</v>
      </c>
      <c r="E13" s="11">
        <f t="shared" si="5"/>
        <v>109680</v>
      </c>
      <c r="F13" s="13">
        <f t="shared" si="5"/>
        <v>14</v>
      </c>
      <c r="G13" s="11">
        <f t="shared" si="5"/>
        <v>7000</v>
      </c>
      <c r="H13" s="14">
        <f t="shared" si="5"/>
        <v>8825</v>
      </c>
      <c r="I13" s="21">
        <f t="shared" si="5"/>
        <v>590500</v>
      </c>
      <c r="J13" s="19"/>
    </row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2023-04-18T02:44:30Z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