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40"/>
  </bookViews>
  <sheets>
    <sheet name="2023年3月一卡通发放" sheetId="8" r:id="rId1"/>
  </sheets>
  <calcPr calcId="144525"/>
</workbook>
</file>

<file path=xl/sharedStrings.xml><?xml version="1.0" encoding="utf-8"?>
<sst xmlns="http://schemas.openxmlformats.org/spreadsheetml/2006/main" count="25" uniqueCount="21">
  <si>
    <t>东川区2023年3月份80岁以上高龄津贴发放决算表</t>
  </si>
  <si>
    <t>乡镇街道</t>
  </si>
  <si>
    <r>
      <rPr>
        <sz val="12"/>
        <color rgb="FF000000"/>
        <rFont val="Times New Roman"/>
        <charset val="134"/>
      </rPr>
      <t>80-89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</si>
  <si>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90-99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</si>
  <si>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周岁及以上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</si>
  <si>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t>80岁以上高龄津贴总体发放情况</t>
  </si>
  <si>
    <t>备注</t>
  </si>
  <si>
    <t>发放人数</t>
  </si>
  <si>
    <t>发放金额</t>
  </si>
  <si>
    <t>发放人数合计</t>
  </si>
  <si>
    <t>发放金额合计</t>
  </si>
  <si>
    <t>铜都街道</t>
  </si>
  <si>
    <t>碧谷街道</t>
  </si>
  <si>
    <t>拖布卡镇</t>
  </si>
  <si>
    <t>阿旺镇</t>
  </si>
  <si>
    <t>红土地镇</t>
  </si>
  <si>
    <t>因民镇</t>
  </si>
  <si>
    <t>乌龙镇</t>
  </si>
  <si>
    <t>舍块乡</t>
  </si>
  <si>
    <t>汤丹镇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</si>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</sst>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b/>
      <sz val="11"/>
      <color indexed="8"/>
      <name val="宋体"/>
      <charset val="134"/>
      <scheme val="minor"/>
    </font>
    <font>
      <sz val="11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Times New Roman"/>
      <charset val="134"/>
    </font>
    <font>
      <b/>
      <sz val="11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26" borderId="1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3"/>
  <sheetViews>
    <sheetView tabSelected="1" workbookViewId="0">
      <selection activeCell="E5" sqref="E5"/>
    </sheetView>
  </sheetViews>
  <sheetFormatPr defaultColWidth="9" defaultRowHeight="13.5"/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3" t="s">
        <v>2</v>
      </c>
      <c r="C2" s="3"/>
      <c r="D2" s="3" t="s">
        <v>3</v>
      </c>
      <c r="E2" s="3"/>
      <c r="F2" s="3" t="s">
        <v>4</v>
      </c>
      <c r="G2" s="3"/>
      <c r="H2" s="4" t="s">
        <v>5</v>
      </c>
      <c r="I2" s="15"/>
      <c r="J2" s="16" t="s">
        <v>6</v>
      </c>
    </row>
    <row r="3" ht="30" customHeight="1" spans="1:10">
      <c r="A3" s="5"/>
      <c r="B3" s="6" t="s">
        <v>7</v>
      </c>
      <c r="C3" s="6" t="s">
        <v>8</v>
      </c>
      <c r="D3" s="6" t="s">
        <v>7</v>
      </c>
      <c r="E3" s="7" t="s">
        <v>8</v>
      </c>
      <c r="F3" s="7" t="s">
        <v>7</v>
      </c>
      <c r="G3" s="8" t="s">
        <v>8</v>
      </c>
      <c r="H3" s="9" t="s">
        <v>9</v>
      </c>
      <c r="I3" s="9" t="s">
        <v>10</v>
      </c>
      <c r="J3" s="17"/>
    </row>
    <row r="4" ht="30" customHeight="1" spans="1:10">
      <c r="A4" s="10" t="s">
        <v>11</v>
      </c>
      <c r="B4" s="11">
        <v>2479</v>
      </c>
      <c r="C4" s="11">
        <f t="shared" ref="C4:C12" si="0">B4*60</f>
        <v>148740</v>
      </c>
      <c r="D4" s="11">
        <v>274</v>
      </c>
      <c r="E4" s="11">
        <f t="shared" ref="E4:E12" si="1">D4*120</f>
        <v>32880</v>
      </c>
      <c r="F4" s="11">
        <v>5</v>
      </c>
      <c r="G4" s="11">
        <f t="shared" ref="G4:G12" si="2">F4*500</f>
        <v>2500</v>
      </c>
      <c r="H4" s="12">
        <f t="shared" ref="H4:H12" si="3">B4+D4+F4</f>
        <v>2758</v>
      </c>
      <c r="I4" s="18">
        <f t="shared" ref="I4:I12" si="4">C4+E4+G4</f>
        <v>184120</v>
      </c>
      <c r="J4" s="19"/>
    </row>
    <row r="5" ht="30" customHeight="1" spans="1:10">
      <c r="A5" s="10" t="s">
        <v>12</v>
      </c>
      <c r="B5" s="11">
        <f>1627-1-1</f>
        <v>1625</v>
      </c>
      <c r="C5" s="11">
        <f t="shared" si="0"/>
        <v>97500</v>
      </c>
      <c r="D5" s="11">
        <v>219</v>
      </c>
      <c r="E5" s="11">
        <f t="shared" si="1"/>
        <v>26280</v>
      </c>
      <c r="F5" s="11">
        <v>5</v>
      </c>
      <c r="G5" s="11">
        <f t="shared" si="2"/>
        <v>2500</v>
      </c>
      <c r="H5" s="12">
        <f t="shared" si="3"/>
        <v>1849</v>
      </c>
      <c r="I5" s="18">
        <f t="shared" si="4"/>
        <v>126280</v>
      </c>
      <c r="J5" s="19"/>
    </row>
    <row r="6" ht="30" customHeight="1" spans="1:10">
      <c r="A6" s="10" t="s">
        <v>13</v>
      </c>
      <c r="B6" s="11">
        <v>655</v>
      </c>
      <c r="C6" s="11">
        <f t="shared" si="0"/>
        <v>39300</v>
      </c>
      <c r="D6" s="11">
        <v>74</v>
      </c>
      <c r="E6" s="11">
        <f t="shared" si="1"/>
        <v>8880</v>
      </c>
      <c r="F6" s="11">
        <v>1</v>
      </c>
      <c r="G6" s="11">
        <f t="shared" si="2"/>
        <v>500</v>
      </c>
      <c r="H6" s="12">
        <f t="shared" si="3"/>
        <v>730</v>
      </c>
      <c r="I6" s="18">
        <f t="shared" si="4"/>
        <v>48680</v>
      </c>
      <c r="J6" s="19"/>
    </row>
    <row r="7" ht="30" customHeight="1" spans="1:10">
      <c r="A7" s="10" t="s">
        <v>14</v>
      </c>
      <c r="B7" s="11">
        <v>820</v>
      </c>
      <c r="C7" s="11">
        <f t="shared" si="0"/>
        <v>49200</v>
      </c>
      <c r="D7" s="11">
        <v>99</v>
      </c>
      <c r="E7" s="11">
        <f t="shared" si="1"/>
        <v>11880</v>
      </c>
      <c r="F7" s="13">
        <v>1</v>
      </c>
      <c r="G7" s="11">
        <f t="shared" si="2"/>
        <v>500</v>
      </c>
      <c r="H7" s="12">
        <f t="shared" si="3"/>
        <v>920</v>
      </c>
      <c r="I7" s="18">
        <f t="shared" si="4"/>
        <v>61580</v>
      </c>
      <c r="J7" s="19"/>
    </row>
    <row r="8" ht="30" customHeight="1" spans="1:10">
      <c r="A8" s="10" t="s">
        <v>15</v>
      </c>
      <c r="B8" s="11">
        <v>541</v>
      </c>
      <c r="C8" s="11">
        <f t="shared" si="0"/>
        <v>32460</v>
      </c>
      <c r="D8" s="11">
        <v>52</v>
      </c>
      <c r="E8" s="11">
        <f t="shared" si="1"/>
        <v>6240</v>
      </c>
      <c r="F8" s="11">
        <v>1</v>
      </c>
      <c r="G8" s="11">
        <f t="shared" si="2"/>
        <v>500</v>
      </c>
      <c r="H8" s="12">
        <f t="shared" si="3"/>
        <v>594</v>
      </c>
      <c r="I8" s="18">
        <f t="shared" si="4"/>
        <v>39200</v>
      </c>
      <c r="J8" s="19"/>
    </row>
    <row r="9" ht="30" customHeight="1" spans="1:10">
      <c r="A9" s="10" t="s">
        <v>16</v>
      </c>
      <c r="B9" s="11">
        <v>245</v>
      </c>
      <c r="C9" s="11">
        <f t="shared" si="0"/>
        <v>14700</v>
      </c>
      <c r="D9" s="11">
        <v>22</v>
      </c>
      <c r="E9" s="11">
        <f t="shared" si="1"/>
        <v>2640</v>
      </c>
      <c r="F9" s="13"/>
      <c r="G9" s="11">
        <f t="shared" si="2"/>
        <v>0</v>
      </c>
      <c r="H9" s="12">
        <f t="shared" si="3"/>
        <v>267</v>
      </c>
      <c r="I9" s="18">
        <f t="shared" si="4"/>
        <v>17340</v>
      </c>
      <c r="J9" s="19"/>
    </row>
    <row r="10" ht="30" customHeight="1" spans="1:10">
      <c r="A10" s="10" t="s">
        <v>17</v>
      </c>
      <c r="B10" s="11">
        <v>637</v>
      </c>
      <c r="C10" s="11">
        <f t="shared" si="0"/>
        <v>38220</v>
      </c>
      <c r="D10" s="11">
        <v>89</v>
      </c>
      <c r="E10" s="11">
        <f t="shared" si="1"/>
        <v>10680</v>
      </c>
      <c r="F10" s="13">
        <v>1</v>
      </c>
      <c r="G10" s="11">
        <f t="shared" si="2"/>
        <v>500</v>
      </c>
      <c r="H10" s="12">
        <f t="shared" si="3"/>
        <v>727</v>
      </c>
      <c r="I10" s="18">
        <f t="shared" si="4"/>
        <v>49400</v>
      </c>
      <c r="J10" s="20"/>
    </row>
    <row r="11" ht="30" customHeight="1" spans="1:10">
      <c r="A11" s="10" t="s">
        <v>18</v>
      </c>
      <c r="B11" s="11">
        <v>153</v>
      </c>
      <c r="C11" s="11">
        <f t="shared" si="0"/>
        <v>9180</v>
      </c>
      <c r="D11" s="11">
        <v>20</v>
      </c>
      <c r="E11" s="11">
        <f t="shared" si="1"/>
        <v>2400</v>
      </c>
      <c r="F11" s="13"/>
      <c r="G11" s="11">
        <f t="shared" si="2"/>
        <v>0</v>
      </c>
      <c r="H11" s="12">
        <f t="shared" si="3"/>
        <v>173</v>
      </c>
      <c r="I11" s="18">
        <f t="shared" si="4"/>
        <v>11580</v>
      </c>
      <c r="J11" s="19"/>
    </row>
    <row r="12" ht="30" customHeight="1" spans="1:10">
      <c r="A12" s="10" t="s">
        <v>19</v>
      </c>
      <c r="B12" s="11">
        <v>742</v>
      </c>
      <c r="C12" s="11">
        <f t="shared" si="0"/>
        <v>44520</v>
      </c>
      <c r="D12" s="11">
        <v>65</v>
      </c>
      <c r="E12" s="11">
        <f t="shared" si="1"/>
        <v>7800</v>
      </c>
      <c r="F12" s="13"/>
      <c r="G12" s="11">
        <f t="shared" si="2"/>
        <v>0</v>
      </c>
      <c r="H12" s="12">
        <f t="shared" si="3"/>
        <v>807</v>
      </c>
      <c r="I12" s="18">
        <f t="shared" si="4"/>
        <v>52320</v>
      </c>
      <c r="J12" s="19"/>
    </row>
    <row r="13" ht="30" customHeight="1" spans="1:10">
      <c r="A13" s="10" t="s">
        <v>20</v>
      </c>
      <c r="B13" s="13">
        <f t="shared" ref="B13:I13" si="5">SUM(B4:B12)</f>
        <v>7897</v>
      </c>
      <c r="C13" s="11">
        <f t="shared" si="5"/>
        <v>473820</v>
      </c>
      <c r="D13" s="11">
        <f t="shared" si="5"/>
        <v>914</v>
      </c>
      <c r="E13" s="11">
        <f t="shared" si="5"/>
        <v>109680</v>
      </c>
      <c r="F13" s="13">
        <f t="shared" si="5"/>
        <v>14</v>
      </c>
      <c r="G13" s="11">
        <f t="shared" si="5"/>
        <v>7000</v>
      </c>
      <c r="H13" s="14">
        <f t="shared" si="5"/>
        <v>8825</v>
      </c>
      <c r="I13" s="21">
        <f t="shared" si="5"/>
        <v>590500</v>
      </c>
      <c r="J13" s="19"/>
    </row>
  </sheetData>
  <mergeCells count="7">
    <mergeCell ref="A1:J1"/>
    <mergeCell ref="B2:C2"/>
    <mergeCell ref="D2:E2"/>
    <mergeCell ref="F2:G2"/>
    <mergeCell ref="H2:I2"/>
    <mergeCell ref="A2:A3"/>
    <mergeCell ref="J2:J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2023年3月一卡通发放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2021-04-20T08:13:00Z</dcterms:created>
  <dcterms:modified xsi:type="dcterms:W3CDTF">2023-04-18T02:44:30Z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