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1月一卡通发放" sheetId="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>铜都京铜社区李春香530113193910010043，发放既不成功也不失败，经比对相关数据，此表E和F列均为#N/A查出，先请社保伍文江查出社保卡制卡银行是农业银行，又请农行李旭东查出社保卡已注销，最后落实铜都街道，此人于2022年12月28日已死亡，社保卡已被家属注销。</t>
        </r>
      </text>
    </comment>
  </commentList>
</comments>
</file>

<file path=xl/sharedStrings.xml><?xml version="1.0" encoding="utf-8"?>
<sst xmlns="http://schemas.openxmlformats.org/spreadsheetml/2006/main" count="25" uniqueCount="21">
  <si>
    <t>昆明市东川区民政局2023年1月份80岁以上高龄保健补助经费发放决算表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</si>
  <si>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</si>
  <si>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</si>
  <si>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</si>
  <si>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</si>
  <si>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80岁以上高龄补贴总体发放情况</t>
  </si>
  <si>
    <t>备注</t>
  </si>
  <si>
    <t>发放人数</t>
  </si>
  <si>
    <t>发放金额</t>
  </si>
  <si>
    <t>发放人数合计</t>
  </si>
  <si>
    <t>发放金额合计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</si>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</sst>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8" sqref="J8"/>
    </sheetView>
  </sheetViews>
  <sheetFormatPr defaultColWidth="9" defaultRowHeight="13.5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14"/>
      <c r="J2" s="15" t="s">
        <v>6</v>
      </c>
    </row>
    <row r="3" ht="32" customHeight="1" spans="1:10">
      <c r="A3" s="5"/>
      <c r="B3" s="6" t="s">
        <v>7</v>
      </c>
      <c r="C3" s="6" t="s">
        <v>8</v>
      </c>
      <c r="D3" s="6" t="s">
        <v>7</v>
      </c>
      <c r="E3" s="7" t="s">
        <v>8</v>
      </c>
      <c r="F3" s="7" t="s">
        <v>7</v>
      </c>
      <c r="G3" s="7" t="s">
        <v>8</v>
      </c>
      <c r="H3" s="8" t="s">
        <v>9</v>
      </c>
      <c r="I3" s="8" t="s">
        <v>10</v>
      </c>
      <c r="J3" s="16"/>
    </row>
    <row r="4" ht="32" customHeight="1" spans="1:10">
      <c r="A4" s="9" t="s">
        <v>11</v>
      </c>
      <c r="B4" s="10">
        <f>2552-1</f>
        <v>2551</v>
      </c>
      <c r="C4" s="10">
        <f t="shared" ref="C4:C12" si="0">B4*60</f>
        <v>153060</v>
      </c>
      <c r="D4" s="10">
        <v>285</v>
      </c>
      <c r="E4" s="10">
        <f t="shared" ref="E4:E12" si="1">D4*120</f>
        <v>34200</v>
      </c>
      <c r="F4" s="10">
        <v>8</v>
      </c>
      <c r="G4" s="10">
        <f t="shared" ref="G4:G12" si="2">F4*500</f>
        <v>4000</v>
      </c>
      <c r="H4" s="11">
        <f t="shared" ref="H4:H12" si="3">B4+D4+F4</f>
        <v>2844</v>
      </c>
      <c r="I4" s="17">
        <f t="shared" ref="I4:I12" si="4">C4+E4+G4</f>
        <v>191260</v>
      </c>
      <c r="J4" s="18"/>
    </row>
    <row r="5" ht="32" customHeight="1" spans="1:10">
      <c r="A5" s="9" t="s">
        <v>12</v>
      </c>
      <c r="B5" s="10">
        <v>1659</v>
      </c>
      <c r="C5" s="10">
        <f t="shared" si="0"/>
        <v>99540</v>
      </c>
      <c r="D5" s="10">
        <v>227</v>
      </c>
      <c r="E5" s="10">
        <f t="shared" si="1"/>
        <v>27240</v>
      </c>
      <c r="F5" s="10">
        <v>7</v>
      </c>
      <c r="G5" s="10">
        <f t="shared" si="2"/>
        <v>3500</v>
      </c>
      <c r="H5" s="11">
        <f t="shared" si="3"/>
        <v>1893</v>
      </c>
      <c r="I5" s="17">
        <f t="shared" si="4"/>
        <v>130280</v>
      </c>
      <c r="J5" s="18"/>
    </row>
    <row r="6" ht="32" customHeight="1" spans="1:10">
      <c r="A6" s="9" t="s">
        <v>13</v>
      </c>
      <c r="B6" s="10">
        <v>661</v>
      </c>
      <c r="C6" s="10">
        <f t="shared" si="0"/>
        <v>39660</v>
      </c>
      <c r="D6" s="10">
        <v>79</v>
      </c>
      <c r="E6" s="10">
        <f t="shared" si="1"/>
        <v>9480</v>
      </c>
      <c r="F6" s="10">
        <v>1</v>
      </c>
      <c r="G6" s="10">
        <f t="shared" si="2"/>
        <v>500</v>
      </c>
      <c r="H6" s="11">
        <f t="shared" si="3"/>
        <v>741</v>
      </c>
      <c r="I6" s="17">
        <f t="shared" si="4"/>
        <v>49640</v>
      </c>
      <c r="J6" s="18"/>
    </row>
    <row r="7" ht="32" customHeight="1" spans="1:10">
      <c r="A7" s="9" t="s">
        <v>14</v>
      </c>
      <c r="B7" s="10">
        <v>825</v>
      </c>
      <c r="C7" s="10">
        <f t="shared" si="0"/>
        <v>49500</v>
      </c>
      <c r="D7" s="10">
        <v>107</v>
      </c>
      <c r="E7" s="10">
        <f t="shared" si="1"/>
        <v>12840</v>
      </c>
      <c r="F7" s="12">
        <v>1</v>
      </c>
      <c r="G7" s="10">
        <f t="shared" si="2"/>
        <v>500</v>
      </c>
      <c r="H7" s="11">
        <f t="shared" si="3"/>
        <v>933</v>
      </c>
      <c r="I7" s="17">
        <f t="shared" si="4"/>
        <v>62840</v>
      </c>
      <c r="J7" s="18"/>
    </row>
    <row r="8" ht="32" customHeight="1" spans="1:10">
      <c r="A8" s="9" t="s">
        <v>15</v>
      </c>
      <c r="B8" s="10">
        <v>543</v>
      </c>
      <c r="C8" s="10">
        <f t="shared" si="0"/>
        <v>32580</v>
      </c>
      <c r="D8" s="10">
        <v>70</v>
      </c>
      <c r="E8" s="10">
        <f t="shared" si="1"/>
        <v>8400</v>
      </c>
      <c r="F8" s="10"/>
      <c r="G8" s="10">
        <f t="shared" si="2"/>
        <v>0</v>
      </c>
      <c r="H8" s="11">
        <f t="shared" si="3"/>
        <v>613</v>
      </c>
      <c r="I8" s="17">
        <f t="shared" si="4"/>
        <v>40980</v>
      </c>
      <c r="J8" s="18"/>
    </row>
    <row r="9" ht="32" customHeight="1" spans="1:10">
      <c r="A9" s="9" t="s">
        <v>16</v>
      </c>
      <c r="B9" s="10">
        <v>246</v>
      </c>
      <c r="C9" s="10">
        <f t="shared" si="0"/>
        <v>14760</v>
      </c>
      <c r="D9" s="10">
        <v>23</v>
      </c>
      <c r="E9" s="10">
        <f t="shared" si="1"/>
        <v>2760</v>
      </c>
      <c r="F9" s="12"/>
      <c r="G9" s="10">
        <f t="shared" si="2"/>
        <v>0</v>
      </c>
      <c r="H9" s="11">
        <f t="shared" si="3"/>
        <v>269</v>
      </c>
      <c r="I9" s="17">
        <f t="shared" si="4"/>
        <v>17520</v>
      </c>
      <c r="J9" s="18"/>
    </row>
    <row r="10" ht="32" customHeight="1" spans="1:10">
      <c r="A10" s="9" t="s">
        <v>17</v>
      </c>
      <c r="B10" s="10">
        <v>654</v>
      </c>
      <c r="C10" s="10">
        <f t="shared" si="0"/>
        <v>39240</v>
      </c>
      <c r="D10" s="10">
        <v>97</v>
      </c>
      <c r="E10" s="10">
        <f t="shared" si="1"/>
        <v>11640</v>
      </c>
      <c r="F10" s="12">
        <v>1</v>
      </c>
      <c r="G10" s="10">
        <f t="shared" si="2"/>
        <v>500</v>
      </c>
      <c r="H10" s="11">
        <f t="shared" si="3"/>
        <v>752</v>
      </c>
      <c r="I10" s="17">
        <f t="shared" si="4"/>
        <v>51380</v>
      </c>
      <c r="J10" s="19"/>
    </row>
    <row r="11" ht="32" customHeight="1" spans="1:10">
      <c r="A11" s="9" t="s">
        <v>18</v>
      </c>
      <c r="B11" s="10">
        <v>155</v>
      </c>
      <c r="C11" s="10">
        <f t="shared" si="0"/>
        <v>9300</v>
      </c>
      <c r="D11" s="10">
        <v>24</v>
      </c>
      <c r="E11" s="10">
        <f t="shared" si="1"/>
        <v>2880</v>
      </c>
      <c r="F11" s="12"/>
      <c r="G11" s="10">
        <f t="shared" si="2"/>
        <v>0</v>
      </c>
      <c r="H11" s="11">
        <f t="shared" si="3"/>
        <v>179</v>
      </c>
      <c r="I11" s="17">
        <f t="shared" si="4"/>
        <v>12180</v>
      </c>
      <c r="J11" s="18"/>
    </row>
    <row r="12" ht="32" customHeight="1" spans="1:10">
      <c r="A12" s="9" t="s">
        <v>19</v>
      </c>
      <c r="B12" s="10">
        <v>749</v>
      </c>
      <c r="C12" s="10">
        <f t="shared" si="0"/>
        <v>44940</v>
      </c>
      <c r="D12" s="10">
        <v>67</v>
      </c>
      <c r="E12" s="10">
        <f t="shared" si="1"/>
        <v>8040</v>
      </c>
      <c r="F12" s="12"/>
      <c r="G12" s="10">
        <f t="shared" si="2"/>
        <v>0</v>
      </c>
      <c r="H12" s="11">
        <f t="shared" si="3"/>
        <v>816</v>
      </c>
      <c r="I12" s="17">
        <f t="shared" si="4"/>
        <v>52980</v>
      </c>
      <c r="J12" s="18"/>
    </row>
    <row r="13" ht="32" customHeight="1" spans="1:10">
      <c r="A13" s="9" t="s">
        <v>20</v>
      </c>
      <c r="B13" s="12">
        <f t="shared" ref="B13:I13" si="5">SUM(B4:B12)</f>
        <v>8043</v>
      </c>
      <c r="C13" s="10">
        <f t="shared" si="5"/>
        <v>482580</v>
      </c>
      <c r="D13" s="10">
        <f t="shared" si="5"/>
        <v>979</v>
      </c>
      <c r="E13" s="10">
        <f t="shared" si="5"/>
        <v>117480</v>
      </c>
      <c r="F13" s="12">
        <f t="shared" si="5"/>
        <v>18</v>
      </c>
      <c r="G13" s="10">
        <f t="shared" si="5"/>
        <v>9000</v>
      </c>
      <c r="H13" s="13">
        <f t="shared" si="5"/>
        <v>9040</v>
      </c>
      <c r="I13" s="13">
        <f t="shared" si="5"/>
        <v>609060</v>
      </c>
      <c r="J13" s="18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2023-02-22T08:02:21Z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