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<sst xmlns="http://schemas.openxmlformats.org/spreadsheetml/2006/main" count="40" uniqueCount="34">
  <si>
    <t>东川区2021年7月特困供养发放汇总公示表</t>
  </si>
  <si>
    <r>
      <rPr>
        <sz val="16"/>
        <rFont val="宋体"/>
        <charset val="134"/>
      </rPr>
      <t>单位：东川区民政局</t>
    </r>
    <r>
      <rPr>
        <sz val="11"/>
        <rFont val="宋体"/>
        <charset val="134"/>
      </rPr>
      <t xml:space="preserve">  </t>
    </r>
    <r>
      <rPr>
        <sz val="9"/>
        <rFont val="宋体"/>
        <charset val="134"/>
      </rPr>
      <t xml:space="preserve"> </t>
    </r>
  </si>
  <si>
    <t>单位</t>
  </si>
  <si>
    <t>户数（户)</t>
  </si>
  <si>
    <t>人数（人）             金额（元）</t>
  </si>
  <si>
    <t>供养金合计（元）</t>
  </si>
  <si>
    <t>丧葬补贴（元）</t>
  </si>
  <si>
    <t>护理补贴（元）</t>
  </si>
  <si>
    <t>累计发放（元）</t>
  </si>
  <si>
    <t>备注</t>
  </si>
  <si>
    <t>总户数</t>
  </si>
  <si>
    <t>总人数（人）</t>
  </si>
  <si>
    <t>城市</t>
  </si>
  <si>
    <t>农村</t>
  </si>
  <si>
    <t>集中</t>
  </si>
  <si>
    <t>金额</t>
  </si>
  <si>
    <t>分散</t>
  </si>
  <si>
    <t>铜都街道</t>
  </si>
  <si>
    <t>碧谷街道</t>
  </si>
  <si>
    <t>新增3户3人；调减2户2人（转出到区福利院）</t>
  </si>
  <si>
    <t>汤丹镇</t>
  </si>
  <si>
    <t>新增4户4人；停发2户2人</t>
  </si>
  <si>
    <t>因民镇</t>
  </si>
  <si>
    <t>阿旺镇</t>
  </si>
  <si>
    <t>调整供养方式1户1人</t>
  </si>
  <si>
    <t>乌龙镇</t>
  </si>
  <si>
    <t>拖布卡镇</t>
  </si>
  <si>
    <t>新增2户2人</t>
  </si>
  <si>
    <t>红土地镇</t>
  </si>
  <si>
    <t>舍块</t>
  </si>
  <si>
    <t>福利院</t>
  </si>
  <si>
    <t>调增2户2人（碧谷转入）;停发1户1人</t>
  </si>
  <si>
    <t>合计</t>
  </si>
  <si>
    <t xml:space="preserve"> 分管领导： 吴兴荣   科室负责人： 肖顺云    审核人: 刘忠玉      制表： 赵明秀    填报日期：2021年 7月 8 日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</si>
</sst>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6"/>
      <color theme="1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18" fillId="15" borderId="13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SheetLayoutView="60" workbookViewId="0">
      <selection activeCell="P17" sqref="P17"/>
    </sheetView>
  </sheetViews>
  <sheetFormatPr defaultColWidth="9" defaultRowHeight="13.5"/>
  <cols>
    <col min="1" max="1" width="10.875" style="3" customWidth="1"/>
    <col min="2" max="2" width="9.125" style="3" customWidth="1"/>
    <col min="3" max="3" width="8.625" style="3" customWidth="1"/>
    <col min="4" max="4" width="5.875" style="3" customWidth="1"/>
    <col min="5" max="5" width="9.25" style="3" customWidth="1"/>
    <col min="6" max="6" width="5.875" style="3" customWidth="1"/>
    <col min="7" max="7" width="11.875" style="3" customWidth="1"/>
    <col min="8" max="8" width="5.875" style="3" customWidth="1"/>
    <col min="9" max="9" width="10.375" style="3" customWidth="1"/>
    <col min="10" max="10" width="5.875" style="3" customWidth="1"/>
    <col min="11" max="11" width="10.375" style="3" customWidth="1"/>
    <col min="12" max="12" width="12" style="3" customWidth="1"/>
    <col min="13" max="14" width="8.875" style="4" customWidth="1"/>
    <col min="15" max="15" width="10.5" style="4" customWidth="1"/>
    <col min="16" max="16" width="19.5" style="5" customWidth="1"/>
    <col min="17" max="16384" width="9" style="3"/>
  </cols>
  <sheetData>
    <row r="1" ht="9" customHeight="1" spans="1:1">
      <c r="A1" s="6"/>
    </row>
    <row r="2" s="1" customFormat="1" ht="30" customHeight="1" spans="1:1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1"/>
      <c r="N2" s="21"/>
      <c r="O2" s="21"/>
      <c r="P2" s="22"/>
    </row>
    <row r="3" s="1" customFormat="1" ht="24" customHeight="1" spans="1:16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23"/>
      <c r="N3" s="23"/>
      <c r="O3" s="23"/>
      <c r="P3" s="24"/>
    </row>
    <row r="4" s="1" customFormat="1" ht="37" customHeight="1" spans="1:16">
      <c r="A4" s="10" t="s">
        <v>2</v>
      </c>
      <c r="B4" s="11" t="s">
        <v>3</v>
      </c>
      <c r="C4" s="12" t="s">
        <v>4</v>
      </c>
      <c r="D4" s="13"/>
      <c r="E4" s="13"/>
      <c r="F4" s="13"/>
      <c r="G4" s="13"/>
      <c r="H4" s="13"/>
      <c r="I4" s="13"/>
      <c r="J4" s="13"/>
      <c r="K4" s="25"/>
      <c r="L4" s="14" t="s">
        <v>5</v>
      </c>
      <c r="M4" s="26" t="s">
        <v>6</v>
      </c>
      <c r="N4" s="26" t="s">
        <v>7</v>
      </c>
      <c r="O4" s="26" t="s">
        <v>8</v>
      </c>
      <c r="P4" s="27" t="s">
        <v>9</v>
      </c>
    </row>
    <row r="5" s="1" customFormat="1" ht="18.75" customHeight="1" spans="1:16">
      <c r="A5" s="10"/>
      <c r="B5" s="10" t="s">
        <v>10</v>
      </c>
      <c r="C5" s="14" t="s">
        <v>11</v>
      </c>
      <c r="D5" s="14" t="s">
        <v>12</v>
      </c>
      <c r="E5" s="14"/>
      <c r="F5" s="14"/>
      <c r="G5" s="14"/>
      <c r="H5" s="14" t="s">
        <v>13</v>
      </c>
      <c r="I5" s="14"/>
      <c r="J5" s="14"/>
      <c r="K5" s="14"/>
      <c r="L5" s="14"/>
      <c r="M5" s="28"/>
      <c r="N5" s="28"/>
      <c r="O5" s="28"/>
      <c r="P5" s="27"/>
    </row>
    <row r="6" s="1" customFormat="1" ht="19.5" customHeight="1" spans="1:16">
      <c r="A6" s="10"/>
      <c r="B6" s="10"/>
      <c r="C6" s="14"/>
      <c r="D6" s="14" t="s">
        <v>14</v>
      </c>
      <c r="E6" s="14" t="s">
        <v>15</v>
      </c>
      <c r="F6" s="14" t="s">
        <v>16</v>
      </c>
      <c r="G6" s="14" t="s">
        <v>15</v>
      </c>
      <c r="H6" s="14" t="s">
        <v>14</v>
      </c>
      <c r="I6" s="14" t="s">
        <v>15</v>
      </c>
      <c r="J6" s="14" t="s">
        <v>16</v>
      </c>
      <c r="K6" s="14" t="s">
        <v>15</v>
      </c>
      <c r="L6" s="14"/>
      <c r="M6" s="29"/>
      <c r="N6" s="29"/>
      <c r="O6" s="29"/>
      <c r="P6" s="27"/>
    </row>
    <row r="7" s="2" customFormat="1" ht="39" customHeight="1" spans="1:16">
      <c r="A7" s="15" t="s">
        <v>17</v>
      </c>
      <c r="B7" s="16">
        <v>115</v>
      </c>
      <c r="C7" s="17">
        <v>116</v>
      </c>
      <c r="D7" s="17"/>
      <c r="E7" s="17"/>
      <c r="F7" s="17">
        <v>16</v>
      </c>
      <c r="G7" s="17">
        <f>F7*910</f>
        <v>14560</v>
      </c>
      <c r="H7" s="17"/>
      <c r="I7" s="17"/>
      <c r="J7" s="17">
        <v>100</v>
      </c>
      <c r="K7" s="17">
        <f>J7*910</f>
        <v>91000</v>
      </c>
      <c r="L7" s="17">
        <f>K7+I7+G7+E7</f>
        <v>105560</v>
      </c>
      <c r="M7" s="30"/>
      <c r="N7" s="31">
        <v>9264</v>
      </c>
      <c r="O7" s="30">
        <f>L7+M7+N7</f>
        <v>114824</v>
      </c>
      <c r="P7" s="32"/>
    </row>
    <row r="8" s="2" customFormat="1" ht="39" customHeight="1" spans="1:16">
      <c r="A8" s="15" t="s">
        <v>18</v>
      </c>
      <c r="B8" s="16">
        <v>115</v>
      </c>
      <c r="C8" s="17">
        <v>121</v>
      </c>
      <c r="D8" s="17"/>
      <c r="E8" s="17"/>
      <c r="F8" s="17">
        <v>14</v>
      </c>
      <c r="G8" s="17">
        <f>F8*910</f>
        <v>12740</v>
      </c>
      <c r="H8" s="17"/>
      <c r="I8" s="17"/>
      <c r="J8" s="17">
        <v>107</v>
      </c>
      <c r="K8" s="17">
        <f t="shared" ref="K8:K16" si="0">J8*910</f>
        <v>97370</v>
      </c>
      <c r="L8" s="17">
        <f>K8+I8+G8+E8</f>
        <v>110110</v>
      </c>
      <c r="M8" s="30"/>
      <c r="N8" s="31">
        <v>9212</v>
      </c>
      <c r="O8" s="30">
        <f>L8+M8+N8</f>
        <v>119322</v>
      </c>
      <c r="P8" s="32" t="s">
        <v>19</v>
      </c>
    </row>
    <row r="9" s="2" customFormat="1" ht="36" customHeight="1" spans="1:16">
      <c r="A9" s="15" t="s">
        <v>20</v>
      </c>
      <c r="B9" s="16">
        <v>238</v>
      </c>
      <c r="C9" s="17">
        <v>239</v>
      </c>
      <c r="D9" s="17"/>
      <c r="E9" s="17"/>
      <c r="F9" s="17"/>
      <c r="G9" s="17"/>
      <c r="H9" s="17">
        <v>71</v>
      </c>
      <c r="I9" s="17">
        <f t="shared" ref="I8:I16" si="1">H9*910</f>
        <v>64610</v>
      </c>
      <c r="J9" s="17">
        <v>168</v>
      </c>
      <c r="K9" s="17">
        <f t="shared" si="0"/>
        <v>152880</v>
      </c>
      <c r="L9" s="17">
        <f t="shared" ref="L9:L17" si="2">K9+I9+G9+E9</f>
        <v>217490</v>
      </c>
      <c r="M9" s="30">
        <v>4000</v>
      </c>
      <c r="N9" s="31">
        <v>46195</v>
      </c>
      <c r="O9" s="30">
        <f t="shared" ref="O9:O17" si="3">L9+M9+N9</f>
        <v>267685</v>
      </c>
      <c r="P9" s="32" t="s">
        <v>21</v>
      </c>
    </row>
    <row r="10" s="2" customFormat="1" ht="38" customHeight="1" spans="1:16">
      <c r="A10" s="15" t="s">
        <v>22</v>
      </c>
      <c r="B10" s="16">
        <v>51</v>
      </c>
      <c r="C10" s="17">
        <v>51</v>
      </c>
      <c r="D10" s="17">
        <v>13</v>
      </c>
      <c r="E10" s="17">
        <f>D10*910</f>
        <v>11830</v>
      </c>
      <c r="F10" s="17">
        <v>13</v>
      </c>
      <c r="G10" s="17">
        <f>F10*910</f>
        <v>11830</v>
      </c>
      <c r="H10" s="17">
        <v>9</v>
      </c>
      <c r="I10" s="17">
        <f t="shared" si="1"/>
        <v>8190</v>
      </c>
      <c r="J10" s="17">
        <v>16</v>
      </c>
      <c r="K10" s="17">
        <f t="shared" si="0"/>
        <v>14560</v>
      </c>
      <c r="L10" s="17">
        <f t="shared" si="2"/>
        <v>46410</v>
      </c>
      <c r="M10" s="30"/>
      <c r="N10" s="31">
        <v>10975</v>
      </c>
      <c r="O10" s="30">
        <f t="shared" si="3"/>
        <v>57385</v>
      </c>
      <c r="P10" s="32"/>
    </row>
    <row r="11" s="2" customFormat="1" ht="41" customHeight="1" spans="1:16">
      <c r="A11" s="15" t="s">
        <v>23</v>
      </c>
      <c r="B11" s="16">
        <v>193</v>
      </c>
      <c r="C11" s="17">
        <v>197</v>
      </c>
      <c r="D11" s="17">
        <v>38</v>
      </c>
      <c r="E11" s="17">
        <f>D11*910</f>
        <v>34580</v>
      </c>
      <c r="F11" s="17">
        <v>66</v>
      </c>
      <c r="G11" s="17">
        <f>F11*910</f>
        <v>60060</v>
      </c>
      <c r="H11" s="17">
        <v>38</v>
      </c>
      <c r="I11" s="17">
        <f t="shared" si="1"/>
        <v>34580</v>
      </c>
      <c r="J11" s="17">
        <v>55</v>
      </c>
      <c r="K11" s="17">
        <f t="shared" si="0"/>
        <v>50050</v>
      </c>
      <c r="L11" s="17">
        <f t="shared" si="2"/>
        <v>179270</v>
      </c>
      <c r="M11" s="33"/>
      <c r="N11" s="31">
        <v>49227</v>
      </c>
      <c r="O11" s="30">
        <f t="shared" si="3"/>
        <v>228497</v>
      </c>
      <c r="P11" s="32" t="s">
        <v>24</v>
      </c>
    </row>
    <row r="12" s="2" customFormat="1" ht="30" customHeight="1" spans="1:16">
      <c r="A12" s="15" t="s">
        <v>25</v>
      </c>
      <c r="B12" s="16">
        <v>64</v>
      </c>
      <c r="C12" s="17">
        <v>66</v>
      </c>
      <c r="D12" s="17"/>
      <c r="E12" s="17"/>
      <c r="F12" s="17">
        <v>5</v>
      </c>
      <c r="G12" s="17">
        <f>F12*910</f>
        <v>4550</v>
      </c>
      <c r="H12" s="17"/>
      <c r="I12" s="17"/>
      <c r="J12" s="17">
        <v>61</v>
      </c>
      <c r="K12" s="17">
        <f t="shared" si="0"/>
        <v>55510</v>
      </c>
      <c r="L12" s="17">
        <f t="shared" si="2"/>
        <v>60060</v>
      </c>
      <c r="M12" s="30"/>
      <c r="N12" s="31">
        <v>5006</v>
      </c>
      <c r="O12" s="30">
        <f t="shared" si="3"/>
        <v>65066</v>
      </c>
      <c r="P12" s="32"/>
    </row>
    <row r="13" s="2" customFormat="1" ht="41" customHeight="1" spans="1:16">
      <c r="A13" s="18" t="s">
        <v>26</v>
      </c>
      <c r="B13" s="10">
        <v>210</v>
      </c>
      <c r="C13" s="19">
        <v>217</v>
      </c>
      <c r="D13" s="19"/>
      <c r="E13" s="17"/>
      <c r="F13" s="19"/>
      <c r="G13" s="17"/>
      <c r="H13" s="19">
        <v>42</v>
      </c>
      <c r="I13" s="17">
        <f t="shared" si="1"/>
        <v>38220</v>
      </c>
      <c r="J13" s="19">
        <v>175</v>
      </c>
      <c r="K13" s="17">
        <f t="shared" si="0"/>
        <v>159250</v>
      </c>
      <c r="L13" s="19">
        <f t="shared" si="2"/>
        <v>197470</v>
      </c>
      <c r="M13" s="14"/>
      <c r="N13" s="31">
        <v>32152</v>
      </c>
      <c r="O13" s="14">
        <f t="shared" si="3"/>
        <v>229622</v>
      </c>
      <c r="P13" s="34" t="s">
        <v>27</v>
      </c>
    </row>
    <row r="14" s="2" customFormat="1" ht="40" customHeight="1" spans="1:16">
      <c r="A14" s="18" t="s">
        <v>28</v>
      </c>
      <c r="B14" s="10">
        <v>80</v>
      </c>
      <c r="C14" s="19">
        <v>83</v>
      </c>
      <c r="D14" s="19"/>
      <c r="E14" s="17"/>
      <c r="F14" s="19"/>
      <c r="G14" s="17"/>
      <c r="H14" s="19"/>
      <c r="I14" s="17"/>
      <c r="J14" s="19">
        <v>83</v>
      </c>
      <c r="K14" s="17">
        <f t="shared" si="0"/>
        <v>75530</v>
      </c>
      <c r="L14" s="19">
        <f t="shared" si="2"/>
        <v>75530</v>
      </c>
      <c r="M14" s="14"/>
      <c r="N14" s="31">
        <v>6954</v>
      </c>
      <c r="O14" s="14">
        <f t="shared" si="3"/>
        <v>82484</v>
      </c>
      <c r="P14" s="34" t="s">
        <v>27</v>
      </c>
    </row>
    <row r="15" s="1" customFormat="1" ht="41.1" customHeight="1" spans="1:16">
      <c r="A15" s="18" t="s">
        <v>29</v>
      </c>
      <c r="B15" s="10">
        <v>41</v>
      </c>
      <c r="C15" s="19">
        <v>43</v>
      </c>
      <c r="D15" s="19"/>
      <c r="E15" s="17"/>
      <c r="F15" s="19"/>
      <c r="G15" s="17"/>
      <c r="H15" s="19"/>
      <c r="I15" s="17"/>
      <c r="J15" s="19">
        <v>43</v>
      </c>
      <c r="K15" s="17">
        <f t="shared" si="0"/>
        <v>39130</v>
      </c>
      <c r="L15" s="19">
        <f t="shared" si="2"/>
        <v>39130</v>
      </c>
      <c r="M15" s="14"/>
      <c r="N15" s="31">
        <v>4385</v>
      </c>
      <c r="O15" s="14">
        <f t="shared" si="3"/>
        <v>43515</v>
      </c>
      <c r="P15" s="34"/>
    </row>
    <row r="16" s="2" customFormat="1" ht="36.95" customHeight="1" spans="1:16">
      <c r="A16" s="18" t="s">
        <v>30</v>
      </c>
      <c r="B16" s="10">
        <v>51</v>
      </c>
      <c r="C16" s="19">
        <v>51</v>
      </c>
      <c r="D16" s="19">
        <v>3</v>
      </c>
      <c r="E16" s="17">
        <f>D16*910</f>
        <v>2730</v>
      </c>
      <c r="F16" s="19"/>
      <c r="G16" s="17"/>
      <c r="H16" s="19">
        <v>48</v>
      </c>
      <c r="I16" s="17">
        <f t="shared" si="1"/>
        <v>43680</v>
      </c>
      <c r="J16" s="19"/>
      <c r="K16" s="17"/>
      <c r="L16" s="19">
        <f t="shared" si="2"/>
        <v>46410</v>
      </c>
      <c r="M16" s="14"/>
      <c r="N16" s="31">
        <v>19561</v>
      </c>
      <c r="O16" s="14">
        <f t="shared" si="3"/>
        <v>65971</v>
      </c>
      <c r="P16" s="34" t="s">
        <v>31</v>
      </c>
    </row>
    <row r="17" s="1" customFormat="1" ht="39" customHeight="1" spans="1:16">
      <c r="A17" s="10" t="s">
        <v>32</v>
      </c>
      <c r="B17" s="10">
        <f t="shared" ref="B17:O17" si="4">SUM(B7:B16)</f>
        <v>1158</v>
      </c>
      <c r="C17" s="19">
        <f t="shared" si="4"/>
        <v>1184</v>
      </c>
      <c r="D17" s="19">
        <f t="shared" si="4"/>
        <v>54</v>
      </c>
      <c r="E17" s="19">
        <f t="shared" si="4"/>
        <v>49140</v>
      </c>
      <c r="F17" s="19">
        <f t="shared" si="4"/>
        <v>114</v>
      </c>
      <c r="G17" s="17">
        <f t="shared" si="4"/>
        <v>103740</v>
      </c>
      <c r="H17" s="19">
        <f t="shared" si="4"/>
        <v>208</v>
      </c>
      <c r="I17" s="19">
        <f t="shared" si="4"/>
        <v>189280</v>
      </c>
      <c r="J17" s="19">
        <f t="shared" si="4"/>
        <v>808</v>
      </c>
      <c r="K17" s="19">
        <f t="shared" si="4"/>
        <v>735280</v>
      </c>
      <c r="L17" s="19">
        <f t="shared" si="4"/>
        <v>1077440</v>
      </c>
      <c r="M17" s="14">
        <f t="shared" si="4"/>
        <v>4000</v>
      </c>
      <c r="N17" s="35">
        <f t="shared" si="4"/>
        <v>192931</v>
      </c>
      <c r="O17" s="14">
        <f t="shared" si="4"/>
        <v>1274371</v>
      </c>
      <c r="P17" s="36"/>
    </row>
    <row r="18" s="1" customFormat="1" ht="34" customHeight="1" spans="1:16">
      <c r="A18" s="20" t="s">
        <v>33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7"/>
      <c r="N18" s="37"/>
      <c r="O18" s="37"/>
      <c r="P18" s="38"/>
    </row>
  </sheetData>
  <mergeCells count="14">
    <mergeCell ref="A2:P2"/>
    <mergeCell ref="A3:P3"/>
    <mergeCell ref="C4:K4"/>
    <mergeCell ref="D5:G5"/>
    <mergeCell ref="H5:K5"/>
    <mergeCell ref="A18:P18"/>
    <mergeCell ref="A4:A6"/>
    <mergeCell ref="B5:B6"/>
    <mergeCell ref="C5:C6"/>
    <mergeCell ref="L4:L6"/>
    <mergeCell ref="M4:M6"/>
    <mergeCell ref="N4:N6"/>
    <mergeCell ref="O4:O6"/>
    <mergeCell ref="P4:P6"/>
  </mergeCells>
  <pageMargins left="0.196527777777778" right="0" top="0" bottom="0.156944444444444" header="0.196527777777778" footer="0.156944444444444"/>
  <pageSetup paperSize="9" scale="9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2018-03-04T06:32:00Z</dcterms:created>
  <cp:lastPrinted>2019-01-24T07:46:00Z</cp:lastPrinted>
  <dcterms:modified xsi:type="dcterms:W3CDTF">2021-07-08T06:38:10Z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>
    <vt:lpwstr>14</vt:lpwstr>
  </property>
</Properties>
</file>